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ud Pública\Desktop\SALUD PUBLICA 2024\CONCURRENCIA VARIOS 2024\ZOONOSIS\"/>
    </mc:Choice>
  </mc:AlternateContent>
  <xr:revisionPtr revIDLastSave="0" documentId="13_ncr:1_{F40237F5-1DCE-4EDB-B8ED-81E3D93B1121}" xr6:coauthVersionLast="47" xr6:coauthVersionMax="47" xr10:uidLastSave="{00000000-0000-0000-0000-000000000000}"/>
  <bookViews>
    <workbookView xWindow="-120" yWindow="-120" windowWidth="29040" windowHeight="15720" xr2:uid="{FAA11968-FCA9-4373-9FA7-DC591DA22BAC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2" l="1"/>
  <c r="M7" i="1"/>
  <c r="M8" i="1"/>
  <c r="M9" i="1"/>
  <c r="M10" i="1"/>
  <c r="M11" i="1"/>
  <c r="M12" i="1"/>
  <c r="M13" i="1"/>
  <c r="M6" i="1"/>
  <c r="M14" i="1" l="1"/>
</calcChain>
</file>

<file path=xl/sharedStrings.xml><?xml version="1.0" encoding="utf-8"?>
<sst xmlns="http://schemas.openxmlformats.org/spreadsheetml/2006/main" count="126" uniqueCount="61">
  <si>
    <t xml:space="preserve">MUNICIPIO: </t>
  </si>
  <si>
    <t xml:space="preserve">FECHA:  </t>
  </si>
  <si>
    <t>ENFOQUE DIFERENCIAL</t>
  </si>
  <si>
    <t>ESTRATEGIA</t>
  </si>
  <si>
    <t xml:space="preserve">ACTIVIDAD </t>
  </si>
  <si>
    <t xml:space="preserve">NÚMERO DE ACTIVIDADES </t>
  </si>
  <si>
    <t>VALOR UNITARIO</t>
  </si>
  <si>
    <t xml:space="preserve">TIPO DE ACTIVIDAD </t>
  </si>
  <si>
    <t xml:space="preserve">RESPONSABLE </t>
  </si>
  <si>
    <t xml:space="preserve">TALENTO HUMANO </t>
  </si>
  <si>
    <t xml:space="preserve">ENFOQUE POBLACIONAL </t>
  </si>
  <si>
    <t>CURSO DE VIDA</t>
  </si>
  <si>
    <t>CANTIDAD DE POBLACIÓN</t>
  </si>
  <si>
    <t xml:space="preserve">LUGAR </t>
  </si>
  <si>
    <t xml:space="preserve">EVIDENCIA </t>
  </si>
  <si>
    <r>
      <t xml:space="preserve">VALOR  </t>
    </r>
    <r>
      <rPr>
        <b/>
        <sz val="12"/>
        <rFont val="Calibri"/>
        <family val="2"/>
        <scheme val="minor"/>
      </rPr>
      <t>TOTAL ACTIVIDAD</t>
    </r>
  </si>
  <si>
    <t>OBSERVACIONES</t>
  </si>
  <si>
    <t>INFORMACIÓN</t>
  </si>
  <si>
    <t xml:space="preserve">Emisión de cuñas radiales en horarios de alta cobertura con una frecuencia  de 1 emisión diaria, dirigidas a la promoción en salud y prevención del reisgo de zoonosis. </t>
  </si>
  <si>
    <t>CAMPAÑA RADIAL (CUÑAS RADIALES)</t>
  </si>
  <si>
    <t>Auxiliar de enfermeria</t>
  </si>
  <si>
    <t>Otros</t>
  </si>
  <si>
    <t>Adultez (29 - 59 años)</t>
  </si>
  <si>
    <t xml:space="preserve">Impactados por audiencia </t>
  </si>
  <si>
    <t>Todo el municipio (medio masivo de comunicación)</t>
  </si>
  <si>
    <t>Guión
Cuña grabada
Certificación de emisión</t>
  </si>
  <si>
    <t>COMUNICACIÓN</t>
  </si>
  <si>
    <t xml:space="preserve">Material impreso (tipo carrusel para identificación de especies de ofidios)
Cartillas educativas con actividades enfocadas a la prevención de la zoonosis.                                                                                                                                                                                                           </t>
  </si>
  <si>
    <t>OTROS</t>
  </si>
  <si>
    <t>Juventud (18 - 28)</t>
  </si>
  <si>
    <t xml:space="preserve">Todo el municipio, priorizando los sectores donde se han presentado casos de accidentes ofidicos </t>
  </si>
  <si>
    <t>Evidencia física de los productos impresos.</t>
  </si>
  <si>
    <t xml:space="preserve">Emisión de programas radiales depromoción de la salud y prevención del riesgo de zoonosis.                                </t>
  </si>
  <si>
    <t>PROGRAMA RADIAL</t>
  </si>
  <si>
    <t>Guión
Programa grabado
Certificación de emisión</t>
  </si>
  <si>
    <t>EDUCACIÓN</t>
  </si>
  <si>
    <t>Realizar jornadas en las instituciones educativas en educación para la salud para la prevención de enfermedades zoonóticas.</t>
  </si>
  <si>
    <t>JORNADA EDUCATIVA</t>
  </si>
  <si>
    <t>Adolescente (12 - 17 años )</t>
  </si>
  <si>
    <t xml:space="preserve">Instituciones educativas de cada municipio </t>
  </si>
  <si>
    <t>Actas de reuniones
 formato de asesoría,
 listados de asistencia, 
registro fotografico 
informe de las actividades.</t>
  </si>
  <si>
    <t>GESTIÓN DEL RIESGO</t>
  </si>
  <si>
    <t>JORNADA DE RECOLECCION DE INSERVIBLES</t>
  </si>
  <si>
    <t xml:space="preserve">Realizar visitas casa a casa (búsqueda activa para captación de sintomáticos acompañados de actividades lEC en enfermedades zoonóticas. Incluye: Divulgación, convocatoria, logística para la actividad y canalizacion a los servicios de salud </t>
  </si>
  <si>
    <t>VISITA DOMICILIARIA Y ACCIONES COMPLEMENTARIAS</t>
  </si>
  <si>
    <t>Formato búsqueda activa
Formato de sintomáticos febriles (cuando aplique)
Informe de la actividad
Registro fotográfico (cuando aplique)</t>
  </si>
  <si>
    <t xml:space="preserve">Realizar y promocionar por diferentes medios de comunicacion videoclips enfocados en promocion y prevencion de accidnete oficidico en los diferentes medios de comunicación y/o redes sociales </t>
  </si>
  <si>
    <t>VIDEO -REDES SOCIALES</t>
  </si>
  <si>
    <t>Impactados por visializaciones en redes sociales</t>
  </si>
  <si>
    <t>Todo el municipio (medio masivo de comunicación), redes sociales</t>
  </si>
  <si>
    <t xml:space="preserve">Evidencia del material creado y publicado </t>
  </si>
  <si>
    <t xml:space="preserve">Talles comunitarios con educación para la salud para la prevención de eventos zoonóticos priorizados para cada subregión. </t>
  </si>
  <si>
    <t>TALLER EDUCATIVO</t>
  </si>
  <si>
    <t>Toda la poblacion de los Miunicipios objeto de las acciones</t>
  </si>
  <si>
    <t>Secretaria de Salud y Bienestar Social Remedios - ESE de cada Municipio contratado</t>
  </si>
  <si>
    <t>TALENTO HUMANO</t>
  </si>
  <si>
    <t>1 Auxiliar en enfermeria</t>
  </si>
  <si>
    <t>Realizar Jornada de recolecciòn de inservibles mensual, enfocada al control de vectores en el tema específico de prevención de accidente ofidico. Incluye: Divulgación, convocatoria, acompañamiento lúdico, logística para la actividad</t>
  </si>
  <si>
    <t>TOTAL</t>
  </si>
  <si>
    <r>
      <t xml:space="preserve">VALOR  </t>
    </r>
    <r>
      <rPr>
        <b/>
        <sz val="9"/>
        <rFont val="Calibri"/>
        <family val="2"/>
        <scheme val="minor"/>
      </rPr>
      <t>TOTAL ACTIVIDAD</t>
    </r>
  </si>
  <si>
    <t xml:space="preserve">Material impreso (tipo carrusel para identificación de especies de ofidios) Cartillas educativas con actividades enfocadas a la prevención de la zoonosis.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</si>
</sst>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2">
    <xf numFmtId="0" fontId="0" fillId="0" borderId="0" xfId="0"/>
    <xf numFmtId="44" fontId="1" fillId="2" borderId="0" xfId="2" applyFont="1" applyFill="1" applyAlignment="1">
      <alignment wrapText="1"/>
    </xf>
    <xf numFmtId="164" fontId="1" fillId="2" borderId="0" xfId="2" applyNumberFormat="1" applyFont="1" applyFill="1" applyAlignment="1">
      <alignment wrapText="1"/>
    </xf>
    <xf numFmtId="164" fontId="1" fillId="2" borderId="0" xfId="0" applyNumberFormat="1" applyFont="1" applyFill="1" applyAlignment="1">
      <alignment wrapText="1"/>
    </xf>
    <xf numFmtId="164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left" vertical="center" wrapText="1"/>
    </xf>
    <xf numFmtId="164" fontId="6" fillId="2" borderId="3" xfId="2" applyNumberFormat="1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44" fontId="6" fillId="2" borderId="3" xfId="2" applyFont="1" applyFill="1" applyBorder="1" applyAlignment="1">
      <alignment vertical="center" wrapText="1"/>
    </xf>
    <xf numFmtId="0" fontId="6" fillId="2" borderId="3" xfId="1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14" fontId="3" fillId="4" borderId="3" xfId="0" applyNumberFormat="1" applyFont="1" applyFill="1" applyBorder="1" applyAlignment="1">
      <alignment horizontal="left" vertical="center" wrapText="1"/>
    </xf>
    <xf numFmtId="164" fontId="2" fillId="0" borderId="0" xfId="0" applyNumberFormat="1" applyFont="1"/>
    <xf numFmtId="164" fontId="4" fillId="2" borderId="3" xfId="2" applyNumberFormat="1" applyFont="1" applyFill="1" applyBorder="1" applyAlignment="1">
      <alignment vertical="center" wrapText="1"/>
    </xf>
    <xf numFmtId="0" fontId="8" fillId="0" borderId="0" xfId="0" applyFont="1"/>
    <xf numFmtId="0" fontId="9" fillId="3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horizontal="left" vertical="center" wrapText="1"/>
    </xf>
    <xf numFmtId="164" fontId="11" fillId="2" borderId="3" xfId="2" applyNumberFormat="1" applyFont="1" applyFill="1" applyBorder="1" applyAlignment="1">
      <alignment vertical="center" wrapText="1"/>
    </xf>
    <xf numFmtId="164" fontId="9" fillId="2" borderId="3" xfId="2" applyNumberFormat="1" applyFont="1" applyFill="1" applyBorder="1" applyAlignment="1">
      <alignment vertical="center" wrapText="1"/>
    </xf>
    <xf numFmtId="0" fontId="11" fillId="2" borderId="3" xfId="0" applyFont="1" applyFill="1" applyBorder="1" applyAlignment="1">
      <alignment horizontal="left" vertical="center" wrapText="1"/>
    </xf>
    <xf numFmtId="164" fontId="9" fillId="0" borderId="0" xfId="0" applyNumberFormat="1" applyFont="1"/>
    <xf numFmtId="0" fontId="11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Calibri"/>
        <scheme val="minor"/>
      </font>
      <numFmt numFmtId="164" formatCode="_(&quot;$&quot;\ * #,##0_);_(&quot;$&quot;\ * \(#,##0\);_(&quot;$&quot;\ * &quot;-&quot;??_);_(@_)"/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(&quot;$&quot;\ * #,##0_);_(&quot;$&quot;\ * \(#,##0\);_(&quot;$&quot;\ * &quot;-&quot;??_);_(@_)"/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fill>
        <patternFill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fill>
        <patternFill>
          <fgColor indexed="64"/>
          <bgColor theme="0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C204C76-E024-4DB6-80C4-630E2C3A0AD6}" name="Table_1161720" displayName="Table_1161720" ref="A6:N13" headerRowCount="0" headerRowDxfId="16" dataDxfId="15" totalsRowDxfId="14">
  <tableColumns count="14">
    <tableColumn id="1" xr3:uid="{31F9424A-C2C3-4F58-A638-D0E63464E245}" name="ESTRATEGIA" dataDxfId="13"/>
    <tableColumn id="3" xr3:uid="{5AB6F426-DE65-4B6B-B612-A28A1C602831}" name="ACTIVIDAD " dataDxfId="12"/>
    <tableColumn id="14" xr3:uid="{C1C07417-D2E4-44CA-9B94-1D20AE52F40B}" name="Columna3" dataDxfId="11">
      <calculatedColumnFormula>+#REF!/5</calculatedColumnFormula>
    </tableColumn>
    <tableColumn id="13" xr3:uid="{EDB8E603-DABD-4754-8F98-CD0AC4164ED1}" name="VALOR UNITARIO" dataDxfId="10" dataCellStyle="Moneda"/>
    <tableColumn id="5" xr3:uid="{C8C93529-F6EC-4F51-A99E-4D62B0BE4F6E}" name="TIPO DE ACTIVIDAD " dataDxfId="9"/>
    <tableColumn id="6" xr3:uid="{336DE6A1-74E1-4FA9-BC53-DAC8DEC1DB4B}" name="RESPONSABLE " dataDxfId="8"/>
    <tableColumn id="7" xr3:uid="{F9204E51-A789-4EF4-B073-BEB23BE6A085}" name="TALENTO HUMANO " dataDxfId="7"/>
    <tableColumn id="8" xr3:uid="{11632BD4-86D4-4477-8CD8-F73591471F32}" name="ENFOQUE POBLACIONAL " dataDxfId="6"/>
    <tableColumn id="15" xr3:uid="{B270C212-D8C2-4272-9037-E4335FA23D61}" name="CURSO DE VIDA" dataDxfId="5"/>
    <tableColumn id="9" xr3:uid="{A698CFCC-F988-4877-AA9A-3A4DB4A800ED}" name="CANTIDAD DE POBLACIÓN" dataDxfId="4"/>
    <tableColumn id="10" xr3:uid="{65B5C96D-6D9E-4B43-BC9C-92A890DEFF1F}" name="LUGAR " dataDxfId="3"/>
    <tableColumn id="11" xr3:uid="{D6E12EB1-7266-4F23-AA1B-D6EDAD24B3CF}" name="EVIDENCIA " dataDxfId="2"/>
    <tableColumn id="12" xr3:uid="{CCEFB5AE-19F8-4566-8389-522254053F8E}" name="VALOR  TOTAL ACTIVIDAD" dataDxfId="1" dataCellStyle="Moneda">
      <calculatedColumnFormula>+#REF!*Table_1161720[[#This Row],[VALOR UNITARIO]]</calculatedColumnFormula>
    </tableColumn>
    <tableColumn id="17" xr3:uid="{D776576A-4A66-4796-A1A3-8F151C1CF2FA}" name="Columna1" dataDxfId="0" dataCellStyle="Moneda"/>
  </tableColumns>
  <tableStyleInfo name="TableStyleMedium28" showFirstColumn="1" showLastColumn="1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BEFB4-B48E-49FA-8F68-F48C8F58A646}">
  <dimension ref="A1:N14"/>
  <sheetViews>
    <sheetView tabSelected="1" topLeftCell="C1" zoomScale="85" zoomScaleNormal="85" workbookViewId="0">
      <selection activeCell="H22" sqref="H22"/>
    </sheetView>
  </sheetViews>
  <sheetFormatPr baseColWidth="10" defaultRowHeight="15" x14ac:dyDescent="0.25"/>
  <cols>
    <col min="1" max="1" width="24.5703125" customWidth="1"/>
    <col min="2" max="2" width="79" customWidth="1"/>
    <col min="3" max="3" width="13.7109375" bestFit="1" customWidth="1"/>
    <col min="4" max="4" width="17.85546875" customWidth="1"/>
    <col min="5" max="5" width="28.140625" customWidth="1"/>
    <col min="6" max="6" width="28.42578125" bestFit="1" customWidth="1"/>
    <col min="7" max="7" width="24.85546875" bestFit="1" customWidth="1"/>
    <col min="8" max="8" width="22.42578125" bestFit="1" customWidth="1"/>
    <col min="9" max="9" width="18.140625" customWidth="1"/>
    <col min="10" max="10" width="25.140625" bestFit="1" customWidth="1"/>
    <col min="11" max="11" width="23.5703125" customWidth="1"/>
    <col min="12" max="12" width="30.5703125" customWidth="1"/>
    <col min="13" max="13" width="22" customWidth="1"/>
    <col min="14" max="14" width="31.5703125" bestFit="1" customWidth="1"/>
  </cols>
  <sheetData>
    <row r="1" spans="1:14" ht="18.75" x14ac:dyDescent="0.25">
      <c r="A1" s="16" t="s">
        <v>0</v>
      </c>
      <c r="B1" s="16"/>
      <c r="C1" s="1"/>
      <c r="D1" s="2"/>
      <c r="E1" s="3"/>
      <c r="F1" s="4"/>
      <c r="G1" s="5"/>
      <c r="H1" s="5"/>
      <c r="I1" s="5"/>
      <c r="J1" s="5"/>
      <c r="K1" s="6"/>
      <c r="L1" s="6"/>
      <c r="M1" s="2"/>
      <c r="N1" s="6"/>
    </row>
    <row r="2" spans="1:14" ht="18.75" x14ac:dyDescent="0.25">
      <c r="A2" s="16" t="s">
        <v>1</v>
      </c>
      <c r="B2" s="17"/>
      <c r="C2" s="6"/>
      <c r="D2" s="2"/>
      <c r="E2" s="6"/>
      <c r="F2" s="5"/>
      <c r="G2" s="5"/>
      <c r="H2" s="5"/>
      <c r="I2" s="5"/>
      <c r="J2" s="5"/>
      <c r="K2" s="6"/>
      <c r="L2" s="6"/>
      <c r="M2" s="2"/>
      <c r="N2" s="6"/>
    </row>
    <row r="3" spans="1:14" ht="18.75" x14ac:dyDescent="0.25">
      <c r="A3" s="16" t="s">
        <v>55</v>
      </c>
      <c r="B3" s="17" t="s">
        <v>56</v>
      </c>
      <c r="C3" s="6"/>
      <c r="D3" s="2"/>
      <c r="E3" s="6"/>
      <c r="F3" s="5"/>
      <c r="G3" s="5"/>
      <c r="H3" s="5"/>
      <c r="I3" s="5"/>
      <c r="J3" s="5"/>
      <c r="K3" s="6"/>
      <c r="L3" s="6"/>
      <c r="M3" s="2"/>
      <c r="N3" s="6"/>
    </row>
    <row r="4" spans="1:14" ht="15.75" x14ac:dyDescent="0.25">
      <c r="A4" s="7"/>
      <c r="B4" s="7"/>
      <c r="C4" s="7"/>
      <c r="D4" s="7"/>
      <c r="E4" s="7"/>
      <c r="F4" s="7"/>
      <c r="G4" s="7"/>
      <c r="H4" s="29" t="s">
        <v>2</v>
      </c>
      <c r="I4" s="30"/>
      <c r="J4" s="7"/>
      <c r="K4" s="7"/>
      <c r="L4" s="7"/>
      <c r="M4" s="7"/>
      <c r="N4" s="7"/>
    </row>
    <row r="5" spans="1:14" ht="31.5" x14ac:dyDescent="0.25">
      <c r="A5" s="8" t="s">
        <v>3</v>
      </c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  <c r="G5" s="8" t="s">
        <v>9</v>
      </c>
      <c r="H5" s="8" t="s">
        <v>10</v>
      </c>
      <c r="I5" s="8" t="s">
        <v>11</v>
      </c>
      <c r="J5" s="8" t="s">
        <v>12</v>
      </c>
      <c r="K5" s="8" t="s">
        <v>13</v>
      </c>
      <c r="L5" s="8" t="s">
        <v>14</v>
      </c>
      <c r="M5" s="8" t="s">
        <v>15</v>
      </c>
      <c r="N5" s="8" t="s">
        <v>16</v>
      </c>
    </row>
    <row r="6" spans="1:14" ht="63" x14ac:dyDescent="0.25">
      <c r="A6" s="9" t="s">
        <v>17</v>
      </c>
      <c r="B6" s="10" t="s">
        <v>18</v>
      </c>
      <c r="C6" s="9">
        <v>60</v>
      </c>
      <c r="D6" s="11">
        <v>12000</v>
      </c>
      <c r="E6" s="9" t="s">
        <v>19</v>
      </c>
      <c r="F6" s="12" t="s">
        <v>54</v>
      </c>
      <c r="G6" s="12" t="s">
        <v>20</v>
      </c>
      <c r="H6" s="12" t="s">
        <v>21</v>
      </c>
      <c r="I6" s="12" t="s">
        <v>22</v>
      </c>
      <c r="J6" s="12" t="s">
        <v>23</v>
      </c>
      <c r="K6" s="9" t="s">
        <v>24</v>
      </c>
      <c r="L6" s="9" t="s">
        <v>25</v>
      </c>
      <c r="M6" s="19">
        <f>+Table_1161720[[#This Row],[Columna3]]*Table_1161720[[#This Row],[VALOR UNITARIO]]</f>
        <v>720000</v>
      </c>
      <c r="N6" s="13"/>
    </row>
    <row r="7" spans="1:14" ht="78.75" x14ac:dyDescent="0.25">
      <c r="A7" s="9" t="s">
        <v>26</v>
      </c>
      <c r="B7" s="10" t="s">
        <v>27</v>
      </c>
      <c r="C7" s="9">
        <v>500</v>
      </c>
      <c r="D7" s="11">
        <v>20000</v>
      </c>
      <c r="E7" s="9" t="s">
        <v>28</v>
      </c>
      <c r="F7" s="12" t="s">
        <v>54</v>
      </c>
      <c r="G7" s="12" t="s">
        <v>20</v>
      </c>
      <c r="H7" s="12" t="s">
        <v>21</v>
      </c>
      <c r="I7" s="12" t="s">
        <v>29</v>
      </c>
      <c r="J7" s="12">
        <v>5000</v>
      </c>
      <c r="K7" s="9" t="s">
        <v>30</v>
      </c>
      <c r="L7" s="9" t="s">
        <v>31</v>
      </c>
      <c r="M7" s="19">
        <f>+Table_1161720[[#This Row],[Columna3]]*Table_1161720[[#This Row],[VALOR UNITARIO]]</f>
        <v>10000000</v>
      </c>
      <c r="N7" s="13"/>
    </row>
    <row r="8" spans="1:14" ht="63" x14ac:dyDescent="0.25">
      <c r="A8" s="9" t="s">
        <v>26</v>
      </c>
      <c r="B8" s="10" t="s">
        <v>32</v>
      </c>
      <c r="C8" s="9">
        <v>8</v>
      </c>
      <c r="D8" s="11">
        <v>100000</v>
      </c>
      <c r="E8" s="9" t="s">
        <v>33</v>
      </c>
      <c r="F8" s="12" t="s">
        <v>54</v>
      </c>
      <c r="G8" s="12" t="s">
        <v>20</v>
      </c>
      <c r="H8" s="12" t="s">
        <v>21</v>
      </c>
      <c r="I8" s="12" t="s">
        <v>22</v>
      </c>
      <c r="J8" s="12" t="s">
        <v>23</v>
      </c>
      <c r="K8" s="9" t="s">
        <v>24</v>
      </c>
      <c r="L8" s="9" t="s">
        <v>34</v>
      </c>
      <c r="M8" s="19">
        <f>+Table_1161720[[#This Row],[Columna3]]*Table_1161720[[#This Row],[VALOR UNITARIO]]</f>
        <v>800000</v>
      </c>
      <c r="N8" s="13"/>
    </row>
    <row r="9" spans="1:14" ht="78.75" x14ac:dyDescent="0.25">
      <c r="A9" s="9" t="s">
        <v>35</v>
      </c>
      <c r="B9" s="10" t="s">
        <v>36</v>
      </c>
      <c r="C9" s="9">
        <v>11</v>
      </c>
      <c r="D9" s="11">
        <v>300000</v>
      </c>
      <c r="E9" s="9" t="s">
        <v>37</v>
      </c>
      <c r="F9" s="12" t="s">
        <v>54</v>
      </c>
      <c r="G9" s="12" t="s">
        <v>20</v>
      </c>
      <c r="H9" s="12" t="s">
        <v>21</v>
      </c>
      <c r="I9" s="12" t="s">
        <v>38</v>
      </c>
      <c r="J9" s="14">
        <v>10000</v>
      </c>
      <c r="K9" s="9" t="s">
        <v>39</v>
      </c>
      <c r="L9" s="9" t="s">
        <v>40</v>
      </c>
      <c r="M9" s="19">
        <f>+Table_1161720[[#This Row],[Columna3]]*Table_1161720[[#This Row],[VALOR UNITARIO]]</f>
        <v>3300000</v>
      </c>
      <c r="N9" s="13"/>
    </row>
    <row r="10" spans="1:14" ht="78.75" x14ac:dyDescent="0.25">
      <c r="A10" s="9" t="s">
        <v>41</v>
      </c>
      <c r="B10" s="10" t="s">
        <v>57</v>
      </c>
      <c r="C10" s="9">
        <v>4</v>
      </c>
      <c r="D10" s="11">
        <v>4000000</v>
      </c>
      <c r="E10" s="9" t="s">
        <v>42</v>
      </c>
      <c r="F10" s="12" t="s">
        <v>54</v>
      </c>
      <c r="G10" s="12" t="s">
        <v>20</v>
      </c>
      <c r="H10" s="12" t="s">
        <v>21</v>
      </c>
      <c r="I10" s="12" t="s">
        <v>22</v>
      </c>
      <c r="J10" s="12">
        <v>10000</v>
      </c>
      <c r="K10" s="9" t="s">
        <v>30</v>
      </c>
      <c r="L10" s="9" t="s">
        <v>40</v>
      </c>
      <c r="M10" s="19">
        <f>+Table_1161720[[#This Row],[Columna3]]*Table_1161720[[#This Row],[VALOR UNITARIO]]</f>
        <v>16000000</v>
      </c>
      <c r="N10" s="13"/>
    </row>
    <row r="11" spans="1:14" ht="94.5" x14ac:dyDescent="0.25">
      <c r="A11" s="9" t="s">
        <v>41</v>
      </c>
      <c r="B11" s="10" t="s">
        <v>43</v>
      </c>
      <c r="C11" s="9">
        <v>11</v>
      </c>
      <c r="D11" s="11">
        <v>300000</v>
      </c>
      <c r="E11" s="9" t="s">
        <v>44</v>
      </c>
      <c r="F11" s="12" t="s">
        <v>54</v>
      </c>
      <c r="G11" s="12" t="s">
        <v>20</v>
      </c>
      <c r="H11" s="12" t="s">
        <v>21</v>
      </c>
      <c r="I11" s="12" t="s">
        <v>22</v>
      </c>
      <c r="J11" s="12">
        <v>3000</v>
      </c>
      <c r="K11" s="9" t="s">
        <v>30</v>
      </c>
      <c r="L11" s="9" t="s">
        <v>45</v>
      </c>
      <c r="M11" s="19">
        <f>+Table_1161720[[#This Row],[Columna3]]*Table_1161720[[#This Row],[VALOR UNITARIO]]</f>
        <v>3300000</v>
      </c>
      <c r="N11" s="13"/>
    </row>
    <row r="12" spans="1:14" ht="63" x14ac:dyDescent="0.25">
      <c r="A12" s="9" t="s">
        <v>26</v>
      </c>
      <c r="B12" s="15" t="s">
        <v>46</v>
      </c>
      <c r="C12" s="9">
        <v>4</v>
      </c>
      <c r="D12" s="11">
        <v>195000</v>
      </c>
      <c r="E12" s="9" t="s">
        <v>47</v>
      </c>
      <c r="F12" s="12" t="s">
        <v>54</v>
      </c>
      <c r="G12" s="12" t="s">
        <v>20</v>
      </c>
      <c r="H12" s="12" t="s">
        <v>21</v>
      </c>
      <c r="I12" s="12" t="s">
        <v>29</v>
      </c>
      <c r="J12" s="12" t="s">
        <v>48</v>
      </c>
      <c r="K12" s="9" t="s">
        <v>49</v>
      </c>
      <c r="L12" s="9" t="s">
        <v>50</v>
      </c>
      <c r="M12" s="19">
        <f>+Table_1161720[[#This Row],[Columna3]]*Table_1161720[[#This Row],[VALOR UNITARIO]]</f>
        <v>780000</v>
      </c>
      <c r="N12" s="13"/>
    </row>
    <row r="13" spans="1:14" ht="78.75" x14ac:dyDescent="0.25">
      <c r="A13" s="9" t="s">
        <v>35</v>
      </c>
      <c r="B13" s="15" t="s">
        <v>51</v>
      </c>
      <c r="C13" s="9">
        <v>20</v>
      </c>
      <c r="D13" s="11">
        <v>315000</v>
      </c>
      <c r="E13" s="9" t="s">
        <v>52</v>
      </c>
      <c r="F13" s="12" t="s">
        <v>54</v>
      </c>
      <c r="G13" s="12" t="s">
        <v>20</v>
      </c>
      <c r="H13" s="12" t="s">
        <v>21</v>
      </c>
      <c r="I13" s="12" t="s">
        <v>22</v>
      </c>
      <c r="J13" s="12" t="s">
        <v>53</v>
      </c>
      <c r="K13" s="9" t="s">
        <v>30</v>
      </c>
      <c r="L13" s="9" t="s">
        <v>40</v>
      </c>
      <c r="M13" s="19">
        <f>+Table_1161720[[#This Row],[Columna3]]*Table_1161720[[#This Row],[VALOR UNITARIO]]</f>
        <v>6300000</v>
      </c>
      <c r="N13" s="13"/>
    </row>
    <row r="14" spans="1:14" x14ac:dyDescent="0.25">
      <c r="M14" s="18">
        <f>SUM(M6:M13)</f>
        <v>41200000</v>
      </c>
    </row>
  </sheetData>
  <mergeCells count="1">
    <mergeCell ref="H4:I4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F902A-B3DA-4EA9-B6D8-71697015A766}">
  <dimension ref="A4:F14"/>
  <sheetViews>
    <sheetView view="pageLayout" zoomScaleNormal="100" workbookViewId="0">
      <selection activeCell="E6" sqref="E6"/>
    </sheetView>
  </sheetViews>
  <sheetFormatPr baseColWidth="10" defaultRowHeight="12.75" x14ac:dyDescent="0.2"/>
  <cols>
    <col min="1" max="1" width="12.85546875" style="20" bestFit="1" customWidth="1"/>
    <col min="2" max="2" width="25.85546875" style="20" customWidth="1"/>
    <col min="3" max="3" width="11.28515625" style="20" bestFit="1" customWidth="1"/>
    <col min="4" max="4" width="10.5703125" style="20" customWidth="1"/>
    <col min="5" max="5" width="15.5703125" style="20" customWidth="1"/>
    <col min="6" max="6" width="12.28515625" style="20" customWidth="1"/>
    <col min="7" max="16384" width="11.42578125" style="20"/>
  </cols>
  <sheetData>
    <row r="4" spans="1:6" ht="24" x14ac:dyDescent="0.2">
      <c r="A4" s="21" t="s">
        <v>3</v>
      </c>
      <c r="B4" s="21" t="s">
        <v>4</v>
      </c>
      <c r="C4" s="21" t="s">
        <v>5</v>
      </c>
      <c r="D4" s="21" t="s">
        <v>6</v>
      </c>
      <c r="E4" s="21" t="s">
        <v>7</v>
      </c>
      <c r="F4" s="21" t="s">
        <v>59</v>
      </c>
    </row>
    <row r="5" spans="1:6" ht="60" x14ac:dyDescent="0.2">
      <c r="A5" s="22" t="s">
        <v>17</v>
      </c>
      <c r="B5" s="23" t="s">
        <v>18</v>
      </c>
      <c r="C5" s="22">
        <v>60</v>
      </c>
      <c r="D5" s="24">
        <v>12000</v>
      </c>
      <c r="E5" s="22" t="s">
        <v>19</v>
      </c>
      <c r="F5" s="25">
        <v>720000</v>
      </c>
    </row>
    <row r="6" spans="1:6" ht="60" x14ac:dyDescent="0.2">
      <c r="A6" s="22" t="s">
        <v>26</v>
      </c>
      <c r="B6" s="23" t="s">
        <v>60</v>
      </c>
      <c r="C6" s="22">
        <v>500</v>
      </c>
      <c r="D6" s="24">
        <v>20000</v>
      </c>
      <c r="E6" s="22" t="s">
        <v>28</v>
      </c>
      <c r="F6" s="25">
        <v>10000000</v>
      </c>
    </row>
    <row r="7" spans="1:6" ht="57" customHeight="1" x14ac:dyDescent="0.2">
      <c r="A7" s="22" t="s">
        <v>26</v>
      </c>
      <c r="B7" s="23" t="s">
        <v>32</v>
      </c>
      <c r="C7" s="22">
        <v>8</v>
      </c>
      <c r="D7" s="24">
        <v>100000</v>
      </c>
      <c r="E7" s="22" t="s">
        <v>33</v>
      </c>
      <c r="F7" s="25">
        <v>800000</v>
      </c>
    </row>
    <row r="8" spans="1:6" ht="60" x14ac:dyDescent="0.2">
      <c r="A8" s="22" t="s">
        <v>35</v>
      </c>
      <c r="B8" s="23" t="s">
        <v>36</v>
      </c>
      <c r="C8" s="22">
        <v>11</v>
      </c>
      <c r="D8" s="24">
        <v>300000</v>
      </c>
      <c r="E8" s="22" t="s">
        <v>37</v>
      </c>
      <c r="F8" s="25">
        <v>3300000</v>
      </c>
    </row>
    <row r="9" spans="1:6" ht="96" x14ac:dyDescent="0.2">
      <c r="A9" s="22" t="s">
        <v>41</v>
      </c>
      <c r="B9" s="23" t="s">
        <v>57</v>
      </c>
      <c r="C9" s="22">
        <v>4</v>
      </c>
      <c r="D9" s="24">
        <v>4000000</v>
      </c>
      <c r="E9" s="22" t="s">
        <v>42</v>
      </c>
      <c r="F9" s="25">
        <v>16000000</v>
      </c>
    </row>
    <row r="10" spans="1:6" ht="96" x14ac:dyDescent="0.2">
      <c r="A10" s="22" t="s">
        <v>41</v>
      </c>
      <c r="B10" s="23" t="s">
        <v>43</v>
      </c>
      <c r="C10" s="22">
        <v>11</v>
      </c>
      <c r="D10" s="24">
        <v>300000</v>
      </c>
      <c r="E10" s="22" t="s">
        <v>44</v>
      </c>
      <c r="F10" s="25">
        <v>3300000</v>
      </c>
    </row>
    <row r="11" spans="1:6" ht="96" x14ac:dyDescent="0.2">
      <c r="A11" s="22" t="s">
        <v>26</v>
      </c>
      <c r="B11" s="26" t="s">
        <v>46</v>
      </c>
      <c r="C11" s="22">
        <v>4</v>
      </c>
      <c r="D11" s="24">
        <v>195000</v>
      </c>
      <c r="E11" s="22" t="s">
        <v>47</v>
      </c>
      <c r="F11" s="25">
        <v>780000</v>
      </c>
    </row>
    <row r="12" spans="1:6" ht="60" x14ac:dyDescent="0.2">
      <c r="A12" s="22" t="s">
        <v>35</v>
      </c>
      <c r="B12" s="26" t="s">
        <v>51</v>
      </c>
      <c r="C12" s="22">
        <v>20</v>
      </c>
      <c r="D12" s="24">
        <v>315000</v>
      </c>
      <c r="E12" s="22" t="s">
        <v>52</v>
      </c>
      <c r="F12" s="25">
        <v>6300000</v>
      </c>
    </row>
    <row r="13" spans="1:6" x14ac:dyDescent="0.2">
      <c r="A13" s="31" t="s">
        <v>58</v>
      </c>
      <c r="B13" s="31"/>
      <c r="C13" s="31"/>
      <c r="D13" s="31"/>
      <c r="E13" s="31"/>
      <c r="F13" s="27">
        <f>SUM(F5:F12)</f>
        <v>41200000</v>
      </c>
    </row>
    <row r="14" spans="1:6" x14ac:dyDescent="0.2">
      <c r="A14" s="28"/>
      <c r="B14" s="28"/>
      <c r="C14" s="28"/>
      <c r="D14" s="28"/>
      <c r="E14" s="28"/>
      <c r="F14" s="28"/>
    </row>
  </sheetData>
  <mergeCells count="1">
    <mergeCell ref="A13:E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Salud Pública</dc:creator>
  <cp:lastModifiedBy>saludpublica@remedios-antioquia.gov.co</cp:lastModifiedBy>
  <dcterms:created xsi:type="dcterms:W3CDTF">2024-10-31T15:56:43Z</dcterms:created>
  <dcterms:modified xsi:type="dcterms:W3CDTF">2024-11-07T21:32:04Z</dcterms:modified>
</cp:coreProperties>
</file>