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09"/>
  <workbookPr defaultThemeVersion="166925"/>
  <mc:AlternateContent xmlns:mc="http://schemas.openxmlformats.org/markup-compatibility/2006">
    <mc:Choice Requires="x15">
      <x15ac:absPath xmlns:x15ac="http://schemas.microsoft.com/office/spreadsheetml/2010/11/ac" url="H:\TRABAJOS\BARRIOS UNIDOS\FORMULACION 2024\DEPORTES\DEFINITIVO\"/>
    </mc:Choice>
  </mc:AlternateContent>
  <xr:revisionPtr revIDLastSave="5" documentId="11_8512288C39590416DAE9A6A2B7E1DC00EEBF4844" xr6:coauthVersionLast="47" xr6:coauthVersionMax="47" xr10:uidLastSave="{60B237EB-0F4C-40A4-9CAF-E113F0F9ECA4}"/>
  <bookViews>
    <workbookView xWindow="-120" yWindow="-120" windowWidth="20730" windowHeight="11040" xr2:uid="{00000000-000D-0000-FFFF-FFFF00000000}"/>
  </bookViews>
  <sheets>
    <sheet name="Estructura de costos" sheetId="2" r:id="rId1"/>
    <sheet name="TD" sheetId="5" r:id="rId2"/>
  </sheets>
  <definedNames>
    <definedName name="_xlnm._FilterDatabase" localSheetId="0" hidden="1">'Estructura de costos'!$B$5:$K$229</definedName>
    <definedName name="_xlnm.Print_Area" localSheetId="0">'Estructura de costos'!$A$1:$M$241</definedName>
    <definedName name="_xlnm.Print_Titles" localSheetId="0">'Estructura de costos'!$2:$5</definedName>
  </definedNames>
  <calcPr calcId="191028"/>
  <pivotCaches>
    <pivotCache cacheId="11792" r:id="rId3"/>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9" i="2" l="1"/>
  <c r="K10" i="2"/>
  <c r="K228" i="2"/>
  <c r="I8" i="2"/>
  <c r="K6" i="2"/>
  <c r="B49" i="5" l="1"/>
  <c r="K7" i="2"/>
  <c r="K8" i="2"/>
  <c r="K11" i="2"/>
  <c r="K12" i="2"/>
  <c r="K13" i="2"/>
  <c r="K14" i="2"/>
  <c r="K15" i="2"/>
  <c r="K16" i="2"/>
  <c r="K17" i="2"/>
  <c r="K18" i="2"/>
  <c r="K19" i="2"/>
  <c r="K20" i="2"/>
  <c r="K21" i="2"/>
  <c r="K22" i="2"/>
  <c r="K23" i="2"/>
  <c r="K24" i="2"/>
  <c r="K25" i="2"/>
  <c r="K26" i="2"/>
  <c r="K27" i="2"/>
  <c r="K28" i="2"/>
  <c r="K29" i="2"/>
  <c r="K30" i="2"/>
  <c r="K31" i="2"/>
  <c r="K32" i="2"/>
  <c r="K34" i="2"/>
  <c r="K35" i="2"/>
  <c r="K36" i="2"/>
  <c r="K37" i="2"/>
  <c r="K38" i="2"/>
  <c r="K39" i="2"/>
  <c r="K40" i="2"/>
  <c r="K41" i="2"/>
  <c r="K42" i="2"/>
  <c r="K43" i="2"/>
  <c r="K44" i="2"/>
  <c r="K45" i="2"/>
  <c r="K46" i="2"/>
  <c r="K47" i="2"/>
  <c r="K48" i="2"/>
  <c r="K49" i="2"/>
  <c r="K50" i="2"/>
  <c r="K51" i="2"/>
  <c r="K52" i="2"/>
  <c r="K53" i="2"/>
  <c r="K54" i="2"/>
  <c r="K55" i="2"/>
  <c r="K56" i="2"/>
  <c r="K57" i="2"/>
  <c r="K58" i="2"/>
  <c r="K59" i="2"/>
  <c r="K60" i="2"/>
  <c r="K61" i="2"/>
  <c r="K62" i="2"/>
  <c r="K63" i="2"/>
  <c r="K64" i="2"/>
  <c r="K65" i="2"/>
  <c r="K66" i="2"/>
  <c r="K67" i="2"/>
  <c r="K68" i="2"/>
  <c r="K69" i="2"/>
  <c r="K70" i="2"/>
  <c r="K71" i="2"/>
  <c r="K72" i="2"/>
  <c r="K73" i="2"/>
  <c r="K74" i="2"/>
  <c r="K75" i="2"/>
  <c r="K76" i="2"/>
  <c r="K77" i="2"/>
  <c r="K78" i="2"/>
  <c r="K79" i="2"/>
  <c r="K80" i="2"/>
  <c r="K81" i="2"/>
  <c r="K82" i="2"/>
  <c r="K83" i="2"/>
  <c r="K84" i="2"/>
  <c r="K85" i="2"/>
  <c r="K86" i="2"/>
  <c r="K87" i="2"/>
  <c r="K88" i="2"/>
  <c r="K89" i="2"/>
  <c r="K90" i="2"/>
  <c r="K91" i="2"/>
  <c r="K92" i="2"/>
  <c r="K93" i="2"/>
  <c r="K94" i="2"/>
  <c r="K95" i="2"/>
  <c r="K96" i="2"/>
  <c r="K97" i="2"/>
  <c r="K98" i="2"/>
  <c r="K99" i="2"/>
  <c r="K100" i="2"/>
  <c r="K101" i="2"/>
  <c r="K102" i="2"/>
  <c r="K103" i="2"/>
  <c r="K104" i="2"/>
  <c r="K105" i="2"/>
  <c r="K106" i="2"/>
  <c r="K107" i="2"/>
  <c r="K108" i="2"/>
  <c r="K109" i="2"/>
  <c r="K110" i="2"/>
  <c r="K111" i="2"/>
  <c r="K112" i="2"/>
  <c r="K113" i="2"/>
  <c r="K114" i="2"/>
  <c r="K115" i="2"/>
  <c r="K116" i="2"/>
  <c r="K117" i="2"/>
  <c r="K118" i="2"/>
  <c r="K119" i="2"/>
  <c r="K120" i="2"/>
  <c r="K121" i="2"/>
  <c r="K122" i="2"/>
  <c r="K123" i="2"/>
  <c r="K124" i="2"/>
  <c r="K125" i="2"/>
  <c r="K126" i="2"/>
  <c r="K127" i="2"/>
  <c r="K128" i="2"/>
  <c r="K129" i="2"/>
  <c r="K130" i="2"/>
  <c r="K131" i="2"/>
  <c r="K132" i="2"/>
  <c r="K133" i="2"/>
  <c r="K134" i="2"/>
  <c r="K135" i="2"/>
  <c r="K136" i="2"/>
  <c r="K137" i="2"/>
  <c r="K138" i="2"/>
  <c r="K139" i="2"/>
  <c r="K140" i="2"/>
  <c r="K141" i="2"/>
  <c r="K142" i="2"/>
  <c r="K143" i="2"/>
  <c r="K144" i="2"/>
  <c r="K145" i="2"/>
  <c r="K146" i="2"/>
  <c r="K147" i="2"/>
  <c r="K148" i="2"/>
  <c r="K149" i="2"/>
  <c r="K150" i="2"/>
  <c r="K151" i="2"/>
  <c r="K152" i="2"/>
  <c r="K153" i="2"/>
  <c r="K154" i="2"/>
  <c r="K155" i="2"/>
  <c r="K156" i="2"/>
  <c r="K157" i="2"/>
  <c r="K158" i="2"/>
  <c r="K159" i="2"/>
  <c r="K160" i="2"/>
  <c r="K161" i="2"/>
  <c r="K162" i="2"/>
  <c r="K163" i="2"/>
  <c r="K164" i="2"/>
  <c r="K165" i="2"/>
  <c r="K166" i="2"/>
  <c r="K167" i="2"/>
  <c r="K168" i="2"/>
  <c r="K169" i="2"/>
  <c r="K170" i="2"/>
  <c r="K171" i="2"/>
  <c r="K172" i="2"/>
  <c r="K173" i="2"/>
  <c r="K174" i="2"/>
  <c r="K175" i="2"/>
  <c r="K176" i="2"/>
  <c r="K177" i="2"/>
  <c r="K178" i="2"/>
  <c r="K179" i="2"/>
  <c r="K180" i="2"/>
  <c r="K181" i="2"/>
  <c r="K182" i="2"/>
  <c r="K183" i="2"/>
  <c r="K184" i="2"/>
  <c r="K185" i="2"/>
  <c r="K186" i="2"/>
  <c r="K187" i="2"/>
  <c r="K188" i="2"/>
  <c r="K189" i="2"/>
  <c r="K190" i="2"/>
  <c r="K191" i="2"/>
  <c r="K192" i="2"/>
  <c r="K193" i="2"/>
  <c r="K194" i="2"/>
  <c r="K195" i="2"/>
  <c r="K196" i="2"/>
  <c r="K197" i="2"/>
  <c r="K198" i="2"/>
  <c r="K199" i="2"/>
  <c r="K200" i="2"/>
  <c r="K201" i="2"/>
  <c r="K202" i="2"/>
  <c r="K203" i="2"/>
  <c r="K204" i="2"/>
  <c r="K205" i="2"/>
  <c r="K206" i="2"/>
  <c r="K207" i="2"/>
  <c r="K208" i="2"/>
  <c r="K209" i="2"/>
  <c r="K210" i="2"/>
  <c r="K211" i="2"/>
  <c r="K212" i="2"/>
  <c r="K213" i="2"/>
  <c r="K214" i="2"/>
  <c r="K215" i="2"/>
  <c r="K216" i="2"/>
  <c r="K217" i="2"/>
  <c r="K218" i="2"/>
  <c r="K219" i="2"/>
  <c r="K220" i="2"/>
  <c r="K221" i="2"/>
  <c r="K222" i="2"/>
  <c r="K223" i="2"/>
  <c r="K224" i="2"/>
  <c r="K225" i="2"/>
  <c r="K226" i="2"/>
  <c r="K227" i="2"/>
  <c r="K33" i="2"/>
  <c r="K229" i="2" l="1"/>
</calcChain>
</file>

<file path=xl/sharedStrings.xml><?xml version="1.0" encoding="utf-8"?>
<sst xmlns="http://schemas.openxmlformats.org/spreadsheetml/2006/main" count="1399" uniqueCount="305">
  <si>
    <t>PRESTAR LOS SERVICIOS OPERATIVOS Y TÉCNICOS PARA LA ORGANIZACIÓN Y DESARROLLO DE LAS ACTIVIDADES RECREODEPORTIVAS DE LA LOCALIDAD DE BARRIOS UNIDOS, EN EL MARCO DEL PROYECTO 2044 "DEPORTE Y RECREACIÓN PARA EL DESARROLLO SOCIAL</t>
  </si>
  <si>
    <t>ESTRUCTURA DE COSTOS</t>
  </si>
  <si>
    <t>No.</t>
  </si>
  <si>
    <t>META</t>
  </si>
  <si>
    <t>COMPONENTES</t>
  </si>
  <si>
    <t>ITEM / REFERENCIA</t>
  </si>
  <si>
    <t>BIENES / O SERVICIO</t>
  </si>
  <si>
    <t>ESPECIFICACIÓN TÉCNICA</t>
  </si>
  <si>
    <t>UNIDAD</t>
  </si>
  <si>
    <r>
      <rPr>
        <b/>
        <sz val="10"/>
        <color rgb="FF000000"/>
        <rFont val="Garamond"/>
        <family val="1"/>
      </rPr>
      <t xml:space="preserve">CANTIDAD 
</t>
    </r>
    <r>
      <rPr>
        <b/>
        <sz val="10"/>
        <color rgb="FFFF0000"/>
        <rFont val="Garamond"/>
        <family val="1"/>
      </rPr>
      <t>(A)</t>
    </r>
  </si>
  <si>
    <t>VALOR DE REFERENCIA CON IVA</t>
  </si>
  <si>
    <r>
      <rPr>
        <b/>
        <sz val="10"/>
        <color rgb="FF000000"/>
        <rFont val="Garamond"/>
        <family val="1"/>
      </rPr>
      <t xml:space="preserve">VALOR TOTAL REFERENCIA  INCLUIDO IVA
</t>
    </r>
    <r>
      <rPr>
        <b/>
        <sz val="10"/>
        <color rgb="FFFF0000"/>
        <rFont val="Garamond"/>
        <family val="1"/>
      </rPr>
      <t>(A*B)</t>
    </r>
  </si>
  <si>
    <t>Transversal</t>
  </si>
  <si>
    <t>Coordinador(a) General</t>
  </si>
  <si>
    <t>Talento Humano</t>
  </si>
  <si>
    <t>Una persona con título profesional en Administración Deportiva/o administración pública y/o administración de empresas y/o ciencias sociales y/o políticas y/o humanas y de conformidad con los núcleos básicos del conocimiento del SNIES.. Que acredite mínimo dos (2) años de experiencia en la Coordinación y/o gerencia y/o Dirección de proyectos Deportivos y/o Recreativos.</t>
  </si>
  <si>
    <t>Mes</t>
  </si>
  <si>
    <t>Apoyo a coordinador(a)</t>
  </si>
  <si>
    <t>Una persona con título técnico y/o tecnólogo en áreas afines a la recreación y el deporte. Que acredite mínimo (3) años de experiencia en organización y/o desarrollo y/o servicios asistenciales de proyectos deportivos y/o servicios administrativos de proyectos deportivos y/o recreativos.</t>
  </si>
  <si>
    <t>Apoyo logístico</t>
  </si>
  <si>
    <t>Cinco personas con título de bachiller con 12 meses experiencia en eventos y/o torneos deportivos o recreativos
Nota: Por cinco (5) meses cada persona</t>
  </si>
  <si>
    <t>Identificación proyecto 2044</t>
  </si>
  <si>
    <t>Camisetas manga larga</t>
  </si>
  <si>
    <t>Compra de camiseta manga larga y cuello redondo: Composición 10 % LYCRA + 90.00 % Filamento de Poliéster reciclado, Peso mínimo de 141 ± 7g/m2, con tecnología de secado rápido, antibacterial, control de humedad, elasticidad y eliminación manchas de sudor, filtro UV, diferentes tallas. Diseños y logos: El diseño podrá ser por estampación digital o sublimación por termo fijación o transfer. Los logos podrán ser por estampación digital o sublimación por termo fijación, o, vinilo de corte textil de alta resistencia al lavado de acuerdo con el diseño definitivo.</t>
  </si>
  <si>
    <t>Unidad</t>
  </si>
  <si>
    <t xml:space="preserve">Chaqueta sencilla </t>
  </si>
  <si>
    <t>Chaqueta con capota (enrollable para guardarla), en tela antifluido grueso de alta calidad textura durazno, forrada en malla, chaqueta con cremallera de 75 cms en nylon, (2) bolsillos laterales con cremallera en nylon, 1 bolsillo interno, (2) logotipos bordados en el pecho tamaño bolsillo, en la espalda (1) logotipo de Bogotá Vigente, tamaño media carta y un logotipo tamaño media carta con el nombre de la localidad en la parte inferior. cinta reflectiva de 3cm en espalda arriba del bordado y en manga parte inferior según imagen institucional.</t>
  </si>
  <si>
    <t>Tula</t>
  </si>
  <si>
    <t>Tula deportiva con ojal metálico en la parte inferior. Doble Cordón. Material: Cambrel. Medidas: 35.5 x 41.5 cm - Área de marca: 24 x 30 cm Técnica de marca: serigrafía. Logos 1 tintas 1 (41 unidades: 22 instructores, 8 promotores, 11 apoyo institucionales)</t>
  </si>
  <si>
    <t>Incentivos Promotores</t>
  </si>
  <si>
    <t>Gorra malla</t>
  </si>
  <si>
    <t>Gorra en poliéster y malla de cinco (5) paneles, cuatro cascos en malla y uno en poliéster fusionado acolchado al frente. Botón forrado. Cierre plástico. Técnica de marca: Estampado ó sublimación en el frente, según Manual de Imagen.</t>
  </si>
  <si>
    <t>Póliza general eventos</t>
  </si>
  <si>
    <t>Póliza de responsabilidad civil</t>
  </si>
  <si>
    <t xml:space="preserve">Póliza de Seguros de Responsabilidad Civil Extracontractual expedida por Compañía de Seguros debidamente autorizada por la Superintendencia Financiera de Colombia o quien haga sus veces que ampare los perjuicios imputables al asegurado por lesiones o muerte a personas o daños a bienes, en desarrollo o con ocasión del espectáculo público y/o la actividad de aglomeración que ocurran en el lugar donde se lleve a cabo la actividad y su área circunvecina. Monto agotable.
(VALOR NO OFERTABLE) </t>
  </si>
  <si>
    <t>Capacitar personas en los campos deportivos</t>
  </si>
  <si>
    <t>Escuelas deportiva de lucha libre</t>
  </si>
  <si>
    <t>Escuelas de formación deportiva en lucha libre</t>
  </si>
  <si>
    <t>Afiches 1/4</t>
  </si>
  <si>
    <t>Impresos en propalcote de 150 gr. Tamaño 1/4 de pliego a cuatro (4) tintas acabado brillante</t>
  </si>
  <si>
    <t>Servicio Instructor de lucha libre: Una persona con curso de entrenamiento deportivo y/o técnico o tecnólogo deportivo y/o afines, con mínimo 35 meses de experiencia relacionada debidamente certificada del sector educativo o deportivo.</t>
  </si>
  <si>
    <t>Horas</t>
  </si>
  <si>
    <t>Servicio Instructor de lucha libre: Dos personas con título bachiller académico, experiencia laboral mínima de tres (3) años como entrenador o instructor deportivo en su disciplina.
Nota: 144 horas cada instructor</t>
  </si>
  <si>
    <t>Alquiler ring profesional de Lucha Libre</t>
  </si>
  <si>
    <t>Alquiler de Ring Profesional de Lucha Libre - Cuadrilátero de 6 x 6 metros con la plataforma a un metro de altura del piso y con una altura total de 2,70 metros en tubos de hierro de 4 pulgadas, tres cuerdas en guaya forrada y colchonetas y lona o carpa cubriendo las colchonetas. Incluye servicio de transporte, montaje y desmontaje. Valor por mes.</t>
  </si>
  <si>
    <t>Camiseta</t>
  </si>
  <si>
    <t>Camiseta de Cuello Redondo en Algodón con tres (3) estampados, 1 a full color y dos (2) a una tinta, como Recordatorio para los beneficiarios de los proyectos a cargo de la Alcaldía Local. Diferentes tallas. Los logos institucionales deben ir con estampado en DTF.</t>
  </si>
  <si>
    <t>Mascara profesional de lucha libre</t>
  </si>
  <si>
    <t>Mascara deportiva profesional elaborada en tela importada suplex licrada holográfica con elástico en 4 partes. Forro para estructura y cierre de cordón con lengüeta de protección. Diseño externo con línea del personaje en cordobán brillante, cintas y costura de refuerzo</t>
  </si>
  <si>
    <t>Colchonetas calibre 4.5cms</t>
  </si>
  <si>
    <t>Compra de espuma tipo cassata, ancho 1mt x largo 1.9 mts, calibre 4.5cms</t>
  </si>
  <si>
    <t>Saco de Boxeo</t>
  </si>
  <si>
    <t>Saco de boxeo K934-120 Fabricado en lona de alta calidad, resistente a los golpes, con relleno, de dimensiones de 100 cm de alto x 35 cm de diámetro y para un peso de 25 kilos aproximadamente. Incluye cadena, girador y mosquetón en acero. Importado de marca reconocida en el mercado</t>
  </si>
  <si>
    <t>Obstáculos</t>
  </si>
  <si>
    <t>Compra Kit Coordinación Y Agilidad 8 Conos de entrenamiento deportivo fabricado en PE (Polietileno) de 30 cm del alto aprox., con 12 agujeros de 25 mm (Aprox.), para postes (picas) que se pueden colocar en tres niveles disponibles, Base cuadrada 15 x15 cm aprox. Peso 0,290 grs. + 4 Postes mg flexible en tubo plástico de alta resistencia en ABS - (Acrilonitrilo Butadieno Estireno), de 25 mm de diámetro x 1,00 metro de largo, Peso 124 gramos. Aprox. en colores surtidos, importados de marca reconocida en el mercado</t>
  </si>
  <si>
    <t>Tula balonera</t>
  </si>
  <si>
    <t>Tula balonera en lona con candado, capacidad 15 balones inflados</t>
  </si>
  <si>
    <t>Silbatos</t>
  </si>
  <si>
    <t>Compra Pito para fútbol dolfin o para todo tipo de deporte practicado en espacios abiertos sin bolilla de 125 decibeles y frecuencias 4.15kHz &amp; 3.67kHz de 4 octavas, medidas de 17.5 x 53 x 25.5 mm elaborado en policarbonato y ABS de alta resistencia, protege los oídos ya que por su diseño el sonido sale hacia el frente y no hacia los lados. Importado de marca reconocida en el mercado</t>
  </si>
  <si>
    <t>Platillo</t>
  </si>
  <si>
    <t>Cono platillo en PVC de 6 cms de altura color Naranja</t>
  </si>
  <si>
    <t>Escalera de coordinación</t>
  </si>
  <si>
    <t>Escalera de agilidad y Coordinación en PVC, 10 peldaños, 4,5 mts.</t>
  </si>
  <si>
    <t>Cronómetro</t>
  </si>
  <si>
    <t>Cronómetro con 10 de memorias con cordón de cuello en nylon para permitir la facilidad de transporte. Pantalla LCD y alarma.</t>
  </si>
  <si>
    <t>Aro de agilidad</t>
  </si>
  <si>
    <t>Aro Plástico de colores para entrenamiento de agilidad. Psicomotricidad. Medida 61cm</t>
  </si>
  <si>
    <t>Tabla clip</t>
  </si>
  <si>
    <t>Tablas de Soporte de colores (Porta documentos tamaño Oficio) Tabla en plástico, Gancho metálico</t>
  </si>
  <si>
    <t>Medalla (Incentivo de participación)</t>
  </si>
  <si>
    <t>Medalla Redonda de 5 cms de diámetro en alto relieve con cinta gruesa marcada a 1 tinta.</t>
  </si>
  <si>
    <t>Carpa 12 x 6</t>
  </si>
  <si>
    <t>Alquiler Carpa estructural lona 100% impermeable; resistente a la intemperie tipo kiosco de 12x6 mts, Lona alta densidad, alto calibre con microfibras internas para mayor duración calibre 700 a 530 fibras con techo blanco con laterales. debe tener extintor multipropósito 20 libras.</t>
  </si>
  <si>
    <t>Alquiler de escenario jornada 45 personas</t>
  </si>
  <si>
    <t>Alquiler de salón comunal por jornada con sillas y mesas con servicio de baños con capacidad para 45 personas dentro de la localidad de Barrios Unidos.</t>
  </si>
  <si>
    <t>Servicio</t>
  </si>
  <si>
    <t>Servicio de luchadores - lucha libre</t>
  </si>
  <si>
    <t>Servicio de luchador libre por 2 horas, con título bachiller Académico, con experiencia mínimo de 12 meses certificados con empresa reconocida en el mercado.</t>
  </si>
  <si>
    <t>Servicio de juez principal de lucha libre</t>
  </si>
  <si>
    <t>Servicio de un juez principal, con título bachiller académico, con experiencia certificada mínimo de 12 meses en juzgamiento de lucha libre con empresa reconocida en el mercado, por 2 horas.</t>
  </si>
  <si>
    <t>Sillas</t>
  </si>
  <si>
    <t>Alquiler de sillas plásticas con brazos para adultos</t>
  </si>
  <si>
    <t xml:space="preserve">Mesas </t>
  </si>
  <si>
    <t>Alquiler de mesas plásticas 4 puestos para adultos</t>
  </si>
  <si>
    <t>Refrigerio tipo 2</t>
  </si>
  <si>
    <t>Un sólido: un sándwich de jamón y queso, jugo o avena en caja, fruta (manzana, pera, durazno, banano, mandarina, o ciruela) y dulce de chocolate. Que cumpla con las normas de Bioseguridad - Empacado</t>
  </si>
  <si>
    <t>Agua en botella sin gas</t>
  </si>
  <si>
    <t>330 ml marca reconocida</t>
  </si>
  <si>
    <t>Escuela de formación deportiva tenis de mesa</t>
  </si>
  <si>
    <t>Servicio de un instructor de tenis de mesa: Curso de actualización de su disciplina y/o curso de entrenamiento deportivo y/o técnico deportivo y/o afines, todo lo anterior en las áreas del deporte o educación física, impartidos por entidades reconocidas del sector educativo o deportivo, experiencia laboral mínima de 35 meses como entrenador.</t>
  </si>
  <si>
    <t>Mallas para tenis de mesa</t>
  </si>
  <si>
    <t>Malla con soporte tipo prensa para tenis de mesa, elaborado en acero resistente, con protectores de goma, tensores de malla, incluye malla profesional en algodón, color azul, especificaciones técnicas I.T.T.F. Importada de marca reconocida en el mercado. MTTP2</t>
  </si>
  <si>
    <t>Mallas para tenis de mesa de repuesto</t>
  </si>
  <si>
    <t>Malla para tenis de mesa tipo profesional 9814D elaborada en algodón según especificaciones de la I.T.T.F, medidas: 6" (15 cm) de alto por 72" (180 cm) de largo aproximadamente, Color: Negro. Importada de marca reconocida en el mercado</t>
  </si>
  <si>
    <t>Raquetas de ping pong 3 estrellas</t>
  </si>
  <si>
    <t>Compra de raqueta tenis de mensa 3 estrellas de 15 cm de diámetro aproximadamente, compuesta por un mango de madera anatómico, con dos gomas a cada lado con colores oficiales, (rojo - negro), especificaciones I.T.T.F. SPIN (Giro) : 50, SPEED (Velocidad) : 60, CONTROL (Dominio): 80</t>
  </si>
  <si>
    <t>Bolas de tenis de mesa</t>
  </si>
  <si>
    <t>Compra de bolas de tenis de mesa por 6 unidades Descripción: Diámetro: 40 mm celuloide free, Peso 2,7 a 2.9 g, Material plástico a base de ABS y PVC, Color Naranja o blanco. Bola para entrenamiento y práctica. TT-9903</t>
  </si>
  <si>
    <t>Lazos de salto</t>
  </si>
  <si>
    <t>Lazo de Salto: 365 cms con mango plástico varios colores</t>
  </si>
  <si>
    <t>Conos</t>
  </si>
  <si>
    <t>Compra de Cono para entrenamiento deportivo M8605, elaborado en material PE (Polietileno) de superficie lisa, base cuadrada de 18,5 x 18,5 cm, sin abertura superior, punta plana, con una altura de 30 cm aproximadamente, con orificios para anclar en tierra de 0,7 mm diámetro. Peso Aprox. 144 gramos, importado de marca reconocida en el mercado</t>
  </si>
  <si>
    <t xml:space="preserve">Tula deportiva con ojal metálico en la parte inferior. Doble Cordón. Material: Cambrel. Medidas: 35.5 x 41.5 cm - Área de marca: 24 x 30 cm Técnica de marca: serigrafía. Logos 1 tintas 1 </t>
  </si>
  <si>
    <t>Cronómetro con 10 de memorias con cordón de cuello en nylon para permitir la facilidad de transporte. Pantalla LCD y  alarma.</t>
  </si>
  <si>
    <t>Gorra Malla</t>
  </si>
  <si>
    <t>Gorra en poliéster y malla de cinco (5) paneles, cuatro cascos en malla y uno en poliéster fusionado acolchado al frente. Botón forrado. Cierre plástico. Técnica de marca: Estampado o sublimación en el frente, según Manual de Imagen.</t>
  </si>
  <si>
    <t>Escuelas de Fútbol sala</t>
  </si>
  <si>
    <t>Somos deportes somos unidos (Fútbol sala, voleibol y patinaje)</t>
  </si>
  <si>
    <t>Servicio de tres instructores de futbol sala: Curso de actualización de su disciplina y/o curso de entrenamiento deportivo y/o técnico deportivo y/o afines, todo lo anterior en las áreas del deporte o educación física, impartidos por entidades reconocidas del sector educativo o deportivo, experiencia laboral mínima de 35 meses como entrenador.</t>
  </si>
  <si>
    <t>Uniformes de competencia futsal - futbol transfer (para jugador)</t>
  </si>
  <si>
    <t>Compra uniforme para fútbol sala (para jugador): Uniformes deportivo fondo blanco, terminación cuello y mangas azul, material fast dry, (Transfer) camiseta manga corta (4 logos en la camiseta, 2 al frente, 1 en cada manga el número en tamaño media carta en la espalda y nombre de la localidad debajo de este), pantaloneta con numeración y logo (número pierna derecha, logo en la pierna izquierda) terminado. Marcadas según indicaciones del Manual de Imagen.</t>
  </si>
  <si>
    <t>Uniformes de competencia futsal - futbol transfer (para arquero)</t>
  </si>
  <si>
    <t>Compra uniforme para fútbol sala (para arquero): Uniformes deportivo fondo blanco, terminación cuello y mangas azul, material fast dry, (Transfer) camiseta manga corta (4 logos en la camiseta, 2 al frente, 1 en cada manga el número en tamaño media carta en la espalda y nombre de la localidad debajo de este), pantaloneta con numeración y logo (número pierna derecha, logo en la pierna izquierda) terminado. Marcadas según indicaciones del Manual de Imagen.</t>
  </si>
  <si>
    <t>Balón Fútbol Sala - Futsal</t>
  </si>
  <si>
    <t>Balón futbol sala 62 a 64 gramos, cubierto en PVC, enmallado en nylon de alta tenacidad y flexibilidad, con diseño en cubierta en forma pentagonal y hexagonal, 32 paneles, peso 400 a 440 gramos, laminado al calor, neumático interno en caucho butilo de dos capas; impermeable y válvula de seguridad.</t>
  </si>
  <si>
    <t>Mallas futsal</t>
  </si>
  <si>
    <t>Mallas microfútbol cabaña nylon #2a impermeabilizada par</t>
  </si>
  <si>
    <t>Cronómetro con 10 de memorias con cordón de cuello en nylon para permitir la facilidad de transporte. Pantalla LCD y alarma.</t>
  </si>
  <si>
    <t>Planillero</t>
  </si>
  <si>
    <t>Compra de planilleros Material, plástico resistente, color varios, tamaño Oficio, Superficie Lisa y rígida, Gancho a presión Sujeta el planillero a cualquier superficie de hasta 3 cm de grosor, clip Sostiene hojas sueltas o blocs de notas portátil</t>
  </si>
  <si>
    <t>Miniporterías para fútbol sala</t>
  </si>
  <si>
    <t>Compra Par Arco Fútbol: Medidas Empaque: 26 cm de Alto x 67 cm de Largo x 4.5 cm de Fondo aproximadamente Medidas Cancha 2 en 1: 102 cm de Alto x 71 cm de Largo x 37 cm de Fondo aproximadamente. Alto: 65 cm Ancho: 85 cm; Fondo: 45cm; Contenido del paquete Arco armable 1; mini balón; 2 mallas para canchas Materiales: PVC</t>
  </si>
  <si>
    <t>Escuela de patinaje</t>
  </si>
  <si>
    <t>Servicio de un instructor de patinaje: Curso de actualización de su disciplina y/o curso de entrenamiento deportivo y/o técnico deportivo y/o afines, todo lo anterior en las áreas del deporte y/o educación física, impartidos por entidades reconocidas del sector educativo y/o deportivo, experiencia laboral mínima de 35 meses como entrenador.</t>
  </si>
  <si>
    <t>Aro Plastico de colores para entrenamiento de aglidad. Psicomotricidad. Medida 61cm</t>
  </si>
  <si>
    <t>Compra de planilleros Material, plástico resistente, colores varios, tamaño Oficio, Superficie Lisa y rígida, Gancho a presión Sujeta el planillero a cualquier superficie de hasta 3 cm de grosor, clip Sostiene hojas sueltas o blocs de notas portátil</t>
  </si>
  <si>
    <t>Escuelas de Voleibol</t>
  </si>
  <si>
    <t>Servicio de dos instructores de voleibol: Curso de actualización de su disciplina y/o curso de entrenamiento deportivo y/o técnico deportivo y/o afines, todo lo anterior en las áreas del deporte o educación física, impartidos por entidades reconocidas del sector educativo o deportivo, experiencia laboral mínima de 35 meses como entrenador.</t>
  </si>
  <si>
    <t>Hora</t>
  </si>
  <si>
    <t>Balón de Voleibol</t>
  </si>
  <si>
    <t>Balón competición de voleibol N°5, cubierta en PU, laminado al calor, enmallado en nylon, neumático en caucho de butilo de dos capas, impermeable, pero de 260 a 280 gramos, circunferencia de 65 a 67 cm.</t>
  </si>
  <si>
    <t>Carro Balonero</t>
  </si>
  <si>
    <t>Compra de carro balonero Plegable 1 m de alto de la base a la lona 0.55 cm, 4 ruedas locas en pasta redonda color negra, estructura en aluminio de tubo cuadrado de 1”, soportes en aluminio en tubo cuadrado de ½”, ancho de la lona 62 cm x 45 cm, (la lona se puede retirar de la estructura), 1 bolsillo externo, correa con velcro, 2 resortes internos para evitar que se pliegue, 4 puntas con soporte en pasta. Capacidad para 14 balones de baloncesto, soporta un peso aproximado con balones de 8.5 kl, importado de marca reconocida en el mercado</t>
  </si>
  <si>
    <t>Bandas elásticas cerradas</t>
  </si>
  <si>
    <t>Set De Bandas Plana 5 Bandas compuesto por una banda de 60 cm de largo * 5 cm de ancho * 0.4 mm de grosor color verde, una banda de 60 cm de largo * 5 cm de ancho * 0.6 mm de grosor color azul y una banda de 60 cm de largo * 5 cm de ancho * 0.8 mm de grosor color amarillo, una banda de 60 cm de largo * 5 cm de ancho * 1.0 mm de grosor color rojo, una banda de 60 cm de largo * 5 cm de ancho * 1.2 mm de grosor color negro, ideal para ejercicios de rehabilitación, recuperación y fortalecimiento, importado de marca reconocida en el mercado</t>
  </si>
  <si>
    <t>Compra Kit Coordinación Y Agilidad 8 Conos de  entrenamiento deportivo fabricado en PE (Polietileno) de 30 cm del alto aprox., con 12 agujeros de 25 mm (Aprox.), para postes (picas) que se pueden colocar en tres niveles disponibles, Base cuadrada 15 x15 cm aprox. Peso 0,290 grs. + 4 Postes mg flexible en tubo plástico de alta resistencia en ABS - (Acrilonitrilo Butadieno Estireno), de 25 mm de diámetro x 1,00 metro de largo, Peso 124 gramos. Aprox. en colores surtidos, importados de marca reconocida en el mercado</t>
  </si>
  <si>
    <t>Escuela de Baloncesto</t>
  </si>
  <si>
    <t>Escuela de formación deportiva en baloncesto y fútbol sala Muequeta</t>
  </si>
  <si>
    <t>Servicio de un instructor de baloncesto: Curso de actualización de su disciplina y/o curso de entrenamiento deportivo y/o técnico deportivo y/o afines, todo lo anterior en las áreas del deporte o educación física, impartidos por entidades reconocidas del sector educativo o deportivo, experiencia laboral mínima de 35 meses como entrenador.</t>
  </si>
  <si>
    <t>Uniformes de competencia baloncesto - transfer</t>
  </si>
  <si>
    <t>Uniformes deportivo fondo blanco, terminación cuello azul, material fast dry, (Transfer) camiseta manga sisa (2 logos en la camiseta al frente tamaño bolsillo, el número en la espalda tamaño media carta y nombre de la localidad debajo de este), pantaloneta con numeración y logo (número pierna derecha, logo en la pierna izquierda) terminado. Marcadas según indicaciones del Manual de Imagen.</t>
  </si>
  <si>
    <t>Petos deportivos</t>
  </si>
  <si>
    <t>Peto en tela Poli - Algodón, con caucho en laterales, logotipos estampados en pecho (2), espalda (1) logotipo y (1) número media carta policromía.</t>
  </si>
  <si>
    <t>Botella (tarro)</t>
  </si>
  <si>
    <t>Botella en PVC para líquidos con tapa enroscable asegurada al envase, con indicador de medición de líquidos en ml y oz. Capacidad: 500 ml, marcadas según indicaciones del Manual de Imagen. Tampografía a 1 tinta</t>
  </si>
  <si>
    <t>Balón de Baloncesto masculino</t>
  </si>
  <si>
    <t>Compra Balón para baloncesto masculino, marca Oficial de FIBA INTERNACIONAL, FEDERACIÓN COLOMBIANA DE BALONCESTO Y DIVISIÓN PROFESIONAL DE BALONCESTO ""DPB"", SELLO FIBA APPROVED VALID THRU 2023, Cubierta en caucho, proceso vulcanizado o moldeado, diseño doce paneles (GG) para mejor visualización (REGLA FIBA), Serie BG, enmallado en hilo 100% Nylon, cámara de aire en caucho butilo, sobresaliente durabilidad, mínima pérdida de aire, detalles técnicos: circunferencia 75 - 78 cm, peso 569 - 610 g. INDOOR / OUTDOOR</t>
  </si>
  <si>
    <t>Balón de Baloncesto femenino</t>
  </si>
  <si>
    <t>Compra Balón para baloncesto femenino, marca Oficial de FIBA INTERNACIONAL, FEDERACIÓN COLOMBIANA DE BALONCESTO Y DIVISIÓN PROFESIONAL DE BALONCESTO "DPB", SELLO FIBA APPROVED VALID THRU 2023, Cubierta en caucho, proceso vulcanizado o moldeado, diseño doce paneles (GG) para mejor visualización (REGLA FIBA), Serie BG, enmallado en hilo 100% Nylon, cámara de aire en caucho butilo, sobresaliente durabilidad, mínima pérdida de aire, detalles técnicos: circunferencia 72 - 74 cm, peso 500 - 540 g., INDOOR / OUTDOOR,</t>
  </si>
  <si>
    <t>Mallas</t>
  </si>
  <si>
    <t>Escuela de Fútbol Sala</t>
  </si>
  <si>
    <t>Servicio de un instructor de futbol de sala: Curso de actualización de su disciplina y/o curso de entrenamiento deportivo y/o técnico deportivo y/o afines, todo lo anterior en las áreas del deporte o educación física, impartidos por entidades reconocidas del sector educativo o deportivo, experiencia laboral mínima de 35 meses como entrenador.</t>
  </si>
  <si>
    <t>Guantes de futbol</t>
  </si>
  <si>
    <t>Guante arquero training tallas del 8 al 11, palma de látex natural, con puntos de flexión para los dedos para mejor agarre.</t>
  </si>
  <si>
    <t>Par</t>
  </si>
  <si>
    <t>Zapatillas para Futsal</t>
  </si>
  <si>
    <t>Compra de Par de zapatillas con suela en caucho doble propósito para suelo liso, antideslizante y con amortiguación de impactos, peso 0.64kg, dimensiones aproximadas (33cms x 20 cms x 12 cms).</t>
  </si>
  <si>
    <t>Ajedrez</t>
  </si>
  <si>
    <t>Curso básico de Ajedrez</t>
  </si>
  <si>
    <t>Servicio de un instructor de Ajedrez: Curso de actualización de su disciplina y/o curso de entrenamiento deportivo y/o técnico deportivo y/o afines, todo lo anterior en las áreas del Deporte o Educación Física, impartidos por entidades reconocidas del sector educativo o deportivo, experiencia laboral mínima de 35 meses como entrenador.</t>
  </si>
  <si>
    <t xml:space="preserve">Horas </t>
  </si>
  <si>
    <t>Tablero de ajedrez</t>
  </si>
  <si>
    <t>Compra Tableros de ajedrez en cordobán de 45 Cm x 45 Cm x 1 Cm portátil enrollable con 32 fichas (16 fichas blancas, 16 fichas negras) y estuche.</t>
  </si>
  <si>
    <t>Vincular personas en eventos recreo deportivos comunitarios</t>
  </si>
  <si>
    <t>Actividades de esparcimiento (Zonas húmedas y actividades recreodeportivas)</t>
  </si>
  <si>
    <t>Fortalece tu mente y cuerpo para una mejor calidad de vida</t>
  </si>
  <si>
    <t>Piscina</t>
  </si>
  <si>
    <t>Servicio Carril de piscina semiolímpica para practica libre de natación por 60 minutos</t>
  </si>
  <si>
    <t>Zonas Húmedas</t>
  </si>
  <si>
    <t xml:space="preserve">Servicio de 1 hora en zonas húmedas </t>
  </si>
  <si>
    <t>Servicio de tres recreadores: con título bachiller, con experiencia de mínimo un (1) año en recreación, por 6 horas diurnas (con identificación y uniforme). Incluye implementación de la actividad para el montaje y desmontaje.</t>
  </si>
  <si>
    <t>Jornada</t>
  </si>
  <si>
    <t xml:space="preserve">Gimnasio </t>
  </si>
  <si>
    <t xml:space="preserve">Servicio de práctica libre de gimnasio </t>
  </si>
  <si>
    <t>Bolos</t>
  </si>
  <si>
    <t>Servicio línea en pista de bolos en la ciudad de Bogotá</t>
  </si>
  <si>
    <t>Zapatos de Bolos</t>
  </si>
  <si>
    <t>Alquiler zapatos de bolos con suela especial que permite el deslizamiento del pie en el lanzamiento, con medias de bioseguridad desechables.</t>
  </si>
  <si>
    <t>Clase grupal de Pilates</t>
  </si>
  <si>
    <t>Servicio de un instructor de Pilates: Curso de actualización de su disciplina y/o curso de entrenamiento deportivo y/o técnico deportivo y/o afines, todo lo anterior en las áreas del deporte y/o educación física, impartidos por entidades reconocidas del sector educativo y/o deportivo, experiencia laboral mínima de 35 meses como entrenador. Servicio por dos horas para un grupo de 40 personas</t>
  </si>
  <si>
    <t>Clase grupal de Yoga</t>
  </si>
  <si>
    <t>Servicio de un instructor de Yoga: Curso de actualización de su disciplina y/o curso de entrenamiento deportivo y/o técnico deportivo y/o afines, todo lo anterior en las áreas del deporte y/o educación física, impartidos por entidades reconocidas del sector educativo y/o deportivo, experiencia laboral mínima de 35 meses como entrenador. Servicio por dos horas para un grupo de 40 personas</t>
  </si>
  <si>
    <t>Kit de aseo para viaje</t>
  </si>
  <si>
    <t xml:space="preserve">Compra de kit de viaje que contiene 1 botella con dispensador (tamaño 3x12 cm), 1 botella con atomizador (tamaño 3x11.4 cm), 3 botellas con tapa enroscable (tamaño 3.5x10 cm), 2 recipientes para cremas (tamaño 2x2.9 cm), bolsa de plástico en material PVC con cierre (tamaño 19.3x13.6 cm). </t>
  </si>
  <si>
    <t>Chaqueta con capota (enrollable para guardarla), en tela anti fluidos grueso de alta calidad textura durazno, forrada en malla, chaqueta con cremallera de 75 cms en nylon, (2) bolsillos laterales con cremallera en nylon, 1 bolsillo interno, (2) logotipos bordados en el pecho tamaño bolsillo, en la espalda (1) logotipo de Bogotá Vigente, tamaño media carta y un logotipo tamaño media carta con el nombre de la localidad en la parte inferior. cinta reflectiva de 3cm en espalda arriba del bordado y en manga parte inferior según imagen institucional.</t>
  </si>
  <si>
    <t>Transporte en la ciudad de Bogotá D.C.</t>
  </si>
  <si>
    <t>Alquiler de buses con capacidad de 40 pasajeros en perfectas condiciones técnicas con documentación completamente al día Modelo Mínimo 2018 (SOAT, Revisión Técnico-Mecánica, Tarjeta de Propiedad, Copia de revisión de ultimo Mantenimiento) para transporte, con recorrido dentro de ciudad de Bogota (Incluye ida y regreso al sitio de origen al finalizar el evento)</t>
  </si>
  <si>
    <t>Servicios completos (ida y vuelta)</t>
  </si>
  <si>
    <t xml:space="preserve">Póliza Individual </t>
  </si>
  <si>
    <t>Póliza de Responsabilidad Civil Extracontractual para beneficiarios de cualquier proyecto (Niños, Niñas, Adultos, Adultos Mayores) a cargo de la Alcaldía Local y que los cubra de cualquier eventualidad que se presente por 1 día (Jornada)</t>
  </si>
  <si>
    <t>Bingo Bailable</t>
  </si>
  <si>
    <t>El poder de Sabios y Sabias</t>
  </si>
  <si>
    <t>Servicio Bingo Clown
Bailable</t>
  </si>
  <si>
    <t>Servicio Grupo Artístico: Grupo artístico con experiencia en realización de eventos de "Clown" (payaso) que incluya 4 personajes con vestuario y maquillaje, quienes desempeñaran la ejecución del bingo bailable , además deberá incluir sonido con dos cabinas potenciadas, 4 micrófonos, balotera electrónica, 180 Cartones para bingo, tablero de apoyo, animador, operario de bingo con disponibilidad para (3) horas por evento, para un total de (9) horas en (3) eventos.</t>
  </si>
  <si>
    <t>Jornadas</t>
  </si>
  <si>
    <t>Servicio de dos auxiliares logísticos: Bachiller, experiencia más de 35 meses en cualquier área de trabajo por periodo de 6 horas (con identificación y uniforme)</t>
  </si>
  <si>
    <t>Auxiliar de enfermería</t>
  </si>
  <si>
    <t xml:space="preserve">Auxiliar de enfermería, con kit de primeros auxilios. </t>
  </si>
  <si>
    <t>Alquiler de escenario jornada 80 personas</t>
  </si>
  <si>
    <t>Alquiler de salón comunal por jornada con sillas y mesas con servicio de baños con capacidad para 80 personas dentro de la localidad de Barrios Unidos.</t>
  </si>
  <si>
    <t>Juegos de mesa Jenga (Premiación)</t>
  </si>
  <si>
    <t>Compra de Juego de Mesa "Jenga" Incluye: 54 bloques Jenga de madera, guía para apilar e instrucciones. peso 0.836kg, presentación en caja de cartón</t>
  </si>
  <si>
    <t xml:space="preserve"> Juegos de mesa Crucigrama</t>
  </si>
  <si>
    <t>Compra de Juego de mesa Crucigrama Clásico, Contenido *120 Fichas de letras plásticas. *4 Bases plásticas. *1 Tablero de Juego.</t>
  </si>
  <si>
    <t xml:space="preserve"> Juegos de mesa Pictionary</t>
  </si>
  <si>
    <t>Compra de Juego de mesa "Pictionary" Original, Dimensiones (26.5x26.5x4.5cms), composición 90% plástico y 10% papel. presentación en caja de cartón</t>
  </si>
  <si>
    <t>Actividades Adulto Mayor</t>
  </si>
  <si>
    <t>Servicio de ocho instructores de actividad física: Técnico o Tecnológico en actividad física y/o entrenamiento deportivo, con experiencia de más de tres años.</t>
  </si>
  <si>
    <t>Bandas elásticas</t>
  </si>
  <si>
    <t>Compra de banda plana en látex 150 cm* 15 cm * 0,25 mm color amarillo, empaque individual. Ideal para ejercicios de fortalecimiento y recuperación, con una tensión máxima de 5 libras de resistencia. Importado de marca reconocida en el mercado</t>
  </si>
  <si>
    <t>Pelota Fitball 20 cm</t>
  </si>
  <si>
    <t xml:space="preserve">Compra de Balón Fitball de Gimnasia con diámetro de 20 cms, Material: Látex de alta resistencia (anti explosión) </t>
  </si>
  <si>
    <t>Pelota Fitball 30 cm</t>
  </si>
  <si>
    <t xml:space="preserve">Compra de Balón Fitball de Gimnasia con diámetro de 30 cms, Material: Látex de alta resistencia (anti explosión) </t>
  </si>
  <si>
    <t>Cubos Yoga</t>
  </si>
  <si>
    <t>Compra de Cubo de Yoga en Material Foami Largo: 22 cm, Ancho: 15 cm, y grosor: 7 cm, peso de 400g, con bordes y esquinas redondeados</t>
  </si>
  <si>
    <t>Pruebas de atletismo</t>
  </si>
  <si>
    <t>Corriendo sin limites</t>
  </si>
  <si>
    <t>Servicio de quince auxiliares logísticos, con título bachiller, experiencia de más de tres años en cualquier área de trabajo por periodo de 6 horas (con identificación y uniforme)</t>
  </si>
  <si>
    <t>Servicio Animador de eventos: bachiller con experiencia de más de tres años en animación de eventos. Servicio por 6 horas diurnas (con identificación y uniforme). Incluye implementación de la actividad para el montaje y desmontaje</t>
  </si>
  <si>
    <t>Servicio de un instructor de actividad física: Técnico y/o Tecnológico en actividad física y/o entrenamiento deportivo, con experiencia laboral mínima de 35 meses como entrenador.</t>
  </si>
  <si>
    <t>Jueces de Atletismo - Juez principal</t>
  </si>
  <si>
    <t>Servicio de un instructor de actividad física: Técnico y/o Tecnológico en actividad física y/o entrenamiento deportivo, con experiencia laboral mínima de 35 meses como entrenador., para que realice el servicio de Juzgamiento de atletismo, 1 juez principal que cuenten con su respectivo cronómetro y silbato, jornada de 6 horas, avalados por escuela, club o liga deportiva legalmente constituida.</t>
  </si>
  <si>
    <t>Jueces de Atletismo - jueces auxiliares</t>
  </si>
  <si>
    <t>Servicio de un instructor de actividad física: Técnico y/o Tecnológico en actividad física y/o entrenamiento deportivo, con experiencia laboral mínima de 35 meses como entrenador., para que realice el servicio de Juzgamiento de atletismo, 20 jueces auxiliares que cuenten con su respectivo cronómetro y silbato, jornada de 6 horas, avalados por escuela, club o liga deportiva legalmente constituida.</t>
  </si>
  <si>
    <t>Plan de contingencia (Media Complejidad)</t>
  </si>
  <si>
    <t>Elaboración, Evaluación, Publicación y Autorización del Plan de Contingencia para el Evento Masivo de Media Complejidad, de acuerdo con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medicalizada, paramédico y/o tecnólogo en atención prehospitalaria, enfermero y/o técnico auxiliar de enfermería, brigadista, jefe de emergencias, tramite ante bomberos, defensa civil y demás aspectos requeridos a las normas nacionales y distritales en el asunto. Además, los permisos pertinentes.</t>
  </si>
  <si>
    <t>Evento</t>
  </si>
  <si>
    <t>MEC</t>
  </si>
  <si>
    <t>Servicio (1) Módulo de estabilización y clasificación de heridos MEC, con carpa que incluya: DEA, 1 médico, 5 socorristas de apoyo, con equipo de primeros auxilios y elementos de atención, durante toda la jornada (6 horas), servicio de transporte, montaje y desmontaje incluido.</t>
  </si>
  <si>
    <t>Ganchos prendedores (Nodrizas)</t>
  </si>
  <si>
    <t>Compra de caja 1 de ganchos Nodriza #000 20 mm Gran Gruesa X 1728 Unidades</t>
  </si>
  <si>
    <t>Caja</t>
  </si>
  <si>
    <t>Cinta de demarcación</t>
  </si>
  <si>
    <t>Rollo de Cinta de Precaución, color amarillo de fondo con texto "PRECAUCIÓN - NO PASE" 70 mm (ANCHO). X 100 metros (LARGO). Material Plástico</t>
  </si>
  <si>
    <t>Rollo</t>
  </si>
  <si>
    <t>Resmas de Papel tamaño carta</t>
  </si>
  <si>
    <t>Compra de Papel bond 75g carta Bond de 75g . El material debe cumplir con la NTC 4436:1998 y la NTC 5397. Resmas de 500 hojas</t>
  </si>
  <si>
    <t>Marcadores permanentes</t>
  </si>
  <si>
    <t>Caja de marcadores punta gruesa - Colores Surtidos (caja x 10)</t>
  </si>
  <si>
    <t>Unidad (caja x 10)</t>
  </si>
  <si>
    <t>Baño portatil con lavamanos</t>
  </si>
  <si>
    <t xml:space="preserve">Alquiler de baño portátil con opción de lavamanos para eventos masivos. Incluye suministro de papel higiénico y transporte de las unidades. </t>
  </si>
  <si>
    <t>Sonido grande</t>
  </si>
  <si>
    <t xml:space="preserve">Sonido line array 8000 px colgado del trus 25000 vatios se compone de: (2) consola de 40 canales digital, (1) rack de procesos para el frente y monitores digitales, (8) medios altos de 1780 vatios c/u de 136 db de presion sonora, (4) sub bajos de 2000 vatios c/u, (8) monitores de piso, (2) side fill a tres vias, (1) racks de amplificadores, (1) kit de microfonos de acuerdo a los requerimientos, (32) bases de microfonos, (1) central electrica para las conexiones del equipo, (1) unidad de cd profesional denom doble 1 usb </t>
  </si>
  <si>
    <t>Día</t>
  </si>
  <si>
    <t>Planta Eléctrica  100 KVA</t>
  </si>
  <si>
    <t>Alquiler de Planta Eléctrica de 100 KVA (transporte, parcial de corriente 10 metros, trifásica, tierra y neutro, operario), e insonorizada. (1 jornada)
Nota: El servicio se debe prestar por jornada continua con operario incluido. Adicionalmente se debe suministrar (2) dos extensiones de mínimo 100 metros, con multi-tomas para conectar los equipos necesarios en el desarrollo del evento y se debe contemplar costos necesarios para el debido funcionamiento (combustible). Incluye transporte, montaje, desmontaje y carpa.</t>
  </si>
  <si>
    <t>Alquiler Carpa estructural lona 100% impermeable; resistente a la intemperie tipo kiosco de 12x6 mts, Lona alta densidad, alto calibre con microfibras internas para mayor duración calibre 700 a 530 fibras con techo blanco con laterales. debe tener extintor multiproposito 20 libras.</t>
  </si>
  <si>
    <t xml:space="preserve"> Juegos de mesa Jenga</t>
  </si>
  <si>
    <t>Torneo de banquitas</t>
  </si>
  <si>
    <t>Torneo de Banquitas</t>
  </si>
  <si>
    <t>Juzgamiento torneo de banquitas - Juez Central</t>
  </si>
  <si>
    <t>Servicio de un instructor de actividad física: Técnico y/o Tecnológico en actividad física y/o entrenamiento deportivo, con experiencia laboral mínima de 35 meses como entrenador., para que realice el servicio de Juzgamiento del torneo de banquitas, al ser el Juez central cronometrista encargado de asegurarse de aplicar y hacer cumplir las reglas de banquitas en el campo de juego, el juzgamiento deberá ser avalado por la liga deportiva o colegios de árbitros legalmente constituidos.</t>
  </si>
  <si>
    <t>Juzgamiento torneo de banquitas - 1 Juez Anotador</t>
  </si>
  <si>
    <t>Servicio de un instructor de actividad física: Técnico y/o Tecnológico en actividad física y/o entrenamiento deportivo, con experiencia laboral mínima de 35 meses como entrenador., para que realice el servicio de Juzgamiento del torneo de banquitas, al ser el Juez anotador cronometrista encargado de asegurarse de aplicar y hacer cumplir las reglas de banquitas en el campo de juego, el juzgamiento deberá ser avalado por la liga deportiva o colegios de árbitros legalmente constituidos.</t>
  </si>
  <si>
    <t>Arco de Banquitas</t>
  </si>
  <si>
    <t>Compra de un par (2) de arcos de banquitas, fabricado en tubo de aguas negras de 1"" con medidas de 100x80x60, pintado en electrostacia color negro</t>
  </si>
  <si>
    <t>Bonos - premiación</t>
  </si>
  <si>
    <t xml:space="preserve">Compra Bonos canjeables en almacén de cadena reconocida en el mercado (Primer puesto) 
(VALOR NO OFERTABLE) </t>
  </si>
  <si>
    <t xml:space="preserve">Compra Bonos canjeables en almacén de cadena reconocida en el mercado (Segundo puesto)
(VALOR NO OFERTABLE) </t>
  </si>
  <si>
    <t xml:space="preserve">Compra Bonos canjeables en almacén de cadena reconocida en el mercado (Tercer puesto) 
(VALOR NO OFERTABLE) </t>
  </si>
  <si>
    <t>Trofeo en acrílico (Premiación para valla menos vencida)</t>
  </si>
  <si>
    <t xml:space="preserve">Trofeo elaborado en lámina de acrílico 100% original color cristal calibre 10 mm de medida 15x15cm cuerpo y base de medida 17cm x 6cm biselada en los lados, grabada en cuerpo con impresión digital full color. </t>
  </si>
  <si>
    <t>Trofeo en acrílico (Premiación goleador)</t>
  </si>
  <si>
    <t>Alquiler de escenario</t>
  </si>
  <si>
    <t>Alquiler cancha sintética diurno por (1) hora para el desarrollo de los encuentros deportivos</t>
  </si>
  <si>
    <t>Vacaciones recreativas</t>
  </si>
  <si>
    <t>Vacaciones Recreativas</t>
  </si>
  <si>
    <t>Servicio Recreadores: Bachilleres, con experiencia de más de tres años en Recreación, por 8 horas Diurnas, (Con Identificación y uniforme).</t>
  </si>
  <si>
    <t>Adhesivo liquido (Pegante)</t>
  </si>
  <si>
    <t xml:space="preserve">Compra Adhesivo líquido, con aplicador para papel peso aproximado de 225 gr, no tóxico, lavable, no se cristaliza y secado rápido. </t>
  </si>
  <si>
    <t>Lana</t>
  </si>
  <si>
    <t>Compra Lana antialérgica por 100 gr x aproximadamente 3 mm de espesor, ovillo entre 180 m a 190 m - Colores variados</t>
  </si>
  <si>
    <t>Papel Silueta</t>
  </si>
  <si>
    <t>Compra Papel Silueta Tamaño 1/8, de 25 x 35 cm. Colores surtidos. Paquete x 10 unidades</t>
  </si>
  <si>
    <t>Paquete</t>
  </si>
  <si>
    <t>Papel Crepe</t>
  </si>
  <si>
    <t>Compra Paquete Papel crepe Medidas: 150 x 50 cm, Colores: Surtidos (10 colores diferentes)
Incluye 50 unidades</t>
  </si>
  <si>
    <t>Fomi</t>
  </si>
  <si>
    <t xml:space="preserve">Compra Paquete Octavo de fomi escarchado, calibre 1.8 milímetros de varios colores. Paquete por 10 Unidades </t>
  </si>
  <si>
    <t>Cartulina</t>
  </si>
  <si>
    <t>Compra Paquete Cartulina plana por octavos paquete por 10 unidades, colores surtidos</t>
  </si>
  <si>
    <t>Blocks de papel Origami</t>
  </si>
  <si>
    <t>Compra block origami 20 x 20 cm X 20 hojas</t>
  </si>
  <si>
    <t>Temperas</t>
  </si>
  <si>
    <t>Set de temperas x 6 unidades (colores variados) c/Tarro de 20ml. Mezclador y Pincel pequeño incluidos.</t>
  </si>
  <si>
    <t>Papel Kraft 230 metros</t>
  </si>
  <si>
    <t>Rollo papel kratf 60 gramos, 230 Metros</t>
  </si>
  <si>
    <t>Plastilina de colores</t>
  </si>
  <si>
    <t>Compra Barras de plastilina surtida de diferentes colores por doce (12) unidades</t>
  </si>
  <si>
    <t>Escarapela</t>
  </si>
  <si>
    <t>Escarapelas en Papel Kimberly. Con forro plástico y Tira 15 mm, con gancho metálico de presión con imagen y color institucional según Manual de Imagen.</t>
  </si>
  <si>
    <t>Baño portátil con lavamanos</t>
  </si>
  <si>
    <t>Entrada a Cine</t>
  </si>
  <si>
    <t>Compra Boleta de entrada General a Cine preferiblemente en la localidad</t>
  </si>
  <si>
    <t>PRESUPUESTO OFICIAL INCLUIDO IVA</t>
  </si>
  <si>
    <r>
      <rPr>
        <b/>
        <sz val="11"/>
        <rFont val="Garamond"/>
        <family val="1"/>
      </rPr>
      <t xml:space="preserve">Nota 1: </t>
    </r>
    <r>
      <rPr>
        <sz val="11"/>
        <rFont val="Garamond"/>
        <family val="1"/>
      </rPr>
      <t xml:space="preserve">El proponente solo deberá diligenciar el valor unitario Incluido IVA.
</t>
    </r>
    <r>
      <rPr>
        <b/>
        <sz val="11"/>
        <rFont val="Garamond"/>
        <family val="1"/>
      </rPr>
      <t xml:space="preserve">Nota 2: </t>
    </r>
    <r>
      <rPr>
        <sz val="11"/>
        <rFont val="Garamond"/>
        <family val="1"/>
      </rPr>
      <t xml:space="preserve">El proponente no deberá modificar las cantidades y valores unitarios de referencia de la entidad.
</t>
    </r>
    <r>
      <rPr>
        <b/>
        <sz val="11"/>
        <rFont val="Garamond"/>
        <family val="1"/>
      </rPr>
      <t xml:space="preserve">Nota 3: </t>
    </r>
    <r>
      <rPr>
        <sz val="11"/>
        <rFont val="Garamond"/>
        <family val="1"/>
      </rPr>
      <t xml:space="preserve"> Los valores unitarios incluido IVA ofertados por el proponente no podrán superar los valores unitarios incluido IVA  de la entidad, so pena de rechazo.
</t>
    </r>
    <r>
      <rPr>
        <b/>
        <sz val="11"/>
        <rFont val="Garamond"/>
        <family val="1"/>
      </rPr>
      <t>Nota 4:</t>
    </r>
    <r>
      <rPr>
        <sz val="11"/>
        <rFont val="Garamond"/>
        <family val="1"/>
      </rPr>
      <t xml:space="preserve"> Los valores unitarios para bonos canjeables en elementos deportivos y por almacenes de cadena NO podrán ser modificados, el proponente debe mantener dentro de la propuesta los mismos valores. El caso de ser modificados será so pena de rechazo.
</t>
    </r>
    <r>
      <rPr>
        <b/>
        <sz val="11"/>
        <rFont val="Garamond"/>
        <family val="1"/>
      </rPr>
      <t xml:space="preserve">Nota 5: </t>
    </r>
    <r>
      <rPr>
        <sz val="11"/>
        <rFont val="Garamond"/>
        <family val="1"/>
      </rPr>
      <t xml:space="preserve">El contenido del presente formato no podrá ser modificado o alterado. 
</t>
    </r>
    <r>
      <rPr>
        <b/>
        <sz val="11"/>
        <rFont val="Garamond"/>
        <family val="1"/>
      </rPr>
      <t xml:space="preserve">Nota 6: </t>
    </r>
    <r>
      <rPr>
        <sz val="11"/>
        <rFont val="Garamond"/>
        <family val="1"/>
      </rPr>
      <t>La información incluida en el presente formato es de responsabilidad del proponente.</t>
    </r>
  </si>
  <si>
    <t>FIRMA:</t>
  </si>
  <si>
    <t>REPRESENTANTE LEGAL:</t>
  </si>
  <si>
    <t>FECHA:</t>
  </si>
  <si>
    <t>Etiquetas de fila</t>
  </si>
  <si>
    <t>VALOR TOTAL</t>
  </si>
  <si>
    <t>Total general</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</si>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</sst>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_-;\-&quot;$&quot;\ * #,##0_-;_-&quot;$&quot;\ * &quot;-&quot;_-;_-@_-"/>
    <numFmt numFmtId="165" formatCode="&quot;$&quot;\ #,##0"/>
    <numFmt numFmtId="166" formatCode="_-&quot;$&quot;\ * #,##0_-;\-&quot;$&quot;\ * #,##0_-;_-&quot;$&quot;\ * &quot;-&quot;??_-;_-@_-"/>
  </numFmts>
  <fonts count="19">
    <font>
      <sz val="11"/>
      <color theme="1"/>
      <name val="Calibri"/>
      <family val="2"/>
      <scheme val="minor"/>
    </font>
    <font>
      <sz val="11"/>
      <color theme="1"/>
      <name val="Calibri"/>
      <family val="2"/>
      <scheme val="minor"/>
    </font>
    <font>
      <b/>
      <sz val="14"/>
      <name val="Garamond"/>
      <family val="1"/>
    </font>
    <font>
      <sz val="12"/>
      <name val="Garamond"/>
      <family val="1"/>
    </font>
    <font>
      <sz val="10"/>
      <name val="Arial"/>
      <family val="2"/>
    </font>
    <font>
      <sz val="14"/>
      <name val="Garamond"/>
      <family val="1"/>
    </font>
    <font>
      <b/>
      <sz val="12"/>
      <name val="Garamond"/>
      <family val="1"/>
    </font>
    <font>
      <sz val="10"/>
      <name val="Garamond"/>
      <family val="1"/>
    </font>
    <font>
      <b/>
      <sz val="18"/>
      <name val="Garamond"/>
      <family val="1"/>
    </font>
    <font>
      <b/>
      <sz val="10"/>
      <color rgb="FF000000"/>
      <name val="Garamond"/>
      <family val="1"/>
    </font>
    <font>
      <b/>
      <sz val="20"/>
      <color theme="1"/>
      <name val="Garamond"/>
      <family val="1"/>
    </font>
    <font>
      <b/>
      <sz val="18"/>
      <color theme="1"/>
      <name val="Garamond"/>
      <family val="1"/>
    </font>
    <font>
      <b/>
      <sz val="12"/>
      <color theme="1"/>
      <name val="Garamond"/>
      <family val="1"/>
    </font>
    <font>
      <sz val="12"/>
      <color theme="1"/>
      <name val="Garamond"/>
      <family val="1"/>
    </font>
    <font>
      <sz val="11"/>
      <name val="Garamond"/>
      <family val="1"/>
    </font>
    <font>
      <b/>
      <sz val="11"/>
      <name val="Garamond"/>
      <family val="1"/>
    </font>
    <font>
      <b/>
      <sz val="10"/>
      <color rgb="FFFF0000"/>
      <name val="Garamond"/>
      <family val="1"/>
    </font>
    <font>
      <sz val="12"/>
      <color rgb="FF000000"/>
      <name val="Garamond"/>
      <family val="1"/>
    </font>
    <font>
      <b/>
      <sz val="12"/>
      <color rgb="FF000000"/>
      <name val="Garamond"/>
      <family val="1"/>
    </font>
  </fonts>
  <fills count="10">
    <fill>
      <patternFill patternType="none"/>
    </fill>
    <fill>
      <patternFill patternType="gray125"/>
    </fill>
    <fill>
      <patternFill patternType="solid">
        <fgColor rgb="FFFFFFFF"/>
        <bgColor rgb="FFFFFFFF"/>
      </patternFill>
    </fill>
    <fill>
      <patternFill patternType="solid">
        <fgColor theme="0"/>
        <bgColor theme="0"/>
      </patternFill>
    </fill>
    <fill>
      <patternFill patternType="solid">
        <fgColor theme="0"/>
        <bgColor indexed="64"/>
      </patternFill>
    </fill>
    <fill>
      <patternFill patternType="solid">
        <fgColor theme="0"/>
        <bgColor rgb="FFFFFFFF"/>
      </patternFill>
    </fill>
    <fill>
      <patternFill patternType="solid">
        <fgColor theme="0" tint="-0.499984740745262"/>
        <bgColor rgb="FFBFBFBF"/>
      </patternFill>
    </fill>
    <fill>
      <patternFill patternType="solid">
        <fgColor theme="0" tint="-0.499984740745262"/>
        <bgColor theme="0"/>
      </patternFill>
    </fill>
    <fill>
      <patternFill patternType="solid">
        <fgColor theme="0" tint="-0.249977111117893"/>
        <bgColor rgb="FFEFEFEF"/>
      </patternFill>
    </fill>
    <fill>
      <patternFill patternType="solid">
        <fgColor theme="0" tint="-0.249977111117893"/>
        <bgColor indexed="64"/>
      </patternFill>
    </fill>
  </fills>
  <borders count="18">
    <border>
      <left/>
      <right/>
      <top/>
      <bottom/>
      <diagonal/>
    </border>
    <border>
      <left style="medium">
        <color rgb="FFFFFFFF"/>
      </left>
      <right style="medium">
        <color rgb="FFFFFFFF"/>
      </right>
      <top style="medium">
        <color rgb="FFFFFFFF"/>
      </top>
      <bottom style="medium">
        <color rgb="FFFFFFFF"/>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right style="medium">
        <color rgb="FFFFFFFF"/>
      </right>
      <top style="medium">
        <color rgb="FFFFFFFF"/>
      </top>
      <bottom style="medium">
        <color rgb="FFFFFFFF"/>
      </bottom>
      <diagonal/>
    </border>
    <border>
      <left style="medium">
        <color indexed="64"/>
      </left>
      <right/>
      <top style="medium">
        <color indexed="64"/>
      </top>
      <bottom style="medium">
        <color rgb="FFFFFFFF"/>
      </bottom>
      <diagonal/>
    </border>
    <border>
      <left/>
      <right/>
      <top style="medium">
        <color indexed="64"/>
      </top>
      <bottom/>
      <diagonal/>
    </border>
    <border>
      <left style="medium">
        <color indexed="64"/>
      </left>
      <right/>
      <top style="medium">
        <color rgb="FFFFFFFF"/>
      </top>
      <bottom style="medium">
        <color rgb="FFFFFFFF"/>
      </bottom>
      <diagonal/>
    </border>
    <border>
      <left/>
      <right style="medium">
        <color indexed="64"/>
      </right>
      <top/>
      <bottom style="thin">
        <color rgb="FFFFFFFF"/>
      </bottom>
      <diagonal/>
    </border>
    <border>
      <left/>
      <right style="medium">
        <color indexed="64"/>
      </right>
      <top style="thin">
        <color rgb="FFFFFFFF"/>
      </top>
      <bottom/>
      <diagonal/>
    </border>
    <border>
      <left style="medium">
        <color indexed="64"/>
      </left>
      <right/>
      <top style="medium">
        <color rgb="FFFFFFFF"/>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s>
  <cellStyleXfs count="5">
    <xf numFmtId="0" fontId="0" fillId="0" borderId="0"/>
    <xf numFmtId="164" fontId="1" fillId="0" borderId="0" applyFont="0" applyFill="0" applyBorder="0" applyAlignment="0" applyProtection="0"/>
    <xf numFmtId="0" fontId="1" fillId="0" borderId="0"/>
    <xf numFmtId="0" fontId="4" fillId="0" borderId="0"/>
    <xf numFmtId="0" fontId="1" fillId="0" borderId="0"/>
  </cellStyleXfs>
  <cellXfs count="81">
    <xf numFmtId="0" fontId="0" fillId="0" borderId="0" xfId="0"/>
    <xf numFmtId="0" fontId="3" fillId="5" borderId="0" xfId="0" applyFont="1" applyFill="1" applyAlignment="1">
      <alignment horizontal="center" vertical="center"/>
    </xf>
    <xf numFmtId="165" fontId="3" fillId="5" borderId="0" xfId="0" applyNumberFormat="1" applyFont="1" applyFill="1" applyAlignment="1">
      <alignment horizontal="center" vertical="center"/>
    </xf>
    <xf numFmtId="0" fontId="3" fillId="4" borderId="0" xfId="0" applyFont="1" applyFill="1" applyAlignment="1">
      <alignment horizontal="center" vertical="center"/>
    </xf>
    <xf numFmtId="0" fontId="3" fillId="3" borderId="0" xfId="0" applyFont="1" applyFill="1" applyAlignment="1">
      <alignment horizontal="center" vertical="center" wrapText="1"/>
    </xf>
    <xf numFmtId="0" fontId="7" fillId="4" borderId="0" xfId="0" applyFont="1" applyFill="1" applyAlignment="1">
      <alignment horizontal="center" vertical="center"/>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2" borderId="7"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3" fillId="5" borderId="9" xfId="0" applyFont="1" applyFill="1" applyBorder="1" applyAlignment="1">
      <alignment horizontal="center" vertical="center"/>
    </xf>
    <xf numFmtId="0" fontId="3" fillId="4" borderId="0" xfId="0" applyFont="1" applyFill="1" applyAlignment="1">
      <alignment horizontal="center" vertical="center" wrapText="1"/>
    </xf>
    <xf numFmtId="0" fontId="6" fillId="5" borderId="7"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7" fillId="4" borderId="12" xfId="0" applyFont="1" applyFill="1" applyBorder="1" applyAlignment="1">
      <alignment horizontal="center" vertical="center"/>
    </xf>
    <xf numFmtId="0" fontId="5" fillId="4" borderId="4" xfId="0" applyFont="1" applyFill="1" applyBorder="1" applyAlignment="1">
      <alignment horizontal="center" vertical="center"/>
    </xf>
    <xf numFmtId="0" fontId="5" fillId="5" borderId="1" xfId="0" applyFont="1" applyFill="1" applyBorder="1" applyAlignment="1">
      <alignment horizontal="center" vertical="center"/>
    </xf>
    <xf numFmtId="0" fontId="5" fillId="4" borderId="0" xfId="0" applyFont="1" applyFill="1" applyAlignment="1">
      <alignment horizontal="center" vertical="center"/>
    </xf>
    <xf numFmtId="0" fontId="5" fillId="5" borderId="0" xfId="0" applyFont="1" applyFill="1" applyAlignment="1">
      <alignment horizontal="center" vertical="center"/>
    </xf>
    <xf numFmtId="0" fontId="3" fillId="5" borderId="0" xfId="0" applyFont="1" applyFill="1" applyAlignment="1">
      <alignment horizontal="center" vertical="center" wrapText="1"/>
    </xf>
    <xf numFmtId="0" fontId="11" fillId="2" borderId="17" xfId="0" applyFont="1" applyFill="1" applyBorder="1" applyAlignment="1">
      <alignment horizontal="center" wrapText="1"/>
    </xf>
    <xf numFmtId="0" fontId="7" fillId="4" borderId="6" xfId="0" applyFont="1" applyFill="1" applyBorder="1" applyAlignment="1">
      <alignment horizontal="center" vertical="center"/>
    </xf>
    <xf numFmtId="0" fontId="13" fillId="3" borderId="0" xfId="0" applyFont="1" applyFill="1" applyAlignment="1">
      <alignment horizontal="center" vertical="center" wrapText="1"/>
    </xf>
    <xf numFmtId="0" fontId="13" fillId="4" borderId="0" xfId="0" applyFont="1" applyFill="1" applyAlignment="1">
      <alignment horizontal="center" vertical="center" wrapText="1"/>
    </xf>
    <xf numFmtId="0" fontId="3" fillId="5" borderId="8" xfId="0" applyFont="1" applyFill="1" applyBorder="1" applyAlignment="1">
      <alignment horizontal="center" vertical="center" wrapText="1"/>
    </xf>
    <xf numFmtId="164" fontId="2" fillId="5" borderId="6" xfId="1" applyFont="1" applyFill="1" applyBorder="1" applyAlignment="1">
      <alignment horizontal="center" vertical="center" wrapText="1"/>
    </xf>
    <xf numFmtId="0" fontId="5" fillId="5" borderId="15" xfId="0" applyFont="1" applyFill="1" applyBorder="1" applyAlignment="1">
      <alignment horizontal="center" vertical="center"/>
    </xf>
    <xf numFmtId="0" fontId="10" fillId="2" borderId="17" xfId="0" applyFont="1" applyFill="1" applyBorder="1" applyAlignment="1">
      <alignment vertical="center" wrapText="1"/>
    </xf>
    <xf numFmtId="0" fontId="14" fillId="4" borderId="0" xfId="0" applyFont="1" applyFill="1" applyAlignment="1">
      <alignment horizontal="center" vertical="center"/>
    </xf>
    <xf numFmtId="0" fontId="14" fillId="4" borderId="11" xfId="0" applyFont="1" applyFill="1" applyBorder="1" applyAlignment="1">
      <alignment horizontal="center" vertical="center"/>
    </xf>
    <xf numFmtId="0" fontId="14" fillId="4" borderId="12" xfId="0" applyFont="1" applyFill="1" applyBorder="1" applyAlignment="1">
      <alignment horizontal="center" vertical="center"/>
    </xf>
    <xf numFmtId="164" fontId="14" fillId="4" borderId="12" xfId="1" applyFont="1" applyFill="1" applyBorder="1" applyAlignment="1">
      <alignment horizontal="center" vertical="center"/>
    </xf>
    <xf numFmtId="0" fontId="14" fillId="4" borderId="13" xfId="0" applyFont="1" applyFill="1" applyBorder="1" applyAlignment="1">
      <alignment horizontal="center" vertical="center"/>
    </xf>
    <xf numFmtId="0" fontId="14" fillId="4" borderId="14" xfId="0" applyFont="1" applyFill="1" applyBorder="1" applyAlignment="1">
      <alignment horizontal="center" vertical="center"/>
    </xf>
    <xf numFmtId="0" fontId="14" fillId="4" borderId="6" xfId="0" applyFont="1" applyFill="1" applyBorder="1" applyAlignment="1">
      <alignment horizontal="center" vertical="center"/>
    </xf>
    <xf numFmtId="164" fontId="14" fillId="4" borderId="6" xfId="1" applyFont="1" applyFill="1" applyBorder="1" applyAlignment="1">
      <alignment horizontal="center" vertical="center"/>
    </xf>
    <xf numFmtId="0" fontId="14" fillId="4" borderId="15" xfId="0" applyFont="1" applyFill="1" applyBorder="1" applyAlignment="1">
      <alignment horizontal="center" vertical="center"/>
    </xf>
    <xf numFmtId="0" fontId="14" fillId="4" borderId="16" xfId="0" applyFont="1" applyFill="1" applyBorder="1" applyAlignment="1">
      <alignment horizontal="center" vertical="center"/>
    </xf>
    <xf numFmtId="164" fontId="14" fillId="4" borderId="0" xfId="1" applyFont="1" applyFill="1" applyBorder="1" applyAlignment="1">
      <alignment horizontal="center" vertical="center"/>
    </xf>
    <xf numFmtId="0" fontId="14" fillId="4" borderId="17" xfId="0" applyFont="1" applyFill="1" applyBorder="1" applyAlignment="1">
      <alignment horizontal="center" vertical="center"/>
    </xf>
    <xf numFmtId="0" fontId="11" fillId="2" borderId="3" xfId="0" applyFont="1" applyFill="1" applyBorder="1" applyAlignment="1">
      <alignment horizontal="center" wrapText="1"/>
    </xf>
    <xf numFmtId="0" fontId="6" fillId="8" borderId="3" xfId="0" applyFont="1" applyFill="1" applyBorder="1" applyAlignment="1">
      <alignment horizontal="center" vertical="center" wrapText="1"/>
    </xf>
    <xf numFmtId="0" fontId="6" fillId="9" borderId="3" xfId="0" applyFont="1" applyFill="1" applyBorder="1" applyAlignment="1">
      <alignment horizontal="center" vertical="center" wrapText="1"/>
    </xf>
    <xf numFmtId="0" fontId="9" fillId="8" borderId="3" xfId="0" applyFont="1" applyFill="1" applyBorder="1" applyAlignment="1">
      <alignment horizontal="center" vertical="center" wrapText="1"/>
    </xf>
    <xf numFmtId="165" fontId="8" fillId="7" borderId="3" xfId="1" applyNumberFormat="1" applyFont="1" applyFill="1" applyBorder="1" applyAlignment="1">
      <alignment horizontal="center" vertical="center" wrapText="1"/>
    </xf>
    <xf numFmtId="0" fontId="6" fillId="0" borderId="3" xfId="0" applyFont="1" applyBorder="1" applyAlignment="1">
      <alignment horizontal="center" vertical="center" wrapText="1"/>
    </xf>
    <xf numFmtId="0" fontId="18" fillId="0" borderId="3"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center" vertical="center"/>
    </xf>
    <xf numFmtId="164" fontId="3" fillId="0" borderId="3" xfId="1" applyFont="1" applyFill="1" applyBorder="1" applyAlignment="1">
      <alignment horizontal="center" vertical="center" wrapText="1"/>
    </xf>
    <xf numFmtId="0" fontId="17" fillId="0" borderId="3" xfId="0" applyFont="1" applyBorder="1" applyAlignment="1">
      <alignment horizontal="center" vertical="center" wrapText="1"/>
    </xf>
    <xf numFmtId="0" fontId="3" fillId="0" borderId="0" xfId="0" applyFont="1" applyAlignment="1">
      <alignment wrapText="1"/>
    </xf>
    <xf numFmtId="0" fontId="3" fillId="0" borderId="3" xfId="2" applyFont="1" applyBorder="1" applyAlignment="1">
      <alignment horizontal="center" vertical="center" wrapText="1"/>
    </xf>
    <xf numFmtId="0" fontId="3" fillId="0" borderId="3" xfId="3" applyFont="1" applyBorder="1" applyAlignment="1" applyProtection="1">
      <alignment horizontal="center" vertical="center" wrapText="1"/>
      <protection locked="0"/>
    </xf>
    <xf numFmtId="0" fontId="6" fillId="0" borderId="7" xfId="0" applyFont="1" applyBorder="1" applyAlignment="1">
      <alignment horizontal="center" vertical="center" wrapText="1"/>
    </xf>
    <xf numFmtId="0" fontId="3" fillId="0" borderId="9" xfId="0" applyFont="1" applyBorder="1" applyAlignment="1">
      <alignment horizontal="center" vertical="center"/>
    </xf>
    <xf numFmtId="0" fontId="3" fillId="0" borderId="0" xfId="0" applyFont="1" applyAlignment="1">
      <alignment horizontal="center" vertical="center"/>
    </xf>
    <xf numFmtId="165" fontId="3" fillId="0" borderId="0" xfId="0" applyNumberFormat="1" applyFont="1" applyAlignment="1">
      <alignment horizontal="center" vertical="center"/>
    </xf>
    <xf numFmtId="164" fontId="3" fillId="0" borderId="0" xfId="0" applyNumberFormat="1" applyFont="1" applyAlignment="1">
      <alignment horizontal="center" vertical="center"/>
    </xf>
    <xf numFmtId="0" fontId="6" fillId="0" borderId="10" xfId="0" applyFont="1" applyBorder="1" applyAlignment="1">
      <alignment horizontal="center" vertical="center" wrapText="1"/>
    </xf>
    <xf numFmtId="0" fontId="0" fillId="0" borderId="0" xfId="0" pivotButton="1"/>
    <xf numFmtId="0" fontId="0" fillId="0" borderId="0" xfId="0" applyAlignment="1">
      <alignment horizontal="left"/>
    </xf>
    <xf numFmtId="0" fontId="0" fillId="0" borderId="0" xfId="0" applyAlignment="1">
      <alignment horizontal="left" indent="1"/>
    </xf>
    <xf numFmtId="166" fontId="0" fillId="0" borderId="0" xfId="0" applyNumberFormat="1"/>
    <xf numFmtId="3" fontId="0" fillId="0" borderId="0" xfId="0" applyNumberFormat="1"/>
    <xf numFmtId="10" fontId="0" fillId="0" borderId="0" xfId="0" applyNumberFormat="1"/>
    <xf numFmtId="164" fontId="3" fillId="0" borderId="3" xfId="1" applyFont="1" applyFill="1" applyBorder="1" applyAlignment="1">
      <alignment horizontal="center" vertical="center"/>
    </xf>
    <xf numFmtId="0" fontId="10" fillId="2" borderId="3" xfId="0" applyFont="1" applyFill="1" applyBorder="1" applyAlignment="1">
      <alignment horizontal="center" vertical="center" wrapText="1"/>
    </xf>
    <xf numFmtId="0" fontId="8" fillId="6" borderId="3" xfId="0" applyFont="1" applyFill="1" applyBorder="1" applyAlignment="1">
      <alignment horizontal="center" vertical="center" wrapText="1"/>
    </xf>
    <xf numFmtId="0" fontId="12" fillId="3" borderId="0" xfId="0" applyFont="1" applyFill="1" applyAlignment="1">
      <alignment horizontal="center" vertical="center" wrapText="1"/>
    </xf>
    <xf numFmtId="0" fontId="13" fillId="3" borderId="2" xfId="0" applyFont="1" applyFill="1" applyBorder="1" applyAlignment="1">
      <alignment horizontal="center" vertical="center" wrapText="1"/>
    </xf>
    <xf numFmtId="0" fontId="14" fillId="4" borderId="16" xfId="0" applyFont="1" applyFill="1" applyBorder="1" applyAlignment="1">
      <alignment horizontal="left" vertical="center" wrapText="1"/>
    </xf>
    <xf numFmtId="0" fontId="14" fillId="4" borderId="0" xfId="0" applyFont="1" applyFill="1" applyAlignment="1">
      <alignment horizontal="left" vertical="center"/>
    </xf>
    <xf numFmtId="0" fontId="14" fillId="4" borderId="17" xfId="0" applyFont="1" applyFill="1" applyBorder="1" applyAlignment="1">
      <alignment horizontal="left" vertical="center"/>
    </xf>
    <xf numFmtId="0" fontId="17" fillId="0" borderId="3" xfId="0" applyFont="1" applyBorder="1" applyAlignment="1">
      <alignment horizontal="center" vertical="center"/>
    </xf>
    <xf numFmtId="164" fontId="17" fillId="0" borderId="3" xfId="1" applyFont="1" applyFill="1" applyBorder="1" applyAlignment="1">
      <alignment horizontal="center" vertical="center" wrapText="1"/>
    </xf>
    <xf numFmtId="0" fontId="17" fillId="0" borderId="3" xfId="2" applyFont="1" applyBorder="1" applyAlignment="1">
      <alignment horizontal="center" vertical="center" wrapText="1"/>
    </xf>
    <xf numFmtId="0" fontId="17" fillId="4" borderId="3" xfId="0" applyFont="1" applyFill="1" applyBorder="1" applyAlignment="1">
      <alignment horizontal="center" vertical="center" wrapText="1"/>
    </xf>
    <xf numFmtId="0" fontId="17" fillId="0" borderId="3" xfId="3" applyFont="1" applyBorder="1" applyAlignment="1" applyProtection="1">
      <alignment horizontal="center" vertical="center" wrapText="1"/>
      <protection locked="0"/>
    </xf>
  </cellXfs>
  <cellStyles count="5">
    <cellStyle name="Moneda [0]" xfId="1" builtinId="7"/>
    <cellStyle name="Normal" xfId="0" builtinId="0"/>
    <cellStyle name="Normal 2 2" xfId="2" xr:uid="{00000000-0005-0000-0000-000002000000}"/>
    <cellStyle name="Normal 6" xfId="4" xr:uid="{00000000-0005-0000-0000-000003000000}"/>
    <cellStyle name="Normal_Hoja1" xfId="3" xr:uid="{00000000-0005-0000-0000-000004000000}"/>
  </cellStyles>
  <dxfs count="3">
    <dxf>
      <numFmt numFmtId="166" formatCode="_-&quot;$&quot;\ * #,##0_-;\-&quot;$&quot;\ * #,##0_-;_-&quot;$&quot;\ * &quot;-&quot;??_-;_-@_-"/>
    </dxf>
    <dxf>
      <numFmt numFmtId="14" formatCode="0.00%"/>
    </dxf>
    <dxf>
      <numFmt numFmtId="166" formatCode="_-&quot;$&quot;\ * #,##0_-;\-&quot;$&quot;\ * #,##0_-;_-&quot;$&quot;\ * &quot;-&quot;??_-;_-@_-"/>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Usuario" refreshedDate="45571.450536689816" createdVersion="8" refreshedVersion="7" minRefreshableVersion="3" recordCount="223" xr:uid="{00000000-000A-0000-FFFF-FFFF00000000}">
  <cacheSource type="worksheet">
    <worksheetSource ref="B5:K228" sheet="Estructura de costos"/>
  </cacheSource>
  <cacheFields count="10">
    <cacheField name="No." numFmtId="0">
      <sharedItems containsSemiMixedTypes="0" containsString="0" containsNumber="1" containsInteger="1" minValue="1" maxValue="223"/>
    </cacheField>
    <cacheField name="META" numFmtId="0">
      <sharedItems count="3">
        <s v="Transversal"/>
        <s v="Capacitar personas en los campos deportivos"/>
        <s v="Vincular personas en eventos recreo deportivos comunitarios"/>
      </sharedItems>
    </cacheField>
    <cacheField name="COMPONENTES" numFmtId="0">
      <sharedItems count="15">
        <s v="Transversal"/>
        <s v="Escuelas deportiva de lucha libre"/>
        <s v="Escuela de formación deportiva tenis de mesa"/>
        <s v="Escuelas de Fútbol sala"/>
        <s v="Escuela de patinaje"/>
        <s v="Escuelas de Voleibol"/>
        <s v="Escuela de Baloncesto"/>
        <s v="Escuela de Fútbol Sala"/>
        <s v="Ajedrez"/>
        <s v="Actividades de esparcimiento (Zonas húmedas y actividades recreodeportivas)"/>
        <s v="Bingo Bailable"/>
        <s v="Actividades Adulto Mayor"/>
        <s v="Pruebas de atletismo"/>
        <s v="Torneo de banquitas"/>
        <s v="Vacaciones recreativas"/>
      </sharedItems>
    </cacheField>
    <cacheField name="ITEM / REFERENCIA" numFmtId="0">
      <sharedItems count="16">
        <s v="Coordinador(a) General"/>
        <s v="Apoyo a coordinador(a)"/>
        <s v="Apoyo logístico"/>
        <s v="Identificación proyecto 2044"/>
        <s v="Incentivos Promotores"/>
        <s v="Póliza general eventos"/>
        <s v="Escuelas de formación deportiva en lucha libre"/>
        <s v="Escuela de formación deportiva tenis de mesa"/>
        <s v="Somos deportes somos unidos (Fútbol sala, voleibol y patinaje)"/>
        <s v="Escuela de formación deportiva en baloncesto y fútbol sala Muequeta"/>
        <s v="Curso básico de Ajedrez"/>
        <s v="Fortalece tu mente y cuerpo para una mejor calidad de vida"/>
        <s v="El poder de Sabios y Sabias"/>
        <s v="Corriendo sin limites"/>
        <s v="Torneo de Banquitas"/>
        <s v="Vacaciones Recreativas"/>
      </sharedItems>
    </cacheField>
    <cacheField name="BIENES / O SERVICIO" numFmtId="0">
      <sharedItems/>
    </cacheField>
    <cacheField name="ESPECIFICACIÓN TÉCNICA" numFmtId="0">
      <sharedItems longText="1"/>
    </cacheField>
    <cacheField name="UNIDAD" numFmtId="0">
      <sharedItems/>
    </cacheField>
    <cacheField name="CANTIDAD _x000a_(A)" numFmtId="0">
      <sharedItems containsSemiMixedTypes="0" containsString="0" containsNumber="1" containsInteger="1" minValue="1" maxValue="350"/>
    </cacheField>
    <cacheField name="VALOR DE REFERENCIA CON IVA" numFmtId="164">
      <sharedItems containsSemiMixedTypes="0" containsString="0" containsNumber="1" containsInteger="1" minValue="1450" maxValue="6458000"/>
    </cacheField>
    <cacheField name="VALOR TOTAL REFERENCIA  INCLUIDO IVA_x000a_(A*B)" numFmtId="164">
      <sharedItems containsSemiMixedTypes="0" containsString="0" containsNumber="1" containsInteger="1" minValue="5400" maxValue="3730000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23">
  <r>
    <n v="1"/>
    <x v="0"/>
    <x v="0"/>
    <x v="0"/>
    <s v="Talento Humano"/>
    <s v="Una persona con título profesional en Administración Deportiva, ciencias sociales y/o políticas y/o humanas y/o administración pública y/o administración de empresas de conformidad con los núcleos básicos del conocimiento del SNIES. Que acredite mínimo dos (2) años de experiencia en la Coordinación y/o gerencia y/o Dirección de proyectos Deportivos y/o Recreativos."/>
    <s v="Mes"/>
    <n v="5"/>
    <n v="6458000"/>
    <n v="32290000"/>
  </r>
  <r>
    <n v="2"/>
    <x v="0"/>
    <x v="0"/>
    <x v="1"/>
    <s v="Talento Humano"/>
    <s v="Una persona con título técnico y/o tecnólogo en áreas afines a la recreación y el deporte. Que acredite mínimo (3) años de experiencia en organización y/o desarrollo y/o servicios asistenciales de proyectos deportivos y/o servicios administrativos de proyectos deportivos y/o recreativos."/>
    <s v="Mes"/>
    <n v="5"/>
    <n v="3878500"/>
    <n v="19392500"/>
  </r>
  <r>
    <n v="3"/>
    <x v="0"/>
    <x v="0"/>
    <x v="2"/>
    <s v="Talento Humano"/>
    <s v="Cinco personas con título de bachiller con 12 meses experiencia en eventos y/o torneos deportivos o recreativos_x000a_Nota: Por cinco (5) meses cada persona"/>
    <s v="Mes"/>
    <n v="25"/>
    <n v="1492000"/>
    <n v="37300000"/>
  </r>
  <r>
    <n v="4"/>
    <x v="0"/>
    <x v="0"/>
    <x v="3"/>
    <s v="Camisetas manga larga"/>
    <s v="Compra de camiseta manga larga y cuello redondo: Composición 10 % LYCRA + 90.00 % Filamento de Poliéster reciclado, Peso mínimo de 141 ± 7g/m2, con tecnología de secado rápido, antibacterial, control de humedad, elasticidad y eliminación manchas de sudor, filtro UV, diferentes tallas. Diseños y logos: El diseño podrá ser por estampación digital o sublimación por termo fijación o transfer. Los logos podrán ser por estampación digital o sublimación por termo fijación, o, vinilo de corte textil de alta resistencia al lavado de acuerdo con el diseño definitivo."/>
    <s v="Unidad"/>
    <n v="30"/>
    <n v="64570"/>
    <n v="1937100"/>
  </r>
  <r>
    <n v="5"/>
    <x v="0"/>
    <x v="0"/>
    <x v="3"/>
    <s v="Chaqueta sencilla "/>
    <s v="Chaqueta con capota (enrollable para guardarla), en tela antifluido grueso de alta calidad textura durazno, forrada en malla, chaqueta con cremallera de 75 cms en nylon, (2) bolsillos laterales con cremallera en nylon, 1 bolsillo interno, (2) logotipos bordados en el pecho tamaño bolsillo, en la espalda (1) logotipo de Bogotá Vigente, tamaño media carta y un logotipo tamaño media carta con el nombre de la localidad en la parte inferior. cinta reflectiva de 3cm en espalda arriba del bordado y en manga parte inferior según imagen institucional."/>
    <s v="Unidad"/>
    <n v="30"/>
    <n v="99550"/>
    <n v="2986500"/>
  </r>
  <r>
    <n v="6"/>
    <x v="0"/>
    <x v="0"/>
    <x v="3"/>
    <s v="Tula"/>
    <s v="Tula deportiva con ojal metálico en la parte inferior. Doble Cordón. Material: Cambrel. Medidas: 35.5 x 41.5 cm - Área de marca: 24 x 30 cm Técnica de marca: serigrafía. Logos 1 tintas 1 (41 unidades: 22 instructores, 8 promotores, 11 apoyo institucionales)"/>
    <s v="Unidad"/>
    <n v="30"/>
    <n v="4050"/>
    <n v="121500"/>
  </r>
  <r>
    <n v="7"/>
    <x v="0"/>
    <x v="0"/>
    <x v="4"/>
    <s v="Gorra malla"/>
    <s v="Gorra en poliéster y malla de cinco (5) paneles, cuatro cascos en malla y uno en poliéster fusionado acolchado al frente. Botón forrado. Cierre plástico. Técnica de marca: Estampado ó sublimación en el frente, según Manual de Imagen."/>
    <s v="Unidad"/>
    <n v="30"/>
    <n v="17500"/>
    <n v="525000"/>
  </r>
  <r>
    <n v="8"/>
    <x v="0"/>
    <x v="0"/>
    <x v="5"/>
    <s v="Póliza de responsabilidad civil"/>
    <s v="Póliza de Seguros de Responsabilidad Civil Extracontractual expedida por Compañía de Seguros debidamente autorizada por la Superintendencia Financiera de Colombia o quien haga sus veces que ampare los perjuicios imputables al asegurado por lesiones o muerte a personas o daños a bienes, en desarrollo o con ocasión del espectáculo público y/o la actividad de aglomeración que ocurran en el lugar donde se lleve a cabo la actividad y su área circunvecina. Monto agotable._x000a_(VALOR NO OFERTABLE) "/>
    <s v="Unidad"/>
    <n v="1"/>
    <n v="4000000"/>
    <n v="4000000"/>
  </r>
  <r>
    <n v="9"/>
    <x v="1"/>
    <x v="1"/>
    <x v="6"/>
    <s v="Afiches 1/4"/>
    <s v="Impresos en propalcote de 150 gr. Tamaño 1/4 de pliego a cuatro (4) tintas acabado brillante"/>
    <s v="Unidad"/>
    <n v="100"/>
    <n v="3850"/>
    <n v="385000"/>
  </r>
  <r>
    <n v="10"/>
    <x v="1"/>
    <x v="1"/>
    <x v="6"/>
    <s v="Talento Humano"/>
    <s v="Servicio Instructor de lucha libre: Una persona con curso de entrenamiento deportivo y/o técnico o tecnólogo deportivo y/o afines, con mínimo 35 meses de experiencia relacionada debidamente certificada del sector educativo o deportivo."/>
    <s v="Horas"/>
    <n v="144"/>
    <n v="16161"/>
    <n v="2327184"/>
  </r>
  <r>
    <n v="11"/>
    <x v="1"/>
    <x v="1"/>
    <x v="6"/>
    <s v="Talento Humano"/>
    <s v="Servicio Instructor de lucha libre: Dos personas con título bachiller académico, experiencia laboral mínima de tres (3) años como entrenador o instructor deportivo en su disciplina._x000a__x000a_Nota: 144 horas cada instructor"/>
    <s v="Horas"/>
    <n v="288"/>
    <n v="10357"/>
    <n v="2982816"/>
  </r>
  <r>
    <n v="12"/>
    <x v="1"/>
    <x v="1"/>
    <x v="6"/>
    <s v="Alquiler ring profesional de Lucha Libre"/>
    <s v="Alquiler de Ring Profesional de Lucha Libre - Cuadrilátero de 6 x 6 metros con la plataforma a un metro de altura del piso y con una altura total de 2,70 metros en tubos de hierro de 4 pulgadas, tres cuerdas en guaya forrada y colchonetas y lona o carpa cubriendo las colchonetas. Incluye servicio de transporte, montaje y desmontaje. Valor por mes."/>
    <s v="Mes"/>
    <n v="4"/>
    <n v="750000"/>
    <n v="3000000"/>
  </r>
  <r>
    <n v="13"/>
    <x v="1"/>
    <x v="1"/>
    <x v="6"/>
    <s v="Camiseta"/>
    <s v="Camiseta de Cuello Redondo en Algodón con tres (3) estampados, 1 a full color y dos (2) a una tinta, como Recordatorio para los beneficiarios de los proyectos a cargo de la Alcaldía Local. Diferentes tallas. Los logos institucionales deben ir con estampado en DTF."/>
    <s v="Unidad"/>
    <n v="60"/>
    <n v="36200"/>
    <n v="2172000"/>
  </r>
  <r>
    <n v="14"/>
    <x v="1"/>
    <x v="1"/>
    <x v="6"/>
    <s v="Mascara profesional de lucha libre"/>
    <s v="Mascara deportiva profesional elaborada en tela importada suplex licrada holográfica con elástico en 4 partes. Forro para estructura y cierre de cordón con lengüeta de protección. Diseño externo con línea del personaje en cordobán brillante, cintas y costura de refuerzo"/>
    <s v="Unidad"/>
    <n v="30"/>
    <n v="178500"/>
    <n v="5355000"/>
  </r>
  <r>
    <n v="15"/>
    <x v="1"/>
    <x v="1"/>
    <x v="6"/>
    <s v="Colchonetas calibre 4.5cms"/>
    <s v="Compra de espuma tipo cassata, ancho 1mt x largo 1.9 mts, calibre 4.5cms"/>
    <s v="Unidad"/>
    <n v="15"/>
    <n v="232050"/>
    <n v="3480750"/>
  </r>
  <r>
    <n v="16"/>
    <x v="1"/>
    <x v="1"/>
    <x v="6"/>
    <s v="Saco de Boxeo"/>
    <s v="Saco de boxeo K934-120 Fabricado en lona de alta calidad, resistente a los golpes, con relleno, de dimensiones de 100 cm de alto x 35 cm de diámetro y para un peso de 25 kilos aproximadamente. Incluye cadena, girador y mosquetón en acero. Importado de marca reconocida en el mercado"/>
    <s v="Unidad"/>
    <n v="2"/>
    <n v="386354"/>
    <n v="772708"/>
  </r>
  <r>
    <n v="17"/>
    <x v="1"/>
    <x v="1"/>
    <x v="6"/>
    <s v="Obstáculos"/>
    <s v="Compra Kit Coordinación Y Agilidad 8 Conos de entrenamiento deportivo fabricado en PE (Polietileno) de 30 cm del alto aprox., con 12 agujeros de 25 mm (Aprox.), para postes (picas) que se pueden colocar en tres niveles disponibles, Base cuadrada 15 x15 cm aprox. Peso 0,290 grs. + 4 Postes mg flexible en tubo plástico de alta resistencia en ABS - (Acrilonitrilo Butadieno Estireno), de 25 mm de diámetro x 1,00 metro de largo, Peso 124 gramos. Aprox. en colores surtidos, importados de marca reconocida en el mercado"/>
    <s v="Unidad"/>
    <n v="2"/>
    <n v="353827"/>
    <n v="707654"/>
  </r>
  <r>
    <n v="18"/>
    <x v="1"/>
    <x v="1"/>
    <x v="6"/>
    <s v="Tula balonera"/>
    <s v="Tula balonera en lona con candado, capacidad 15 balones inflados"/>
    <s v="Unidad"/>
    <n v="1"/>
    <n v="64300"/>
    <n v="64300"/>
  </r>
  <r>
    <n v="19"/>
    <x v="1"/>
    <x v="1"/>
    <x v="6"/>
    <s v="Silbatos"/>
    <s v="Compra Pito para fútbol dolfin o para todo tipo de deporte practicado en espacios abiertos sin bolilla de 125 decibeles y frecuencias 4.15kHz &amp; 3.67kHz de 4 octavas, medidas de 17.5 x 53 x 25.5 mm elaborado en policarbonato y ABS de alta resistencia, protege los oídos ya que por su diseño el sonido sale hacia el frente y no hacia los lados. Importado de marca reconocida en el mercado"/>
    <s v="Unidad"/>
    <n v="3"/>
    <n v="58509"/>
    <n v="175527"/>
  </r>
  <r>
    <n v="20"/>
    <x v="1"/>
    <x v="1"/>
    <x v="6"/>
    <s v="Platillo"/>
    <s v="Cono platillo en PVC de 6 cms de altura color Naranja"/>
    <s v="Unidad"/>
    <n v="15"/>
    <n v="3400"/>
    <n v="51000"/>
  </r>
  <r>
    <n v="21"/>
    <x v="1"/>
    <x v="1"/>
    <x v="6"/>
    <s v="Escalera de coordinación"/>
    <s v="Escalera de agilidad y Coordinación en PVC, 10 peldaños, 4,5 mts."/>
    <s v="Unidad"/>
    <n v="2"/>
    <n v="55750"/>
    <n v="111500"/>
  </r>
  <r>
    <n v="22"/>
    <x v="1"/>
    <x v="1"/>
    <x v="6"/>
    <s v="Cronómetro"/>
    <s v="Cronómetro con 10 de memorias con cordón de cuello en nylon para permitir la facilidad de transporte. Pantalla LCD y alarma."/>
    <s v="Unidad"/>
    <n v="2"/>
    <n v="52600"/>
    <n v="105200"/>
  </r>
  <r>
    <n v="23"/>
    <x v="1"/>
    <x v="1"/>
    <x v="6"/>
    <s v="Aro de agilidad"/>
    <s v="Aro Plástico de colores para entrenamiento de agilidad. Psicomotricidad. Medida 61cm"/>
    <s v="Unidad"/>
    <n v="15"/>
    <n v="6550"/>
    <n v="98250"/>
  </r>
  <r>
    <n v="24"/>
    <x v="1"/>
    <x v="1"/>
    <x v="6"/>
    <s v="Tabla clip"/>
    <s v="Tablas de Soporte de colores (Porta documentos tamaño Oficio) Tabla en plástico, Gancho metálico"/>
    <s v="Unidad"/>
    <n v="3"/>
    <n v="5400"/>
    <n v="16200"/>
  </r>
  <r>
    <n v="25"/>
    <x v="1"/>
    <x v="1"/>
    <x v="6"/>
    <s v="Medalla (Incentivo de participación)"/>
    <s v="Medalla Redonda de 5 cms de diámetro en alto relieve con cinta gruesa marcada a 1 tinta."/>
    <s v="Unidad"/>
    <n v="30"/>
    <n v="10250"/>
    <n v="307500"/>
  </r>
  <r>
    <n v="26"/>
    <x v="1"/>
    <x v="1"/>
    <x v="6"/>
    <s v="Carpa 12 x 6"/>
    <s v="Alquiler Carpa estructural lona 100% impermeable; resistente a la intemperie tipo kiosco de 12x6 mts, Lona alta densidad, alto calibre con microfibras internas para mayor duración calibre 700 a 530 fibras con techo blanco con laterales. debe tener extintor multipropósito 20 libras."/>
    <s v="Unidad"/>
    <n v="1"/>
    <n v="1525200"/>
    <n v="1525200"/>
  </r>
  <r>
    <n v="27"/>
    <x v="1"/>
    <x v="1"/>
    <x v="6"/>
    <s v="Alquiler de escenario jornada 45 personas"/>
    <s v="Alquiler de salón comunal por jornada con sillas y mesas con servicio de baños con capacidad para 45 personas dentro de la localidad de Barrios Unidos."/>
    <s v="Servicio"/>
    <n v="4"/>
    <n v="143750"/>
    <n v="575000"/>
  </r>
  <r>
    <n v="28"/>
    <x v="1"/>
    <x v="1"/>
    <x v="6"/>
    <s v="Servicio de luchadores - lucha libre"/>
    <s v="Servicio de luchador libre por 2 horas, con título bachiller Académico, con experiencia mínimo de 12 meses certificados con empresa reconocida en el mercado."/>
    <s v="Servicio"/>
    <n v="4"/>
    <n v="320000"/>
    <n v="1280000"/>
  </r>
  <r>
    <n v="29"/>
    <x v="1"/>
    <x v="1"/>
    <x v="6"/>
    <s v="Servicio de juez principal de lucha libre"/>
    <s v="Servicio de un juez principal, con título bachiller académico, con experiencia certificada mínimo de 12 meses en juzgamiento de lucha libre con empresa reconocida en el mercado, por 2 horas."/>
    <s v="Servicio"/>
    <n v="1"/>
    <n v="320000"/>
    <n v="320000"/>
  </r>
  <r>
    <n v="30"/>
    <x v="1"/>
    <x v="1"/>
    <x v="6"/>
    <s v="Sillas"/>
    <s v="Alquiler de sillas plásticas con brazos para adultos"/>
    <s v="Unidad"/>
    <n v="50"/>
    <n v="4600"/>
    <n v="230000"/>
  </r>
  <r>
    <n v="31"/>
    <x v="1"/>
    <x v="1"/>
    <x v="6"/>
    <s v="Mesas "/>
    <s v="Alquiler de mesas plásticas 4 puestos para adultos"/>
    <s v="Unidad"/>
    <n v="10"/>
    <n v="18600"/>
    <n v="186000"/>
  </r>
  <r>
    <n v="32"/>
    <x v="1"/>
    <x v="1"/>
    <x v="6"/>
    <s v="Refrigerio tipo 2"/>
    <s v="Un sólido: un sándwich de jamón y queso, jugo o avena en caja, fruta (manzana, pera, durazno, banano, mandarina, o ciruela) y dulce de chocolate. Que cumpla con las normas de Bioseguridad - Empacado"/>
    <s v="Unidad"/>
    <n v="50"/>
    <n v="11400"/>
    <n v="570000"/>
  </r>
  <r>
    <n v="33"/>
    <x v="1"/>
    <x v="1"/>
    <x v="6"/>
    <s v="Agua en botella sin gas"/>
    <s v="330 ml marca reconocida"/>
    <s v="Unidad"/>
    <n v="50"/>
    <n v="1450"/>
    <n v="72500"/>
  </r>
  <r>
    <n v="34"/>
    <x v="1"/>
    <x v="2"/>
    <x v="7"/>
    <s v="Talento Humano"/>
    <s v="Servicio de un instructor de tenis de mesa: Curso de actualización de su disciplina y/o curso de entrenamiento deportivo y/o técnico deportivo y/o afines, todo lo anterior en las áreas del deporte o educación física, impartidos por entidades reconocidas del sector educativo o deportivo, experiencia laboral mínima de 35 meses como entrenador."/>
    <s v="Horas"/>
    <n v="64"/>
    <n v="16161"/>
    <n v="1034304"/>
  </r>
  <r>
    <n v="35"/>
    <x v="1"/>
    <x v="2"/>
    <x v="7"/>
    <s v="Mallas para tenis de mesa"/>
    <s v="Malla con soporte tipo prensa para tenis de mesa, elaborado en acero resistente, con protectores de goma, tensores de malla, incluye malla profesional en algodón, color azul, especificaciones técnicas I.T.T.F. Importada de marca reconocida en el mercado. MTTP2"/>
    <s v="Unidad"/>
    <n v="1"/>
    <n v="126934"/>
    <n v="126934"/>
  </r>
  <r>
    <n v="36"/>
    <x v="1"/>
    <x v="2"/>
    <x v="7"/>
    <s v="Mallas para tenis de mesa de repuesto"/>
    <s v="Malla para tenis de mesa tipo profesional 9814D elaborada en algodón según especificaciones de la I.T.T.F, medidas: 6&quot; (15 cm) de alto por 72&quot; (180 cm) de largo aproximadamente, Color: Negro. Importada de marca reconocida en el mercado"/>
    <s v="Unidad"/>
    <n v="2"/>
    <n v="30821"/>
    <n v="61642"/>
  </r>
  <r>
    <n v="37"/>
    <x v="1"/>
    <x v="2"/>
    <x v="7"/>
    <s v="Raquetas de ping pong 3 estrellas"/>
    <s v="Compra de raqueta tenis de mensa 3 estrellas de 15 cm de diámetro aproximadamente, compuesta por un mango de madera anatómico, con dos gomas a cada lado con colores oficiales, (rojo - negro), especificaciones I.T.T.F. SPIN (Giro) : 50, SPEED (Velocidad) : 60, CONTROL (Dominio): 80"/>
    <s v="Unidad"/>
    <n v="20"/>
    <n v="33915"/>
    <n v="678300"/>
  </r>
  <r>
    <n v="38"/>
    <x v="1"/>
    <x v="2"/>
    <x v="7"/>
    <s v="Bolas de tenis de mesa"/>
    <s v="Compra de bolas de tenis de mesa por 6 unidades Descripción: Diámetro: 40 mm celuloide free, Peso 2,7 a 2.9 g, Material plástico a base de ABS y PVC, Color Naranja o blanco. Bola para entrenamiento y práctica. TT-9903"/>
    <s v="Unidad"/>
    <n v="8"/>
    <n v="27569"/>
    <n v="220552"/>
  </r>
  <r>
    <n v="39"/>
    <x v="1"/>
    <x v="2"/>
    <x v="7"/>
    <s v="Platillo"/>
    <s v="Cono platillo en PVC de 6 cms de altura color Naranja"/>
    <s v="Unidad"/>
    <n v="15"/>
    <n v="3400"/>
    <n v="51000"/>
  </r>
  <r>
    <n v="40"/>
    <x v="1"/>
    <x v="2"/>
    <x v="7"/>
    <s v="Escalera de coordinación"/>
    <s v="Escalera de agilidad y Coordinación en PVC, 10 peldaños, 4,5 mts."/>
    <s v="Unidad"/>
    <n v="2"/>
    <n v="55750"/>
    <n v="111500"/>
  </r>
  <r>
    <n v="41"/>
    <x v="1"/>
    <x v="2"/>
    <x v="7"/>
    <s v="Lazos de salto"/>
    <s v="Lazo de Salto: 365 cms con mango plástico varios colores"/>
    <s v="Unidad"/>
    <n v="10"/>
    <n v="11900"/>
    <n v="119000"/>
  </r>
  <r>
    <n v="42"/>
    <x v="1"/>
    <x v="2"/>
    <x v="7"/>
    <s v="Conos"/>
    <s v="Compra de Cono para entrenamiento deportivo M8605, elaborado en material PE (Polietileno) de superficie lisa, base cuadrada de 18,5 x 18,5 cm, sin abertura superior, punta plana, con una altura de 30 cm aproximadamente, con orificios para anclar en tierra de 0,7 mm diámetro. Peso Aprox. 144 gramos, importado de marca reconocida en el mercado"/>
    <s v="Unidad"/>
    <n v="10"/>
    <n v="17454"/>
    <n v="174540"/>
  </r>
  <r>
    <n v="43"/>
    <x v="1"/>
    <x v="2"/>
    <x v="7"/>
    <s v="Tabla clip"/>
    <s v="Tablas de Soporte de colores (Porta documentos tamaño Oficio) Tabla en plástico, Gancho metálico"/>
    <s v="Unidad"/>
    <n v="1"/>
    <n v="5400"/>
    <n v="5400"/>
  </r>
  <r>
    <n v="44"/>
    <x v="1"/>
    <x v="2"/>
    <x v="7"/>
    <s v="Aro de agilidad"/>
    <s v="Aro Plástico de colores para entrenamiento de agilidad. Psicomotricidad. Medida 61cm"/>
    <s v="Unidad"/>
    <n v="10"/>
    <n v="6550"/>
    <n v="65500"/>
  </r>
  <r>
    <n v="45"/>
    <x v="1"/>
    <x v="2"/>
    <x v="7"/>
    <s v="Obstáculos"/>
    <s v="Compra Kit Coordinación Y Agilidad 8 Conos de entrenamiento deportivo fabricado en PE (Polietileno) de 30 cm del alto aprox., con 12 agujeros de 25 mm (Aprox.), para postes (picas) que se pueden colocar en tres niveles disponibles, Base cuadrada 15 x15 cm aprox. Peso 0,290 grs. + 4 Postes mg flexible en tubo plástico de alta resistencia en ABS - (Acrilonitrilo Butadieno Estireno), de 25 mm de diámetro x 1,00 metro de largo, Peso 124 gramos. Aprox. en colores surtidos, importados de marca reconocida en el mercado"/>
    <s v="Unidad"/>
    <n v="1"/>
    <n v="353827"/>
    <n v="353827"/>
  </r>
  <r>
    <n v="46"/>
    <x v="1"/>
    <x v="2"/>
    <x v="7"/>
    <s v="Tula"/>
    <s v="Tula deportiva con ojal metálico en la parte inferior. Doble Cordón. Material: Cambrel. Medidas: 35.5 x 41.5 cm - Área de marca: 24 x 30 cm Técnica de marca: serigrafía. Logos 1 tintas 1 "/>
    <s v="Unidad"/>
    <n v="2"/>
    <n v="4050"/>
    <n v="8100"/>
  </r>
  <r>
    <n v="47"/>
    <x v="1"/>
    <x v="2"/>
    <x v="7"/>
    <s v="Cronómetro"/>
    <s v="Cronómetro con 10 de memorias con cordón de cuello en nylon para permitir la facilidad de transporte. Pantalla LCD y  alarma."/>
    <s v="Unidad"/>
    <n v="1"/>
    <n v="52600"/>
    <n v="52600"/>
  </r>
  <r>
    <n v="48"/>
    <x v="1"/>
    <x v="2"/>
    <x v="7"/>
    <s v="Gorra Malla"/>
    <s v="Gorra en poliéster y malla de cinco (5) paneles, cuatro cascos en malla y uno en poliéster fusionado acolchado al frente. Botón forrado. Cierre plástico. Técnica de marca: Estampado o sublimación en el frente, según Manual de Imagen."/>
    <s v="Unidad"/>
    <n v="20"/>
    <n v="17500"/>
    <n v="350000"/>
  </r>
  <r>
    <n v="49"/>
    <x v="1"/>
    <x v="2"/>
    <x v="7"/>
    <s v="Camiseta"/>
    <s v="Camiseta de Cuello Redondo en Algodón con tres (3) estampados, 1 a full color y dos (2) a una tinta, como Recordatorio para los beneficiarios de los proyectos a cargo de la Alcaldía Local. Diferentes tallas. Los logos institucionales deben ir con estampado en DTF."/>
    <s v="Unidad"/>
    <n v="20"/>
    <n v="36200"/>
    <n v="724000"/>
  </r>
  <r>
    <n v="50"/>
    <x v="1"/>
    <x v="3"/>
    <x v="8"/>
    <s v="Talento Humano"/>
    <s v="Servicio de tres instructores de futbol sala: Curso de actualización de su disciplina y/o curso de entrenamiento deportivo y/o técnico deportivo y/o afines, todo lo anterior en las áreas del deporte o educación física, impartidos por entidades reconocidas del sector educativo o deportivo, experiencia laboral mínima de 35 meses como entrenador."/>
    <s v="Horas"/>
    <n v="192"/>
    <n v="16161"/>
    <n v="3102912"/>
  </r>
  <r>
    <n v="51"/>
    <x v="1"/>
    <x v="3"/>
    <x v="8"/>
    <s v="Uniformes de competencia futsal - futbol transfer (para jugador)"/>
    <s v="Compra uniforme para fútbol sala (para jugador): Uniformes deportivo fondo blanco, terminación cuello y mangas azul, material fast dry, (Transfer) camiseta manga corta (4 logos en la camiseta, 2 al frente, 1 en cada manga el número en tamaño media carta en la espalda y nombre de la localidad debajo de este), pantaloneta con numeración y logo (número pierna derecha, logo en la pierna izquierda) terminado. Marcadas según indicaciones del Manual de Imagen."/>
    <s v="Unidad"/>
    <n v="39"/>
    <n v="58350"/>
    <n v="2275650"/>
  </r>
  <r>
    <n v="52"/>
    <x v="1"/>
    <x v="3"/>
    <x v="8"/>
    <s v="Uniformes de competencia futsal - futbol transfer (para arquero)"/>
    <s v="Compra uniforme para fútbol sala (para arquero): Uniformes deportivo fondo blanco, terminación cuello y mangas azul, material fast dry, (Transfer) camiseta manga corta (4 logos en la camiseta, 2 al frente, 1 en cada manga el número en tamaño media carta en la espalda y nombre de la localidad debajo de este), pantaloneta con numeración y logo (número pierna derecha, logo en la pierna izquierda) terminado. Marcadas según indicaciones del Manual de Imagen."/>
    <s v="Unidad"/>
    <n v="6"/>
    <n v="58350"/>
    <n v="350100"/>
  </r>
  <r>
    <n v="53"/>
    <x v="1"/>
    <x v="3"/>
    <x v="8"/>
    <s v="Balón Fútbol Sala - Futsal"/>
    <s v="Balón futbol sala 62 a 64 gramos, cubierto en PVC, enmallado en nylon de alta tenacidad y flexibilidad, con diseño en cubierta en forma pentagonal y hexagonal, 32 paneles, peso 400 a 440 gramos, laminado al calor, neumático interno en caucho butilo de dos capas; impermeable y válvula de seguridad."/>
    <s v="Unidad"/>
    <n v="45"/>
    <n v="129750"/>
    <n v="5838750"/>
  </r>
  <r>
    <n v="54"/>
    <x v="1"/>
    <x v="3"/>
    <x v="8"/>
    <s v="Mallas futsal"/>
    <s v="Mallas microfútbol cabaña nylon #2a impermeabilizada par"/>
    <s v="Unidad"/>
    <n v="3"/>
    <n v="172200"/>
    <n v="516600"/>
  </r>
  <r>
    <n v="55"/>
    <x v="1"/>
    <x v="3"/>
    <x v="8"/>
    <s v="Obstáculos"/>
    <s v="Compra Kit Coordinación Y Agilidad 8 Conos de entrenamiento deportivo fabricado en PE (Polietileno) de 30 cm del alto aprox., con 12 agujeros de 25 mm (Aprox.), para postes (picas) que se pueden colocar en tres niveles disponibles, Base cuadrada 15 x15 cm aprox. Peso 0,290 grs. + 4 Postes mg flexible en tubo plástico de alta resistencia en ABS - (Acrilonitrilo Butadieno Estireno), de 25 mm de diámetro x 1,00 metro de largo, Peso 124 gramos. Aprox. en colores surtidos, importados de marca reconocida en el mercado"/>
    <s v="Unidad"/>
    <n v="1"/>
    <n v="353827"/>
    <n v="353827"/>
  </r>
  <r>
    <n v="56"/>
    <x v="1"/>
    <x v="3"/>
    <x v="8"/>
    <s v="Silbatos"/>
    <s v="Compra Pito para fútbol dolfin o para todo tipo de deporte practicado en espacios abiertos sin bolilla de 125 decibeles y frecuencias 4.15kHz &amp; 3.67kHz de 4 octavas, medidas de 17.5 x 53 x 25.5 mm elaborado en policarbonato y ABS de alta resistencia, protege los oídos ya que por su diseño el sonido sale hacia el frente y no hacia los lados. Importado de marca reconocida en el mercado"/>
    <s v="Unidad"/>
    <n v="3"/>
    <n v="58509"/>
    <n v="175527"/>
  </r>
  <r>
    <n v="57"/>
    <x v="1"/>
    <x v="3"/>
    <x v="8"/>
    <s v="Platillo"/>
    <s v="Cono platillo en PVC de 6 cms de altura color Naranja"/>
    <s v="Unidad"/>
    <n v="10"/>
    <n v="3400"/>
    <n v="34000"/>
  </r>
  <r>
    <n v="58"/>
    <x v="1"/>
    <x v="3"/>
    <x v="8"/>
    <s v="Aro de agilidad"/>
    <s v="Aro Plástico de colores para entrenamiento de agilidad. Psicomotricidad. Medida 61cm"/>
    <s v="Unidad"/>
    <n v="10"/>
    <n v="6550"/>
    <n v="65500"/>
  </r>
  <r>
    <n v="59"/>
    <x v="1"/>
    <x v="3"/>
    <x v="8"/>
    <s v="Escalera de coordinación"/>
    <s v="Escalera de agilidad y Coordinación en PVC, 10 peldaños, 4,5 mts."/>
    <s v="Unidad"/>
    <n v="2"/>
    <n v="55750"/>
    <n v="111500"/>
  </r>
  <r>
    <n v="60"/>
    <x v="1"/>
    <x v="3"/>
    <x v="8"/>
    <s v="Cronómetro"/>
    <s v="Cronómetro con 10 de memorias con cordón de cuello en nylon para permitir la facilidad de transporte. Pantalla LCD y alarma."/>
    <s v="Unidad"/>
    <n v="3"/>
    <n v="52600"/>
    <n v="157800"/>
  </r>
  <r>
    <n v="61"/>
    <x v="1"/>
    <x v="3"/>
    <x v="8"/>
    <s v="Planillero"/>
    <s v="Compra de planilleros Material, plástico resistente, color varios, tamaño Oficio, Superficie Lisa y rígida, Gancho a presión Sujeta el planillero a cualquier superficie de hasta 3 cm de grosor, clip Sostiene hojas sueltas o blocs de notas portátil"/>
    <s v="Unidad"/>
    <n v="1"/>
    <n v="6395"/>
    <n v="6395"/>
  </r>
  <r>
    <n v="62"/>
    <x v="1"/>
    <x v="3"/>
    <x v="8"/>
    <s v="Miniporterías para fútbol sala"/>
    <s v="Compra Par Arco Fútbol: Medidas Empaque: 26 cm de Alto x 67 cm de Largo x 4.5 cm de Fondo aproximadamente Medidas Cancha 2 en 1: 102 cm de Alto x 71 cm de Largo x 37 cm de Fondo aproximadamente. Alto: 65 cm Ancho: 85 cm; Fondo: 45cm; Contenido del paquete Arco armable 1; mini balón; 2 mallas para canchas Materiales: PVC"/>
    <s v="Unidad"/>
    <n v="2"/>
    <n v="297500"/>
    <n v="595000"/>
  </r>
  <r>
    <n v="63"/>
    <x v="1"/>
    <x v="3"/>
    <x v="8"/>
    <s v="Tula balonera"/>
    <s v="Tula balonera en lona con candado, capacidad 15 balones inflados"/>
    <s v="Unidad"/>
    <n v="6"/>
    <n v="64300"/>
    <n v="385800"/>
  </r>
  <r>
    <n v="64"/>
    <x v="1"/>
    <x v="3"/>
    <x v="8"/>
    <s v="Conos"/>
    <s v="Compra de Cono para entrenamiento deportivo M8605, elaborado en material PE (Polietileno) de superficie lisa, base cuadrada de 18,5 x 18,5 cm, sin abertura superior, punta plana, con una altura de 30 cm aproximadamente, con orificios para anclar en tierra de 0,7 mm diámetro. Peso Aprox. 144 gramos, importado de marca reconocida en el mercado"/>
    <s v="Unidad"/>
    <n v="10"/>
    <n v="17454"/>
    <n v="174540"/>
  </r>
  <r>
    <n v="65"/>
    <x v="1"/>
    <x v="4"/>
    <x v="8"/>
    <s v="Talento Humano"/>
    <s v="Servicio de un instructor de patinaje: Curso de actualización de su disciplina y/o curso de entrenamiento deportivo y/o técnico deportivo y/o afines, todo lo anterior en las áreas del deporte y/o educación física, impartidos por entidades reconocidas del sector educativo y/o deportivo, experiencia laboral mínima de 35 meses como entrenador."/>
    <s v="Horas"/>
    <n v="64"/>
    <n v="16161"/>
    <n v="1034304"/>
  </r>
  <r>
    <n v="66"/>
    <x v="1"/>
    <x v="4"/>
    <x v="8"/>
    <s v="Camiseta"/>
    <s v="Camiseta de Cuello Redondo en Algodón con tres (3) estampados, 1 a full color y dos (2) a una tinta, como Recordatorio para los beneficiarios de los proyectos a cargo de la Alcaldía Local. Diferentes tallas. Los logos institucionales deben ir con estampado en DTF."/>
    <s v="Unidad"/>
    <n v="20"/>
    <n v="36200"/>
    <n v="724000"/>
  </r>
  <r>
    <n v="67"/>
    <x v="1"/>
    <x v="4"/>
    <x v="8"/>
    <s v="Aro de agilidad"/>
    <s v="Aro Plastico de colores para entrenamiento de aglidad. Psicomotricidad. Medida 61cm"/>
    <s v="Unidad"/>
    <n v="10"/>
    <n v="6550"/>
    <n v="65500"/>
  </r>
  <r>
    <n v="68"/>
    <x v="1"/>
    <x v="4"/>
    <x v="8"/>
    <s v="Obstáculos"/>
    <s v="Compra Kit Coordinación Y Agilidad 8 Conos de entrenamiento deportivo fabricado en PE (Polietileno) de 30 cm del alto aprox., con 12 agujeros de 25 mm (Aprox.), para postes (picas) que se pueden colocar en tres niveles disponibles, Base cuadrada 15 x15 cm aprox. Peso 0,290 grs. + 4 Postes mg flexible en tubo plástico de alta resistencia en ABS - (Acrilonitrilo Butadieno Estireno), de 25 mm de diámetro x 1,00 metro de largo, Peso 124 gramos. Aprox. en colores surtidos, importados de marca reconocida en el mercado"/>
    <s v="Unidad"/>
    <n v="1"/>
    <n v="353827"/>
    <n v="353827"/>
  </r>
  <r>
    <n v="69"/>
    <x v="1"/>
    <x v="4"/>
    <x v="8"/>
    <s v="Escalera de coordinación"/>
    <s v="Escalera de agilidad y Coordinación en PVC, 10 peldaños, 4,5 mts."/>
    <s v="Unidad"/>
    <n v="1"/>
    <n v="55750"/>
    <n v="55750"/>
  </r>
  <r>
    <n v="70"/>
    <x v="1"/>
    <x v="4"/>
    <x v="8"/>
    <s v="Silbatos"/>
    <s v="Compra Pito para fútbol dolfin o para todo tipo de deporte practicado en espacios abiertos sin bolilla de 125 decibeles y frecuencias 4.15kHz &amp; 3.67kHz de 4 octavas, medidas de 17.5 x 53 x 25.5 mm elaborado en policarbonato y ABS de alta resistencia, protege los oídos ya que por su diseño el sonido sale hacia el frente y no hacia los lados. Importado de marca reconocida en el mercado"/>
    <s v="Unidad"/>
    <n v="1"/>
    <n v="58509"/>
    <n v="58509"/>
  </r>
  <r>
    <n v="71"/>
    <x v="1"/>
    <x v="4"/>
    <x v="8"/>
    <s v="Cronómetro"/>
    <s v="Cronómetro con 10 de memorias con cordón de cuello en nylon para permitir la facilidad de transporte. Pantalla LCD y alarma."/>
    <s v="Unidad"/>
    <n v="1"/>
    <n v="52600"/>
    <n v="52600"/>
  </r>
  <r>
    <n v="72"/>
    <x v="1"/>
    <x v="4"/>
    <x v="8"/>
    <s v="Platillo"/>
    <s v="Cono platillo en PVC de 6 cms de altura color Naranja"/>
    <s v="Unidad"/>
    <n v="10"/>
    <n v="3400"/>
    <n v="34000"/>
  </r>
  <r>
    <n v="73"/>
    <x v="1"/>
    <x v="4"/>
    <x v="8"/>
    <s v="Tula balonera"/>
    <s v="Tula balonera en lona con candado, capacidad 15 balones inflados"/>
    <s v="Unidad"/>
    <n v="1"/>
    <n v="64300"/>
    <n v="64300"/>
  </r>
  <r>
    <n v="74"/>
    <x v="1"/>
    <x v="4"/>
    <x v="8"/>
    <s v="Planillero"/>
    <s v="Compra de planilleros Material, plástico resistente, colores varios, tamaño Oficio, Superficie Lisa y rígida, Gancho a presión Sujeta el planillero a cualquier superficie de hasta 3 cm de grosor, clip Sostiene hojas sueltas o blocs de notas portátil"/>
    <s v="Unidad"/>
    <n v="1"/>
    <n v="6395"/>
    <n v="6395"/>
  </r>
  <r>
    <n v="75"/>
    <x v="1"/>
    <x v="4"/>
    <x v="8"/>
    <s v="Conos"/>
    <s v="Compra de Cono para entrenamiento deportivo M8605, elaborado en material PE (Polietileno) de superficie lisa, base cuadrada de 18,5 x 18,5 cm, sin abertura superior, punta plana, con una altura de 30 cm aproximadamente, con orificios para anclar en tierra de 0,7 mm diámetro. Peso Aprox. 144 gramos, importado de marca reconocida en el mercado"/>
    <s v="Unidad"/>
    <n v="10"/>
    <n v="17454"/>
    <n v="174540"/>
  </r>
  <r>
    <n v="76"/>
    <x v="1"/>
    <x v="5"/>
    <x v="8"/>
    <s v="Talento Humano"/>
    <s v="Servicio de dos instructores de voleibol: Curso de actualización de su disciplina y/o curso de entrenamiento deportivo y/o técnico deportivo y/o afines, todo lo anterior en las áreas del deporte o educación física, impartidos por entidades reconocidas del sector educativo o deportivo, experiencia laboral mínima de 35 meses como entrenador."/>
    <s v="Hora"/>
    <n v="128"/>
    <n v="16161"/>
    <n v="2068608"/>
  </r>
  <r>
    <n v="77"/>
    <x v="1"/>
    <x v="5"/>
    <x v="8"/>
    <s v="Camiseta"/>
    <s v="Camiseta de Cuello Redondo en Algodón con tres (3) estampados, 1 a full color y dos (2) a una tinta, como Recordatorio para los beneficiarios de los proyectos a cargo de la Alcaldía Local. Diferentes tallas. Los logos institucionales deben ir con estampado en DTF."/>
    <s v="Unidad"/>
    <n v="36"/>
    <n v="36200"/>
    <n v="1303200"/>
  </r>
  <r>
    <n v="78"/>
    <x v="1"/>
    <x v="5"/>
    <x v="8"/>
    <s v="Balón de Voleibol"/>
    <s v="Balón competición de voleibol N°5, cubierta en PU, laminado al calor, enmallado en nylon, neumático en caucho de butilo de dos capas, impermeable, pero de 260 a 280 gramos, circunferencia de 65 a 67 cm."/>
    <s v="Unidad"/>
    <n v="15"/>
    <n v="117800"/>
    <n v="1767000"/>
  </r>
  <r>
    <n v="79"/>
    <x v="1"/>
    <x v="5"/>
    <x v="8"/>
    <s v="Carro Balonero"/>
    <s v="Compra de carro balonero Plegable 1 m de alto de la base a la lona 0.55 cm, 4 ruedas locas en pasta redonda color negra, estructura en aluminio de tubo cuadrado de 1”, soportes en aluminio en tubo cuadrado de ½”, ancho de la lona 62 cm x 45 cm, (la lona se puede retirar de la estructura), 1 bolsillo externo, correa con velcro, 2 resortes internos para evitar que se pliegue, 4 puntas con soporte en pasta. Capacidad para 14 balones de baloncesto, soporta un peso aproximado con balones de 8.5 kl, importado de marca reconocida en el mercado"/>
    <s v="Unidad"/>
    <n v="1"/>
    <n v="683139"/>
    <n v="683139"/>
  </r>
  <r>
    <n v="80"/>
    <x v="1"/>
    <x v="5"/>
    <x v="8"/>
    <s v="Escalera de coordinación"/>
    <s v="Escalera de agilidad y Coordinación en PVC, 10 peldaños, 4,5 mts."/>
    <s v="Unidad"/>
    <n v="2"/>
    <n v="55750"/>
    <n v="111500"/>
  </r>
  <r>
    <n v="81"/>
    <x v="1"/>
    <x v="5"/>
    <x v="8"/>
    <s v="Silbatos"/>
    <s v="Compra Pito para fútbol dolfin o para todo tipo de deporte practicado en espacios abiertos sin bolilla de 125 decibeles y frecuencias 4.15kHz &amp; 3.67kHz de 4 octavas, medidas de 17.5 x 53 x 25.5 mm elaborado en policarbonato y ABS de alta resistencia, protege los oídos ya que por su diseño el sonido sale hacia el frente y no hacia los lados. Importado de marca reconocida en el mercado"/>
    <s v="Unidad"/>
    <n v="2"/>
    <n v="58509"/>
    <n v="117018"/>
  </r>
  <r>
    <n v="82"/>
    <x v="1"/>
    <x v="5"/>
    <x v="8"/>
    <s v="Cronómetro"/>
    <s v="Cronómetro con 10 de memorias con cordón de cuello en nylon para permitir la facilidad de transporte. Pantalla LCD y alarma."/>
    <s v="Unidad"/>
    <n v="2"/>
    <n v="52600"/>
    <n v="105200"/>
  </r>
  <r>
    <n v="83"/>
    <x v="1"/>
    <x v="5"/>
    <x v="8"/>
    <s v="Bandas elásticas cerradas"/>
    <s v="Set De Bandas Plana 5 Bandas compuesto por una banda de 60 cm de largo * 5 cm de ancho * 0.4 mm de grosor color verde, una banda de 60 cm de largo * 5 cm de ancho * 0.6 mm de grosor color azul y una banda de 60 cm de largo * 5 cm de ancho * 0.8 mm de grosor color amarillo, una banda de 60 cm de largo * 5 cm de ancho * 1.0 mm de grosor color rojo, una banda de 60 cm de largo * 5 cm de ancho * 1.2 mm de grosor color negro, ideal para ejercicios de rehabilitación, recuperación y fortalecimiento, importado de marca reconocida en el mercado"/>
    <s v="Unidad"/>
    <n v="8"/>
    <n v="41254"/>
    <n v="330032"/>
  </r>
  <r>
    <n v="84"/>
    <x v="1"/>
    <x v="5"/>
    <x v="8"/>
    <s v="Planillero"/>
    <s v="Compra de planilleros Material, plástico resistente, color varios, tamaño Oficio, Superficie Lisa y rígida, Gancho a presión Sujeta el planillero a cualquier superficie de hasta 3 cm de grosor, clip Sostiene hojas sueltas o blocs de notas portátil"/>
    <s v="Unidad"/>
    <n v="2"/>
    <n v="6395"/>
    <n v="12790"/>
  </r>
  <r>
    <n v="85"/>
    <x v="1"/>
    <x v="5"/>
    <x v="8"/>
    <s v="Platillo"/>
    <s v="Cono platillo en PVC de 6 cms de altura color Naranja"/>
    <s v="Unidad"/>
    <n v="15"/>
    <n v="3400"/>
    <n v="51000"/>
  </r>
  <r>
    <n v="86"/>
    <x v="1"/>
    <x v="5"/>
    <x v="8"/>
    <s v="Aro de agilidad"/>
    <s v="Aro Plastico de colores para entrenamiento de aglidad. Psicomotricidad. Medida 61cm"/>
    <s v="Unidad"/>
    <n v="10"/>
    <n v="6550"/>
    <n v="65500"/>
  </r>
  <r>
    <n v="87"/>
    <x v="1"/>
    <x v="5"/>
    <x v="8"/>
    <s v="Obstáculos"/>
    <s v="Compra Kit Coordinación Y Agilidad 8 Conos de  entrenamiento deportivo fabricado en PE (Polietileno) de 30 cm del alto aprox., con 12 agujeros de 25 mm (Aprox.), para postes (picas) que se pueden colocar en tres niveles disponibles, Base cuadrada 15 x15 cm aprox. Peso 0,290 grs. + 4 Postes mg flexible en tubo plástico de alta resistencia en ABS - (Acrilonitrilo Butadieno Estireno), de 25 mm de diámetro x 1,00 metro de largo, Peso 124 gramos. Aprox. en colores surtidos, importados de marca reconocida en el mercado"/>
    <s v="Unidad"/>
    <n v="2"/>
    <n v="353827"/>
    <n v="707654"/>
  </r>
  <r>
    <n v="88"/>
    <x v="1"/>
    <x v="5"/>
    <x v="8"/>
    <s v="Tula balonera"/>
    <s v="Tula balonera en lona con candado, capacidad 15 balones inflados"/>
    <s v="Unidad"/>
    <n v="1"/>
    <n v="64300"/>
    <n v="64300"/>
  </r>
  <r>
    <n v="89"/>
    <x v="1"/>
    <x v="5"/>
    <x v="8"/>
    <s v="Conos"/>
    <s v="Compra de Cono para entrenamiento deportivo M8605, elaborado en material PE (Polietileno) de superficie lisa, base cuadrada de 18,5 x 18,5 cm, sin abertura superior, punta plana, con una altura de 30 cm aproximadamente, con orificios para anclar en tierra de 0,7 mm diámetro. Peso Aprox. 144 gramos, importado de marca reconocida en el mercado"/>
    <s v="Unidad"/>
    <n v="10"/>
    <n v="17454"/>
    <n v="174540"/>
  </r>
  <r>
    <n v="90"/>
    <x v="1"/>
    <x v="6"/>
    <x v="9"/>
    <s v="Talento Humano"/>
    <s v="Servicio de un instructor de baloncesto: Curso de actualización de su disciplina y/o curso de entrenamiento deportivo y/o técnico deportivo y/o afines, todo lo anterior en las áreas del deporte o educación física, impartidos por entidades reconocidas del sector educativo o deportivo, experiencia laboral mínima de 35 meses como entrenador."/>
    <s v="Hora"/>
    <n v="64"/>
    <n v="16161"/>
    <n v="1034304"/>
  </r>
  <r>
    <n v="91"/>
    <x v="1"/>
    <x v="6"/>
    <x v="9"/>
    <s v="Uniformes de competencia baloncesto - transfer"/>
    <s v="Uniformes deportivo fondo blanco, terminación cuello azul, material fast dry, (Transfer) camiseta manga sisa (2 logos en la camiseta al frente tamaño bolsillo, el número en la espalda tamaño media carta y nombre de la localidad debajo de este), pantaloneta con numeración y logo (número pierna derecha, logo en la pierna izquierda) terminado. Marcadas según indicaciones del Manual de Imagen."/>
    <s v="Unidad"/>
    <n v="20"/>
    <n v="58350"/>
    <n v="1167000"/>
  </r>
  <r>
    <n v="92"/>
    <x v="1"/>
    <x v="6"/>
    <x v="9"/>
    <s v="Petos deportivos"/>
    <s v="Peto en tela Poli - Algodón, con caucho en laterales, logotipos estampados en pecho (2), espalda (1) logotipo y (1) número media carta policromía."/>
    <s v="Unidad"/>
    <n v="10"/>
    <n v="14100"/>
    <n v="141000"/>
  </r>
  <r>
    <n v="93"/>
    <x v="1"/>
    <x v="6"/>
    <x v="9"/>
    <s v="Tula"/>
    <s v="Tula deportiva con ojal metálico en la parte inferior. Doble Cordón. Material: Cambrel. Medidas: 35.5 x 41.5 cm - Área de marca: 24 x 30 cm Técnica de marca: serigrafía. Logos 1 tintas 1 "/>
    <s v="Unidad"/>
    <n v="20"/>
    <n v="4050"/>
    <n v="81000"/>
  </r>
  <r>
    <n v="94"/>
    <x v="1"/>
    <x v="6"/>
    <x v="9"/>
    <s v="Botella (tarro)"/>
    <s v="Botella en PVC para líquidos con tapa enroscable asegurada al envase, con indicador de medición de líquidos en ml y oz. Capacidad: 500 ml, marcadas según indicaciones del Manual de Imagen. Tampografía a 1 tinta"/>
    <s v="Unidad"/>
    <n v="20"/>
    <n v="10700"/>
    <n v="214000"/>
  </r>
  <r>
    <n v="95"/>
    <x v="1"/>
    <x v="6"/>
    <x v="9"/>
    <s v="Balón de Baloncesto masculino"/>
    <s v="Compra Balón para baloncesto masculino, marca Oficial de FIBA INTERNACIONAL, FEDERACIÓN COLOMBIANA DE BALONCESTO Y DIVISIÓN PROFESIONAL DE BALONCESTO &quot;&quot;DPB&quot;&quot;, SELLO FIBA APPROVED VALID THRU 2023, Cubierta en caucho, proceso vulcanizado o moldeado, diseño doce paneles (GG) para mejor visualización (REGLA FIBA), Serie BG, enmallado en hilo 100% Nylon, cámara de aire en caucho butilo, sobresaliente durabilidad, mínima pérdida de aire, detalles técnicos: circunferencia 75 - 78 cm, peso 569 - 610 g. INDOOR / OUTDOOR"/>
    <s v="Unidad"/>
    <n v="10"/>
    <n v="101745"/>
    <n v="1017450"/>
  </r>
  <r>
    <n v="96"/>
    <x v="1"/>
    <x v="6"/>
    <x v="9"/>
    <s v="Balón de Baloncesto femenino"/>
    <s v="Compra Balón para baloncesto femenino, marca Oficial de FIBA INTERNACIONAL, FEDERACIÓN COLOMBIANA DE BALONCESTO Y DIVISIÓN PROFESIONAL DE BALONCESTO &quot;DPB&quot;, SELLO FIBA APPROVED VALID THRU 2023, Cubierta en caucho, proceso vulcanizado o moldeado, diseño doce paneles (GG) para mejor visualización (REGLA FIBA), Serie BG, enmallado en hilo 100% Nylon, cámara de aire en caucho butilo, sobresaliente durabilidad, mínima pérdida de aire, detalles técnicos: circunferencia 72 - 74 cm, peso 500 - 540 g., INDOOR / OUTDOOR,"/>
    <s v="Unidad"/>
    <n v="10"/>
    <n v="101745"/>
    <n v="1017450"/>
  </r>
  <r>
    <n v="97"/>
    <x v="1"/>
    <x v="6"/>
    <x v="9"/>
    <s v="Mallas"/>
    <s v="Mallas microfútbol cabaña nylon #2a impermeabilizada par"/>
    <s v="Unidad"/>
    <n v="2"/>
    <n v="172200"/>
    <n v="344400"/>
  </r>
  <r>
    <n v="98"/>
    <x v="1"/>
    <x v="6"/>
    <x v="9"/>
    <s v="Obstáculos"/>
    <s v="Compra Kit Coordinación Y Agilidad 8 Conos de entrenamiento deportivo fabricado en PE (Polietileno) de 30 cm del alto aprox., con 12 agujeros de 25 mm (Aprox.), para postes (picas) que se pueden colocar en tres niveles disponibles, Base cuadrada 15 x15 cm aprox. Peso 0,290 grs. + 4 Postes mg flexible en tubo plástico de alta resistencia en ABS - (Acrilonitrilo Butadieno Estireno), de 25 mm de diámetro x 1,00 metro de largo, Peso 124 gramos. Aprox. en colores surtidos, importados de marca reconocida en el mercado"/>
    <s v="Unidad"/>
    <n v="1"/>
    <n v="353827"/>
    <n v="353827"/>
  </r>
  <r>
    <n v="99"/>
    <x v="1"/>
    <x v="6"/>
    <x v="9"/>
    <s v="Tula balonera"/>
    <s v="Tula balonera en lona con candado, capacidad 15 balones inflados"/>
    <s v="Unidad"/>
    <n v="2"/>
    <n v="64300"/>
    <n v="128600"/>
  </r>
  <r>
    <n v="100"/>
    <x v="1"/>
    <x v="6"/>
    <x v="9"/>
    <s v="Silbatos"/>
    <s v="Compra Pito para fútbol dolfin o para todo tipo de deporte practicado en espacios abiertos sin bolilla de 125 decibeles y frecuencias 4.15kHz &amp; 3.67kHz de 4 octavas, medidas de 17.5 x 53 x 25.5 mm elaborado en policarbonato y ABS de alta resistencia, protege los oídos ya que por su diseño el sonido sale hacia el frente y no hacia los lados. Importado de marca reconocida en el mercado"/>
    <s v="Unidad"/>
    <n v="2"/>
    <n v="58509"/>
    <n v="117018"/>
  </r>
  <r>
    <n v="101"/>
    <x v="1"/>
    <x v="6"/>
    <x v="9"/>
    <s v="Platillo"/>
    <s v="Cono platillo en PVC de 6 cms de altura color Naranja"/>
    <s v="Unidad"/>
    <n v="10"/>
    <n v="3400"/>
    <n v="34000"/>
  </r>
  <r>
    <n v="102"/>
    <x v="1"/>
    <x v="6"/>
    <x v="9"/>
    <s v="Aro de agilidad"/>
    <s v="Aro Plástico de colores para entrenamiento de agilidad. Psicomotricidad. Medida 61cm"/>
    <s v="Unidad"/>
    <n v="15"/>
    <n v="6550"/>
    <n v="98250"/>
  </r>
  <r>
    <n v="103"/>
    <x v="1"/>
    <x v="6"/>
    <x v="9"/>
    <s v="Cronómetro"/>
    <s v="Cronómetro con 10 de memorias con cordón de cuello en nylon para permitir la facilidad de transporte. Pantalla LCD y  alarma."/>
    <s v="Unidad"/>
    <n v="1"/>
    <n v="52600"/>
    <n v="52600"/>
  </r>
  <r>
    <n v="104"/>
    <x v="1"/>
    <x v="6"/>
    <x v="9"/>
    <s v="Lazos de salto"/>
    <s v="Lazo de Salto: 365 cms con mango plástico varios colores"/>
    <s v="Unidad"/>
    <n v="10"/>
    <n v="11900"/>
    <n v="119000"/>
  </r>
  <r>
    <n v="105"/>
    <x v="1"/>
    <x v="6"/>
    <x v="9"/>
    <s v="Escalera de coordinación"/>
    <s v="Escalera de agilidad y Coordinación en PVC, 10 peldaños, 4,5 mts."/>
    <s v="Unidad"/>
    <n v="2"/>
    <n v="55750"/>
    <n v="111500"/>
  </r>
  <r>
    <n v="106"/>
    <x v="1"/>
    <x v="6"/>
    <x v="9"/>
    <s v="Conos"/>
    <s v="Compra de Cono para entrenamiento deportivo M8605, elaborado en material PE (Polietileno) de superficie lisa, base cuadrada de 18,5 x 18,5 cm, sin abertura superior, punta plana, con una altura de 30 cm aproximadamente, con orificios para anclar en tierra de 0,7 mm diámetro. Peso Aprox. 144 gramos, importado de marca reconocida en el mercado"/>
    <s v="Unidad"/>
    <n v="15"/>
    <n v="17454"/>
    <n v="261810"/>
  </r>
  <r>
    <n v="107"/>
    <x v="1"/>
    <x v="6"/>
    <x v="9"/>
    <s v="Planillero"/>
    <s v="Compra de planilleros Material, plástico resistente, color varios, tamaño Oficio, Superficie Lisa y rígida, Gancho a presión Sujeta el planillero a cualquier superficie de hasta 3 cm de grosor, clip Sostiene hojas sueltas o blocs de notas portátil"/>
    <s v="Unidad"/>
    <n v="1"/>
    <n v="6395"/>
    <n v="6395"/>
  </r>
  <r>
    <n v="108"/>
    <x v="1"/>
    <x v="6"/>
    <x v="9"/>
    <s v="Agua en botella sin gas"/>
    <s v="330 ml marca reconocida"/>
    <s v="Unidad"/>
    <n v="25"/>
    <n v="1450"/>
    <n v="36250"/>
  </r>
  <r>
    <n v="109"/>
    <x v="1"/>
    <x v="7"/>
    <x v="9"/>
    <s v="Talento Humano"/>
    <s v="Servicio de un instructor de futbol de sala: Curso de actualización de su disciplina y/o curso de entrenamiento deportivo y/o técnico deportivo y/o afines, todo lo anterior en las áreas del deporte o educación física, impartidos por entidades reconocidas del sector educativo o deportivo, experiencia laboral mínima de 35 meses como entrenador."/>
    <s v="Horas"/>
    <n v="64"/>
    <n v="16161"/>
    <n v="1034304"/>
  </r>
  <r>
    <n v="110"/>
    <x v="1"/>
    <x v="7"/>
    <x v="9"/>
    <s v="Uniformes de competencia futsal - futbol transfer (para jugador)"/>
    <s v="Compra uniforme para fútbol sala (para jugador): Uniformes deportivo fondo blanco, terminación cuello y mangas azul, material fast dry, (Transfer) camiseta manga corta (4 logos en la camiseta, 2 al frente, 1 en cada manga el número en tamaño media carta en la espalda y nombre de la localidad debajo de este), pantaloneta con numeración y logo (número pierna derecha, logo en la pierna izquierda) terminado. Marcadas según indicaciones del Manual de Imagen."/>
    <s v="Unidad"/>
    <n v="23"/>
    <n v="58350"/>
    <n v="1342050"/>
  </r>
  <r>
    <n v="111"/>
    <x v="1"/>
    <x v="7"/>
    <x v="9"/>
    <s v="Uniformes de competencia futsal - futbol transfer (para arquero)"/>
    <s v="Compra uniforme para fútbol sala (para arquero): Uniformes deportivo fondo blanco, terminación cuello y mangas azul, material fast dry, (Transfer) camiseta manga corta (4 logos en la camiseta, 2 al frente, 1 en cada manga el número en tamaño media carta en la espalda y nombre de la localidad debajo de este), pantaloneta con numeración y logo (número pierna derecha, logo en la pierna izquierda) terminado. Marcadas según indicaciones del Manual de Imagen."/>
    <s v="Unidad"/>
    <n v="2"/>
    <n v="58350"/>
    <n v="116700"/>
  </r>
  <r>
    <n v="112"/>
    <x v="1"/>
    <x v="7"/>
    <x v="9"/>
    <s v="Balón Fútbol Sala - Futsal"/>
    <s v="Balón futbol sala 62 a 64 gramos, cubierto en PVC, enmallado en nylon de alta tenacidad y flexibilidad, con diseño en cubierta en forma pentagonal y hexagonal, 32 paneles, peso 400 a 440 gramos, laminado al calor, neumático interno en caucho butilo de dos capas; impermeable y válvula de seguridad."/>
    <s v="Unidad"/>
    <n v="25"/>
    <n v="129750"/>
    <n v="3243750"/>
  </r>
  <r>
    <n v="113"/>
    <x v="1"/>
    <x v="7"/>
    <x v="9"/>
    <s v="Guantes de futbol"/>
    <s v="Guante arquero training tallas del 8 al 11, palma de látex natural, con puntos de flexión para los dedos para mejor agarre."/>
    <s v="Par"/>
    <n v="2"/>
    <n v="119500"/>
    <n v="239000"/>
  </r>
  <r>
    <n v="114"/>
    <x v="1"/>
    <x v="7"/>
    <x v="9"/>
    <s v="Zapatillas para Futsal"/>
    <s v="Compra de Par de zapatillas con suela en caucho doble propósito para suelo liso, antideslizante y con amortiguación de impactos, peso 0.64kg, dimensiones aproximadas (33cms x 20 cms x 12 cms)."/>
    <s v="Unidad"/>
    <n v="25"/>
    <n v="116126"/>
    <n v="2903150"/>
  </r>
  <r>
    <n v="115"/>
    <x v="1"/>
    <x v="7"/>
    <x v="9"/>
    <s v="Obstáculos"/>
    <s v="Compra Kit Coordinación Y Agilidad 8 Conos de entrenamiento deportivo fabricado en PE (Polietileno) de 30 cm del alto aprox., con 12 agujeros de 25 mm (Aprox.), para postes (picas) que se pueden colocar en tres niveles disponibles, Base cuadrada 15 x15 cm aprox. Peso 0,290 grs. + 4 Postes mg flexible en tubo plástico de alta resistencia en ABS - (Acrilonitrilo Butadieno Estireno), de 25 mm de diámetro x 1,00 metro de largo, Peso 124 gramos. Aprox. en colores surtidos, importados de marca reconocida en el mercado"/>
    <s v="Unidad"/>
    <n v="1"/>
    <n v="353827"/>
    <n v="353827"/>
  </r>
  <r>
    <n v="116"/>
    <x v="1"/>
    <x v="7"/>
    <x v="9"/>
    <s v="Tula balonera"/>
    <s v="Tula balonera en lona con candado, capacidad 15 balones inflados"/>
    <s v="Unidad"/>
    <n v="2"/>
    <n v="64300"/>
    <n v="128600"/>
  </r>
  <r>
    <n v="117"/>
    <x v="1"/>
    <x v="7"/>
    <x v="9"/>
    <s v="Mallas futsal"/>
    <s v="Mallas microfútbol cabaña nylon #2a impermeabilizada par"/>
    <s v="Unidad"/>
    <n v="1"/>
    <n v="172200"/>
    <n v="172200"/>
  </r>
  <r>
    <n v="118"/>
    <x v="1"/>
    <x v="7"/>
    <x v="9"/>
    <s v="Silbatos"/>
    <s v="Compra Pito para fútbol dolfin o para todo tipo de deporte practicado en espacios abiertos sin bolilla de 125 decibeles y frecuencias 4.15kHz &amp; 3.67kHz de 4 octavas, medidas de 17.5 x 53 x 25.5 mm elaborado en policarbonato y ABS de alta resistencia, protege los oídos ya que por su diseño el sonido sale hacia el frente y no hacia los lados. Importado de marca reconocida en el mercado"/>
    <s v="Unidad"/>
    <n v="2"/>
    <n v="58509"/>
    <n v="117018"/>
  </r>
  <r>
    <n v="119"/>
    <x v="1"/>
    <x v="7"/>
    <x v="9"/>
    <s v="Platillo"/>
    <s v="Cono platillo en PVC de 6 cms de altura color Naranja"/>
    <s v="Unidad"/>
    <n v="15"/>
    <n v="3400"/>
    <n v="51000"/>
  </r>
  <r>
    <n v="120"/>
    <x v="1"/>
    <x v="7"/>
    <x v="9"/>
    <s v="Aro de agilidad"/>
    <s v="Aro Plástico de colores para entrenamiento de agilidad. Psicomotricidad. Medida 61cm"/>
    <s v="Unidad"/>
    <n v="15"/>
    <n v="6550"/>
    <n v="98250"/>
  </r>
  <r>
    <n v="121"/>
    <x v="1"/>
    <x v="7"/>
    <x v="9"/>
    <s v="Cronómetro"/>
    <s v="Cronómetro con 10 de memorias con cordón de cuello en nylon para permitir la facilidad de transporte. Pantalla LCD y  alarma."/>
    <s v="Unidad"/>
    <n v="1"/>
    <n v="52600"/>
    <n v="52600"/>
  </r>
  <r>
    <n v="122"/>
    <x v="1"/>
    <x v="7"/>
    <x v="9"/>
    <s v="Escalera de coordinación"/>
    <s v="Escalera de agilidad y Coordinación en PVC, 10 peldaños, 4,5 mts."/>
    <s v="Unidad"/>
    <n v="2"/>
    <n v="55750"/>
    <n v="111500"/>
  </r>
  <r>
    <n v="123"/>
    <x v="1"/>
    <x v="7"/>
    <x v="9"/>
    <s v="Planillero"/>
    <s v="Compra de planilleros Material, plástico resistente, color varios, tamaño Oficio, Superficie Lisa y rígida, Gancho a presión Sujeta el planillero a cualquier superficie de hasta 3 cm de grosor, clip Sostiene hojas sueltas o blocs de notas portátil"/>
    <s v="Unidad"/>
    <n v="1"/>
    <n v="6395"/>
    <n v="6395"/>
  </r>
  <r>
    <n v="124"/>
    <x v="1"/>
    <x v="7"/>
    <x v="9"/>
    <s v="Botella (tarro)"/>
    <s v="Botella en PVC para líquidos con tapa enroscable asegurada al envase, con indicador de medición de líquidos en ml y oz. Capacidad: 500 ml, marcadas según indicaciones del Manual de Imagen. Tampografía a 1 tinta"/>
    <s v="Unidad"/>
    <n v="25"/>
    <n v="10700"/>
    <n v="267500"/>
  </r>
  <r>
    <n v="125"/>
    <x v="1"/>
    <x v="7"/>
    <x v="9"/>
    <s v="Agua en botella sin gas"/>
    <s v="330 ml marca reconocida"/>
    <s v="Unidad"/>
    <n v="30"/>
    <n v="1450"/>
    <n v="43500"/>
  </r>
  <r>
    <n v="126"/>
    <x v="1"/>
    <x v="8"/>
    <x v="10"/>
    <s v="Talento Humano"/>
    <s v="Servicio de un instructor de Ajedrez: Curso de actualización de su disciplina y/o curso de entrenamiento deportivo y/o técnico deportivo y/o afines, todo lo anterior en las áreas del Deporte o Educación Física, impartidos por entidades reconocidas del sector educativo o deportivo, experiencia laboral mínima de 35 meses como entrenador."/>
    <s v="Horas "/>
    <n v="64"/>
    <n v="16161"/>
    <n v="1034304"/>
  </r>
  <r>
    <n v="127"/>
    <x v="1"/>
    <x v="8"/>
    <x v="10"/>
    <s v="Tablero de ajedrez"/>
    <s v="Compra Tableros de ajedrez en cordobán de 45 Cm x 45 Cm x 1 Cm portátil enrollable con 32 fichas (16 fichas blancas, 16 fichas negras) y estuche."/>
    <s v="Unidad"/>
    <n v="30"/>
    <n v="66234"/>
    <n v="1987020"/>
  </r>
  <r>
    <n v="128"/>
    <x v="1"/>
    <x v="8"/>
    <x v="10"/>
    <s v="Tula"/>
    <s v="Tula deportiva con ojal metálico en la parte inferior. Doble Cordón. Material: Cambrel. Medidas: 35.5 x 41.5 cm - Área de marca: 24 x 30 cm Técnica de marca: serigrafía. Logos 1 tintas 1 "/>
    <s v="Unidad"/>
    <n v="30"/>
    <n v="4050"/>
    <n v="121500"/>
  </r>
  <r>
    <n v="129"/>
    <x v="1"/>
    <x v="8"/>
    <x v="10"/>
    <s v="Camiseta"/>
    <s v="Camiseta de Cuello Redondo en Algodón con tres (3) estampados, 1 a full color y dos (2) a una tinta, como Recordatorio para los beneficiarios de los proyectos a cargo de la Alcaldía Local. Diferentes tallas. Los logos institucionales deben ir con estampado en DTF."/>
    <s v="Unidad"/>
    <n v="30"/>
    <n v="36200"/>
    <n v="1086000"/>
  </r>
  <r>
    <n v="130"/>
    <x v="2"/>
    <x v="9"/>
    <x v="11"/>
    <s v="Piscina"/>
    <s v="Servicio Carril de piscina semiolímpica para practica libre de natación por 60 minutos"/>
    <s v="Servicio"/>
    <n v="105"/>
    <n v="22000"/>
    <n v="2310000"/>
  </r>
  <r>
    <n v="131"/>
    <x v="2"/>
    <x v="9"/>
    <x v="11"/>
    <s v="Zonas Húmedas"/>
    <s v="Servicio de 1 hora en zonas húmedas "/>
    <s v="Servicio"/>
    <n v="105"/>
    <n v="29350"/>
    <n v="3081750"/>
  </r>
  <r>
    <n v="132"/>
    <x v="2"/>
    <x v="9"/>
    <x v="11"/>
    <s v="Talento Humano"/>
    <s v="Servicio de tres recreadores: con título bachiller, con experiencia de mínimo un (1) año en recreación, por 6 horas diurnas (con identificación y uniforme). Incluye implementación de la actividad para el montaje y desmontaje."/>
    <s v="Jornada"/>
    <n v="3"/>
    <n v="49733"/>
    <n v="149199"/>
  </r>
  <r>
    <n v="133"/>
    <x v="2"/>
    <x v="9"/>
    <x v="11"/>
    <s v="Gimnasio "/>
    <s v="Servicio de práctica libre de gimnasio "/>
    <s v="Servicio"/>
    <n v="105"/>
    <n v="10134"/>
    <n v="1064070"/>
  </r>
  <r>
    <n v="134"/>
    <x v="2"/>
    <x v="9"/>
    <x v="11"/>
    <s v="Bolos"/>
    <s v="Servicio línea en pista de bolos en la ciudad de Bogotá"/>
    <s v="Servicio"/>
    <n v="105"/>
    <n v="12800"/>
    <n v="1344000"/>
  </r>
  <r>
    <n v="135"/>
    <x v="2"/>
    <x v="9"/>
    <x v="11"/>
    <s v="Zapatos de Bolos"/>
    <s v="Alquiler zapatos de bolos con suela especial que permite el deslizamiento del pie en el lanzamiento, con medias de bioseguridad desechables."/>
    <s v="Servicio"/>
    <n v="105"/>
    <n v="4600"/>
    <n v="483000"/>
  </r>
  <r>
    <n v="136"/>
    <x v="2"/>
    <x v="9"/>
    <x v="11"/>
    <s v="Clase grupal de Pilates"/>
    <s v="Servicio de un instructor de Pilates: Curso de actualización de su disciplina y/o curso de entrenamiento deportivo y/o técnico deportivo y/o afines, todo lo anterior en las áreas del deporte y/o educación física, impartidos por entidades reconocidas del sector educativo y/o deportivo, experiencia laboral mínima de 35 meses como entrenador. Servicio por dos horas para un grupo de 40 personas"/>
    <s v="Servicio"/>
    <n v="3"/>
    <n v="32321"/>
    <n v="96963"/>
  </r>
  <r>
    <n v="137"/>
    <x v="2"/>
    <x v="9"/>
    <x v="11"/>
    <s v="Clase grupal de Yoga"/>
    <s v="Servicio de un instructor de Yoga: Curso de actualización de su disciplina y/o curso de entrenamiento deportivo y/o técnico deportivo y/o afines, todo lo anterior en las áreas del deporte y/o educación física, impartidos por entidades reconocidas del sector educativo y/o deportivo, experiencia laboral mínima de 35 meses como entrenador. Servicio por dos horas para un grupo de 40 personas"/>
    <s v="Servicio"/>
    <n v="3"/>
    <n v="32321"/>
    <n v="96963"/>
  </r>
  <r>
    <n v="138"/>
    <x v="2"/>
    <x v="9"/>
    <x v="11"/>
    <s v="Kit de aseo para viaje"/>
    <s v="Compra de kit de viaje que contiene 1 botella con dispensador (tamaño 3x12 cm), 1 botella con atomizador (tamaño 3x11.4 cm), 3 botellas con tapa enroscable (tamaño 3.5x10 cm), 2 recipientes para cremas (tamaño 2x2.9 cm), bolsa de plástico en material PVC con cierre (tamaño 19.3x13.6 cm). "/>
    <s v="Unidad"/>
    <n v="105"/>
    <n v="38607"/>
    <n v="4053735"/>
  </r>
  <r>
    <n v="139"/>
    <x v="2"/>
    <x v="9"/>
    <x v="11"/>
    <s v="Chaqueta sencilla "/>
    <s v="Chaqueta con capota (enrollable para guardarla), en tela anti fluidos grueso de alta calidad textura durazno, forrada en malla, chaqueta con cremallera de 75 cms en nylon, (2) bolsillos laterales con cremallera en nylon, 1 bolsillo interno, (2) logotipos bordados en el pecho tamaño bolsillo, en la espalda (1) logotipo de Bogotá Vigente, tamaño media carta y un logotipo tamaño media carta con el nombre de la localidad en la parte inferior. cinta reflectiva de 3cm en espalda arriba del bordado y en manga parte inferior según imagen institucional."/>
    <s v="Unidad"/>
    <n v="105"/>
    <n v="99550"/>
    <n v="10452750"/>
  </r>
  <r>
    <n v="140"/>
    <x v="2"/>
    <x v="9"/>
    <x v="11"/>
    <s v="Refrigerio tipo 2"/>
    <s v="Un sólido: un sándwich de jamón y queso, jugo o avena en caja, fruta (manzana, pera, durazno, banano, mandarina, o ciruela) y dulce de chocolate. Que cumpla con las normas de Bioseguridad - Empacado"/>
    <s v="Unidad"/>
    <n v="105"/>
    <n v="11400"/>
    <n v="1197000"/>
  </r>
  <r>
    <n v="141"/>
    <x v="2"/>
    <x v="9"/>
    <x v="11"/>
    <s v="Transporte en la ciudad de Bogotá D.C."/>
    <s v="Alquiler de buses con capacidad de 40 pasajeros en perfectas condiciones técnicas con documentación completamente al día Modelo Mínimo 2018 (SOAT, Revisión Técnico-Mecánica, Tarjeta de Propiedad, Copia de revisión de ultimo Mantenimiento) para transporte, con recorrido dentro de ciudad de Bogota (Incluye ida y regreso al sitio de origen al finalizar el evento)"/>
    <s v="Servicios completos (ida y vuelta)"/>
    <n v="3"/>
    <n v="740000"/>
    <n v="2220000"/>
  </r>
  <r>
    <n v="142"/>
    <x v="2"/>
    <x v="9"/>
    <x v="11"/>
    <s v="Póliza Individual "/>
    <s v="Póliza de Responsabilidad Civil Extracontractual para beneficiarios de cualquier proyecto (Niños, Niñas, Adultos, Adultos Mayores) a cargo de la Alcaldía Local y que los cubra de cualquier eventualidad que se presente por 1 día (Jornada)"/>
    <s v="Unidad"/>
    <n v="105"/>
    <n v="3800"/>
    <n v="399000"/>
  </r>
  <r>
    <n v="143"/>
    <x v="2"/>
    <x v="10"/>
    <x v="12"/>
    <s v="Servicio Bingo Clown_x000a_Bailable"/>
    <s v="Servicio Grupo Artístico: Grupo artístico con experiencia en realización de eventos de &quot;Clown&quot; (payaso) que incluya 4 personajes con vestuario y maquillaje, quienes desempeñaran la ejecución del bingo bailable , además deberá incluir sonido con dos cabinas potenciadas, 4 micrófonos, balotera electrónica, 180 Cartones para bingo, tablero de apoyo, animador, operario de bingo con disponibilidad para (3) horas por evento, para un total de (9) horas en (3) eventos."/>
    <s v="Jornadas"/>
    <n v="3"/>
    <n v="2450000"/>
    <n v="7350000"/>
  </r>
  <r>
    <n v="144"/>
    <x v="2"/>
    <x v="10"/>
    <x v="12"/>
    <s v="Talento Humano"/>
    <s v="Servicio de dos auxiliares logísticos: Bachiller, experiencia más de 35 meses en cualquier área de trabajo por periodo de 6 horas (con identificación y uniforme)"/>
    <s v="Jornada"/>
    <n v="3"/>
    <n v="165700"/>
    <n v="497100"/>
  </r>
  <r>
    <n v="145"/>
    <x v="2"/>
    <x v="10"/>
    <x v="12"/>
    <s v="Auxiliar de enfermería"/>
    <s v="Auxiliar de enfermería, con kit de primeros auxilios. "/>
    <s v="Jornada"/>
    <n v="3"/>
    <n v="318250"/>
    <n v="954750"/>
  </r>
  <r>
    <n v="146"/>
    <x v="2"/>
    <x v="10"/>
    <x v="12"/>
    <s v="Transporte en la ciudad de Bogotá D.C."/>
    <s v="Alquiler de buses con capacidad de 40 pasajeros en perfectas condiciones técnicas con documentación completamente al día Modelo Mínimo 2018 (SOAT, Revisión Técnico-Mecánica, Tarjeta de Propiedad, Copia de revisión de ultimo Mantenimiento) para transporte, con recorrido dentro de ciudad de Bogota (Incluye ida y regreso al sitio de origen al finalizar el evento)"/>
    <s v="Servicios completos (ida y vuelta)"/>
    <n v="5"/>
    <n v="740000"/>
    <n v="3700000"/>
  </r>
  <r>
    <n v="147"/>
    <x v="2"/>
    <x v="9"/>
    <x v="11"/>
    <s v="Póliza Individual "/>
    <s v="Póliza de Responsabilidad Civil Extracontractual para beneficiarios de cualquier proyecto (Niños, Niñas, Adultos, Adultos Mayores) a cargo de la Alcaldía Local y que los cubra de cualquier eventualidad que se presente por 1 día (Jornada)"/>
    <s v="Unidad"/>
    <n v="105"/>
    <n v="3800"/>
    <n v="399000"/>
  </r>
  <r>
    <n v="148"/>
    <x v="2"/>
    <x v="10"/>
    <x v="12"/>
    <s v="Refrigerio tipo 2"/>
    <s v="Un sólido: un sándwich de jamón y queso, jugo o avena en caja, fruta (manzana, pera, durazno, banano, mandarina, o ciruela) y dulce de chocolate. Que cumpla con las normas de Bioseguridad - Empacado"/>
    <s v="Unidad"/>
    <n v="200"/>
    <n v="11400"/>
    <n v="2280000"/>
  </r>
  <r>
    <n v="149"/>
    <x v="2"/>
    <x v="10"/>
    <x v="12"/>
    <s v="Agua en botella sin gas"/>
    <s v="330 ml marca reconocida"/>
    <s v="Unidad"/>
    <n v="200"/>
    <n v="1450"/>
    <n v="290000"/>
  </r>
  <r>
    <n v="150"/>
    <x v="2"/>
    <x v="10"/>
    <x v="12"/>
    <s v="Alquiler de escenario jornada 80 personas"/>
    <s v="Alquiler de salón comunal por jornada con sillas y mesas con servicio de baños con capacidad para 80 personas dentro de la localidad de Barrios Unidos."/>
    <s v="Servicio"/>
    <n v="3"/>
    <n v="350000"/>
    <n v="1050000"/>
  </r>
  <r>
    <n v="151"/>
    <x v="2"/>
    <x v="10"/>
    <x v="12"/>
    <s v="Sillas"/>
    <s v="Alquiler de sillas plásticas con brazos para adultos"/>
    <s v="Unidad"/>
    <n v="240"/>
    <n v="4600"/>
    <n v="1104000"/>
  </r>
  <r>
    <n v="152"/>
    <x v="2"/>
    <x v="10"/>
    <x v="12"/>
    <s v="Mesas "/>
    <s v="Alquiler de mesas plásticas 4 puestos para adultos"/>
    <s v="Unidad"/>
    <n v="45"/>
    <n v="18600"/>
    <n v="837000"/>
  </r>
  <r>
    <n v="153"/>
    <x v="2"/>
    <x v="10"/>
    <x v="12"/>
    <s v="Juegos de mesa Jenga (Premiación)"/>
    <s v="Compra de Juego de Mesa &quot;Jenga&quot; Incluye: 54 bloques Jenga de madera, guía para apilar e instrucciones. peso 0.836kg, presentación en caja de cartón"/>
    <s v="Unidad"/>
    <n v="3"/>
    <n v="103292"/>
    <n v="309876"/>
  </r>
  <r>
    <n v="154"/>
    <x v="2"/>
    <x v="10"/>
    <x v="12"/>
    <s v=" Juegos de mesa Crucigrama"/>
    <s v="Compra de Juego de mesa Crucigrama Clásico, Contenido *120 Fichas de letras plásticas. *4 Bases plásticas. *1 Tablero de Juego."/>
    <s v="Unidad"/>
    <n v="3"/>
    <n v="62587"/>
    <n v="187761"/>
  </r>
  <r>
    <n v="155"/>
    <x v="2"/>
    <x v="10"/>
    <x v="12"/>
    <s v=" Juegos de mesa Pictionary"/>
    <s v="Compra de Juego de mesa &quot;Pictionary&quot; Original, Dimensiones (26.5x26.5x4.5cms), composición 90% plástico y 10% papel. presentación en caja de cartón"/>
    <s v="Unidad"/>
    <n v="3"/>
    <n v="146634"/>
    <n v="439902"/>
  </r>
  <r>
    <n v="156"/>
    <x v="2"/>
    <x v="11"/>
    <x v="12"/>
    <s v="Talento Humano"/>
    <s v="Servicio de ocho instructores de actividad física: Técnico o Tecnológico en actividad física y/o entrenamiento deportivo, con experiencia de más de tres años."/>
    <s v="Horas"/>
    <n v="256"/>
    <n v="16161"/>
    <n v="4137216"/>
  </r>
  <r>
    <n v="157"/>
    <x v="2"/>
    <x v="11"/>
    <x v="12"/>
    <s v="Colchonetas calibre 4.5cms"/>
    <s v="Compra de espuma tipo cassata, ancho 1mt x largo 1.9 mts, calibre 4.5cms"/>
    <s v="Unidad"/>
    <n v="30"/>
    <n v="232050"/>
    <n v="6961500"/>
  </r>
  <r>
    <n v="158"/>
    <x v="2"/>
    <x v="11"/>
    <x v="12"/>
    <s v="Bandas elásticas"/>
    <s v="Compra de banda plana en látex 150 cm* 15 cm * 0,25 mm color amarillo, empaque individual. Ideal para ejercicios de fortalecimiento y recuperación, con una tensión máxima de 5 libras de resistencia. Importado de marca reconocida en el mercado"/>
    <s v="Unidad"/>
    <n v="30"/>
    <n v="12892"/>
    <n v="386760"/>
  </r>
  <r>
    <n v="159"/>
    <x v="2"/>
    <x v="11"/>
    <x v="12"/>
    <s v="Pelota Fitball 20 cm"/>
    <s v="Compra de Balón Fitball de Gimnasia con diámetro de 20 cms, Material: Látex de alta resistencia (anti explosión) "/>
    <s v="Unidad"/>
    <n v="4"/>
    <n v="22412"/>
    <n v="89648"/>
  </r>
  <r>
    <n v="160"/>
    <x v="2"/>
    <x v="11"/>
    <x v="12"/>
    <s v="Pelota Fitball 30 cm"/>
    <s v="Compra de Balón Fitball de Gimnasia con diámetro de 30 cms, Material: Látex de alta resistencia (anti explosión) "/>
    <s v="Unidad"/>
    <n v="4"/>
    <n v="36692"/>
    <n v="146768"/>
  </r>
  <r>
    <n v="161"/>
    <x v="2"/>
    <x v="11"/>
    <x v="12"/>
    <s v="Cubos Yoga"/>
    <s v="Compra de Cubo de Yoga en Material Foami Largo: 22 cm, Ancho: 15 cm, y grosor: 7 cm, peso de 400g, con bordes y esquinas redondeados"/>
    <s v="Unidad"/>
    <n v="4"/>
    <n v="36851"/>
    <n v="147404"/>
  </r>
  <r>
    <n v="162"/>
    <x v="2"/>
    <x v="11"/>
    <x v="12"/>
    <s v="Alquiler de escenario jornada 80 personas"/>
    <s v="Alquiler de salón comunal por jornada con sillas y mesas con servicio de baños con capacidad para 80 personas dentro de la localidad de Barrios Unidos."/>
    <s v="Servicio"/>
    <n v="32"/>
    <n v="350000"/>
    <n v="11200000"/>
  </r>
  <r>
    <n v="163"/>
    <x v="2"/>
    <x v="12"/>
    <x v="13"/>
    <s v="Talento Humano"/>
    <s v="Servicio de quince auxiliares logísticos, con título bachiller, experiencia de más de tres años en cualquier área de trabajo por periodo de 6 horas (con identificación y uniforme)"/>
    <s v="Jornada"/>
    <n v="1"/>
    <n v="1242750"/>
    <n v="1242750"/>
  </r>
  <r>
    <n v="164"/>
    <x v="2"/>
    <x v="12"/>
    <x v="13"/>
    <s v="Talento Humano"/>
    <s v="Servicio Animador de eventos: bachiller con experiencia de más de tres años en animación de eventos. Servicio por 6 horas diurnas (con identificación y uniforme). Incluye implementación de la actividad para el montaje y desmontaje"/>
    <s v="Jornada"/>
    <n v="1"/>
    <n v="82850"/>
    <n v="82850"/>
  </r>
  <r>
    <n v="165"/>
    <x v="2"/>
    <x v="12"/>
    <x v="13"/>
    <s v="Talento Humano"/>
    <s v="Servicio de un instructor de actividad física: Técnico y/o Tecnológico en actividad física y/o entrenamiento deportivo, con experiencia laboral mínima de 35 meses como entrenador."/>
    <s v="Jornada"/>
    <n v="1"/>
    <n v="129284"/>
    <n v="129284"/>
  </r>
  <r>
    <n v="166"/>
    <x v="2"/>
    <x v="12"/>
    <x v="13"/>
    <s v="Jueces de Atletismo - Juez principal"/>
    <s v="Servicio de un instructor de actividad física: Técnico y/o Tecnológico en actividad física y/o entrenamiento deportivo, con experiencia laboral mínima de 35 meses como entrenador., para que realice el servicio de Juzgamiento de atletismo, 1 juez principal que cuenten con su respectivo cronómetro y silbato, jornada de 6 horas, avalados por escuela, club o liga deportiva legalmente constituida."/>
    <s v="Servicio"/>
    <n v="1"/>
    <n v="129283"/>
    <n v="129283"/>
  </r>
  <r>
    <n v="167"/>
    <x v="2"/>
    <x v="12"/>
    <x v="13"/>
    <s v="Jueces de Atletismo - jueces auxiliares"/>
    <s v="Servicio de un instructor de actividad física: Técnico y/o Tecnológico en actividad física y/o entrenamiento deportivo, con experiencia laboral mínima de 35 meses como entrenador., para que realice el servicio de Juzgamiento de atletismo, 20 jueces auxiliares que cuenten con su respectivo cronómetro y silbato, jornada de 6 horas, avalados por escuela, club o liga deportiva legalmente constituida."/>
    <s v="Servicio"/>
    <n v="20"/>
    <n v="129283"/>
    <n v="2585660"/>
  </r>
  <r>
    <n v="168"/>
    <x v="2"/>
    <x v="12"/>
    <x v="13"/>
    <s v="Plan de contingencia (Media Complejidad)"/>
    <s v="Elaboración, Evaluación, Publicación y Autorización del Plan de Contingencia para el Evento Masivo de Media Complejidad, de acuerdo con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medicalizada, paramédico y/o tecnólogo en atención prehospitalaria, enfermero y/o técnico auxiliar de enfermería, brigadista, jefe de emergencias, tramite ante bomberos, defensa civil y demás aspectos requeridos a las normas nacionales y distritales en el asunto. Además, los permisos pertinentes."/>
    <s v="Evento"/>
    <n v="1"/>
    <n v="2737000"/>
    <n v="2737000"/>
  </r>
  <r>
    <n v="169"/>
    <x v="2"/>
    <x v="12"/>
    <x v="13"/>
    <s v="MEC"/>
    <s v="Servicio (1) Módulo de estabilización y clasificación de heridos MEC, con carpa que incluya: DEA, 1 médico, 5 socorristas de apoyo, con equipo de primeros auxilios y elementos de atención, durante toda la jornada (6 horas), servicio de transporte, montaje y desmontaje incluido."/>
    <s v="Servicio"/>
    <n v="1"/>
    <n v="1787478"/>
    <n v="1787478"/>
  </r>
  <r>
    <n v="170"/>
    <x v="2"/>
    <x v="12"/>
    <x v="13"/>
    <s v="Medalla (Incentivo de participación)"/>
    <s v="Medalla Redonda de 5 cms de diámetro en alto relieve con cinta gruesa marcada a 1 tinta."/>
    <s v="Unidad"/>
    <n v="300"/>
    <n v="10250"/>
    <n v="3075000"/>
  </r>
  <r>
    <n v="171"/>
    <x v="2"/>
    <x v="12"/>
    <x v="13"/>
    <s v="Agua en botella sin gas"/>
    <s v="330 ml marca reconocida"/>
    <s v="Unidad"/>
    <n v="350"/>
    <n v="1450"/>
    <n v="507500"/>
  </r>
  <r>
    <n v="172"/>
    <x v="2"/>
    <x v="12"/>
    <x v="13"/>
    <s v="Botella (tarro)"/>
    <s v="Botella en PVC para líquidos con tapa enroscable asegurada al envase, con indicador de medición de líquidos en ml y oz. Capacidad: 500 ml, marcadas según indicaciones del Manual de Imagen. Tampografía a 1 tinta"/>
    <s v="Unidad"/>
    <n v="300"/>
    <n v="10700"/>
    <n v="3210000"/>
  </r>
  <r>
    <n v="173"/>
    <x v="2"/>
    <x v="12"/>
    <x v="13"/>
    <s v="Refrigerio tipo 2"/>
    <s v="Un sólido: un sándwich de jamón y queso, jugo o avena en caja, fruta (manzana, pera, durazno, banano, mandarina, o ciruela) y dulce de chocolate. Que cumpla con las normas de Bioseguridad - Empacado"/>
    <s v="Unidad"/>
    <n v="350"/>
    <n v="11400"/>
    <n v="3990000"/>
  </r>
  <r>
    <n v="174"/>
    <x v="2"/>
    <x v="12"/>
    <x v="13"/>
    <s v="Camiseta"/>
    <s v="Camiseta de Cuello Redondo en Algodón con tres (3) estampados, 1 a full color y dos (2) a una tinta, como Recordatorio para los beneficiarios de los proyectos a cargo de la Alcaldía Local. Diferentes tallas. Los logos institucionales deben ir con estampado en DTF."/>
    <s v="Unidad"/>
    <n v="300"/>
    <n v="36200"/>
    <n v="10860000"/>
  </r>
  <r>
    <n v="175"/>
    <x v="2"/>
    <x v="12"/>
    <x v="13"/>
    <s v="Ganchos prendedores (Nodrizas)"/>
    <s v="Compra de caja 1 de ganchos Nodriza #000 20 mm Gran Gruesa X 1728 Unidades"/>
    <s v="Caja"/>
    <n v="1"/>
    <n v="21957"/>
    <n v="21957"/>
  </r>
  <r>
    <n v="176"/>
    <x v="2"/>
    <x v="12"/>
    <x v="13"/>
    <s v="Cinta de demarcación"/>
    <s v="Rollo de Cinta de Precaución, color amarillo de fondo con texto &quot;PRECAUCIÓN - NO PASE&quot; 70 mm (ANCHO). X 100 metros (LARGO). Material Plástico"/>
    <s v="Rollo"/>
    <n v="8"/>
    <n v="21800"/>
    <n v="174400"/>
  </r>
  <r>
    <n v="177"/>
    <x v="2"/>
    <x v="12"/>
    <x v="13"/>
    <s v="Tabla clip"/>
    <s v="Tablas de Soporte de colores (Porta documentos tamaño Oficio) Tabla en plástico, Gancho metálico"/>
    <s v="Unidad"/>
    <n v="5"/>
    <n v="5400"/>
    <n v="27000"/>
  </r>
  <r>
    <n v="178"/>
    <x v="2"/>
    <x v="12"/>
    <x v="13"/>
    <s v="Resmas de Papel tamaño carta"/>
    <s v="Compra de Papel bond 75g carta Bond de 75g . El material debe cumplir con la NTC 4436:1998 y la NTC 5397. Resmas de 500 hojas"/>
    <s v="Unidad"/>
    <n v="1"/>
    <n v="22523"/>
    <n v="22523"/>
  </r>
  <r>
    <n v="179"/>
    <x v="2"/>
    <x v="12"/>
    <x v="13"/>
    <s v="Marcadores permanentes"/>
    <s v="Caja de marcadores punta gruesa - Colores Surtidos (caja x 10)"/>
    <s v="Unidad (caja x 10)"/>
    <n v="1"/>
    <n v="11800"/>
    <n v="11800"/>
  </r>
  <r>
    <n v="180"/>
    <x v="2"/>
    <x v="12"/>
    <x v="13"/>
    <s v="Baño portatil con lavamanos"/>
    <s v="Alquiler de baño portátil con opción de lavamanos para eventos masivos. Incluye suministro de papel higiénico y transporte de las unidades. "/>
    <s v="Servicio"/>
    <n v="2"/>
    <n v="518400"/>
    <n v="1036800"/>
  </r>
  <r>
    <n v="181"/>
    <x v="2"/>
    <x v="12"/>
    <x v="13"/>
    <s v="Sonido grande"/>
    <s v="Sonido line array 8000 px colgado del trus 25000 vatios se compone de: (2) consola de 40 canales digital, (1) rack de procesos para el frente y monitores digitales, (8) medios altos de 1780 vatios c/u de 136 db de presion sonora, (4) sub bajos de 2000 vatios c/u, (8) monitores de piso, (2) side fill a tres vias, (1) racks de amplificadores, (1) kit de microfonos de acuerdo a los requerimientos, (32) bases de microfonos, (1) central electrica para las conexiones del equipo, (1) unidad de cd profesional denom doble 1 usb "/>
    <s v="Día"/>
    <n v="1"/>
    <n v="2717200"/>
    <n v="2717200"/>
  </r>
  <r>
    <n v="182"/>
    <x v="2"/>
    <x v="12"/>
    <x v="13"/>
    <s v="Planta Eléctrica  100 KVA"/>
    <s v="Alquiler de Planta Eléctrica de 100 KVA (transporte, parcial de corriente 10 metros, trifásica, tierra y neutro, operario), e insonorizada. (1 jornada)_x000a__x000a_Nota: El servicio se debe prestar por jornada continua con operario incluido. Adicionalmente se debe suministrar (2) dos extensiones de mínimo 100 metros, con multi-tomas para conectar los equipos necesarios en el desarrollo del evento y se debe contemplar costos necesarios para el debido funcionamiento (combustible). Incluye transporte, montaje, desmontaje y carpa."/>
    <s v="Servicio"/>
    <n v="1"/>
    <n v="1163850"/>
    <n v="1163850"/>
  </r>
  <r>
    <n v="183"/>
    <x v="2"/>
    <x v="12"/>
    <x v="13"/>
    <s v="Transporte en la ciudad de Bogotá D.C."/>
    <s v="Alquiler de buses con capacidad de 40 pasajeros en perfectas condiciones técnicas con documentación completamente al día Modelo Mínimo 2018 (SOAT, Revisión Técnico-Mecánica, Tarjeta de Propiedad, Copia de revisión de ultimo Mantenimiento) para transporte, con recorrido dentro de ciudad de Bogota (Incluye ida y regreso al sitio de origen al finalizar el evento)"/>
    <s v="Servicios completos (ida y vuelta)"/>
    <n v="8"/>
    <n v="740000"/>
    <n v="5920000"/>
  </r>
  <r>
    <n v="184"/>
    <x v="2"/>
    <x v="12"/>
    <x v="13"/>
    <s v="Carpa 12 x 6"/>
    <s v="Alquiler Carpa estructural lona 100% impermeable; resistente a la intemperie tipo kiosco de 12x6 mts, Lona alta densidad, alto calibre con microfibras internas para mayor duración calibre 700 a 530 fibras con techo blanco con laterales. debe tener extintor multiproposito 20 libras."/>
    <s v="Unidad"/>
    <n v="5"/>
    <n v="1525200"/>
    <n v="7626000"/>
  </r>
  <r>
    <n v="185"/>
    <x v="2"/>
    <x v="12"/>
    <x v="13"/>
    <s v="Tula"/>
    <s v="Tula deportiva con ojal metálico en la parte inferior. Doble Cordón. Material: Cambrel. Medidas: 35.5 x 41.5 cm - Área de marca: 24 x 30 cm Técnica de marca: serigrafía. Logos 1 tintas 1 "/>
    <s v="Unidad"/>
    <n v="18"/>
    <n v="4050"/>
    <n v="72900"/>
  </r>
  <r>
    <n v="186"/>
    <x v="2"/>
    <x v="12"/>
    <x v="13"/>
    <s v="Gorra Malla"/>
    <s v="Gorra en poliéster y malla de cinco (5) paneles, cuatro cascos en malla y uno en poliéster fusionado acolchado al frente. Botón forrado. Cierre plástico. Técnica de marca: Estampado ó sublimación en el frente, según Manual de Imagen."/>
    <s v="Unidad"/>
    <n v="18"/>
    <n v="17500"/>
    <n v="315000"/>
  </r>
  <r>
    <n v="187"/>
    <x v="2"/>
    <x v="12"/>
    <x v="13"/>
    <s v=" Juegos de mesa Jenga"/>
    <s v="Compra de Juego de Mesa &quot;Jenga&quot; Incluye: 54 bloques Jenga de madera, guía para apilar e instrucciones. peso 0.836kg, presentación en caja de cartón"/>
    <s v="Unidad"/>
    <n v="8"/>
    <n v="103292"/>
    <n v="826336"/>
  </r>
  <r>
    <n v="188"/>
    <x v="2"/>
    <x v="12"/>
    <x v="13"/>
    <s v="Mesas "/>
    <s v="Alquiler de mesas plásticas 4 puestos para adultos"/>
    <s v="Unidad"/>
    <n v="7"/>
    <n v="18600"/>
    <n v="130200"/>
  </r>
  <r>
    <n v="189"/>
    <x v="2"/>
    <x v="12"/>
    <x v="13"/>
    <s v="Sillas"/>
    <s v="Alquiler de sillas plásticas con brazos para adultos"/>
    <s v="Unidad"/>
    <n v="300"/>
    <n v="4600"/>
    <n v="1380000"/>
  </r>
  <r>
    <n v="190"/>
    <x v="2"/>
    <x v="13"/>
    <x v="14"/>
    <s v="Juzgamiento torneo de banquitas - Juez Central"/>
    <s v="Servicio de un instructor de actividad física: Técnico y/o Tecnológico en actividad física y/o entrenamiento deportivo, con experiencia laboral mínima de 35 meses como entrenador., para que realice el servicio de Juzgamiento del torneo de banquitas, al ser el Juez central cronometrista encargado de asegurarse de aplicar y hacer cumplir las reglas de banquitas en el campo de juego, el juzgamiento deberá ser avalado por la liga deportiva o colegios de árbitros legalmente constituidos."/>
    <s v="Servicio"/>
    <n v="21"/>
    <n v="129284"/>
    <n v="2714964"/>
  </r>
  <r>
    <n v="191"/>
    <x v="2"/>
    <x v="13"/>
    <x v="14"/>
    <s v="Juzgamiento torneo de banquitas - 1 Juez Anotador"/>
    <s v="Servicio de un instructor de actividad física: Técnico y/o Tecnológico en actividad física y/o entrenamiento deportivo, con experiencia laboral mínima de 35 meses como entrenador., para que realice el servicio de Juzgamiento del torneo de banquitas, al ser el Juez anotador cronometrista encargado de asegurarse de aplicar y hacer cumplir las reglas de banquitas en el campo de juego, el juzgamiento deberá ser avalado por la liga deportiva o colegios de árbitros legalmente constituidos."/>
    <s v="Servicio"/>
    <n v="21"/>
    <n v="129284"/>
    <n v="2714964"/>
  </r>
  <r>
    <n v="192"/>
    <x v="2"/>
    <x v="13"/>
    <x v="14"/>
    <s v="Arco de Banquitas"/>
    <s v="Compra de un par (2) de arcos de banquitas, fabricado en tubo de aguas negras de 1&quot;&quot; con medidas de 100x80x60, pintado en electrostacia color negro"/>
    <s v="Unidad"/>
    <n v="1"/>
    <n v="849264"/>
    <n v="849264"/>
  </r>
  <r>
    <n v="193"/>
    <x v="2"/>
    <x v="13"/>
    <x v="14"/>
    <s v="Balón Fútbol Sala - Futsal"/>
    <s v="Balón futbol sala 62 a 64 gramos, cubierto en PVC, enmallado en nylon de alta tenacidad y flexibilidad, con diseño en cubierta en forma pentagonal y hexagonal, 32 paneles, peso 400 a 440 gramos, laminado al calor, neumático interno en caucho butilo de dos capas; impermeable y válvula de seguridad."/>
    <s v="Unidad"/>
    <n v="3"/>
    <n v="129750"/>
    <n v="389250"/>
  </r>
  <r>
    <n v="194"/>
    <x v="2"/>
    <x v="13"/>
    <x v="14"/>
    <s v="Petos deportivos"/>
    <s v="Peto en tela Poli - Algodón, con caucho en laterales, logotipos estampados en pecho (2), espalda (1) logotipo y (1) número media carta policromía."/>
    <s v="Unidad"/>
    <n v="20"/>
    <n v="14100"/>
    <n v="282000"/>
  </r>
  <r>
    <n v="195"/>
    <x v="2"/>
    <x v="13"/>
    <x v="14"/>
    <s v="Mallas futsal"/>
    <s v="Mallas microfútbol cabaña nylon #2a impermeabilizada par"/>
    <s v="Unidad"/>
    <n v="1"/>
    <n v="172200"/>
    <n v="172200"/>
  </r>
  <r>
    <n v="196"/>
    <x v="2"/>
    <x v="13"/>
    <x v="14"/>
    <s v="Medalla (Incentivo de participación)"/>
    <s v="Medalla Redonda de 5 cms de diámetro en alto relieve con cinta gruesa marcada a 1 tinta."/>
    <s v="Unidad"/>
    <n v="90"/>
    <n v="10250"/>
    <n v="922500"/>
  </r>
  <r>
    <n v="197"/>
    <x v="2"/>
    <x v="13"/>
    <x v="14"/>
    <s v="Bonos - premiación"/>
    <s v="Compra Bonos canjeables en almacén de cadena reconocida en el mercado (Primer puesto) _x000a_(VALOR NO OFERTABLE) "/>
    <s v="Unidad"/>
    <n v="2"/>
    <n v="2500000"/>
    <n v="5000000"/>
  </r>
  <r>
    <n v="198"/>
    <x v="2"/>
    <x v="13"/>
    <x v="14"/>
    <s v="Bonos - premiación"/>
    <s v="Compra Bonos canjeables en almacén de cadena reconocida en el mercado (Segundo puesto)_x000a_(VALOR NO OFERTABLE) "/>
    <s v="Unidad"/>
    <n v="2"/>
    <n v="2000000"/>
    <n v="4000000"/>
  </r>
  <r>
    <n v="199"/>
    <x v="2"/>
    <x v="13"/>
    <x v="14"/>
    <s v="Bonos - premiación"/>
    <s v="Compra Bonos canjeables en almacén de cadena reconocida en el mercado (Tercer puesto) _x000a_(VALOR NO OFERTABLE) "/>
    <s v="Unidad"/>
    <n v="2"/>
    <n v="1500000"/>
    <n v="3000000"/>
  </r>
  <r>
    <n v="200"/>
    <x v="2"/>
    <x v="13"/>
    <x v="14"/>
    <s v="Trofeo en acrílico (Premiación para valla menos vencida)"/>
    <s v="Trofeo elaborado en lámina de acrílico 100% original color cristal calibre 10 mm de medida 15x15cm cuerpo y base de medida 17cm x 6cm biselada en los lados, grabada en cuerpo con impresión digital full color. "/>
    <s v="Unidad"/>
    <n v="2"/>
    <n v="76600"/>
    <n v="153200"/>
  </r>
  <r>
    <n v="201"/>
    <x v="2"/>
    <x v="13"/>
    <x v="14"/>
    <s v="Trofeo en acrílico (Premiación goleador)"/>
    <s v="Trofeo elaborado en lámina de acrílico 100% original color cristal calibre 10 mm de medida 15x15cm cuerpo y base de medida 17cm x 6cm biselada en los lados, grabada en cuerpo con impresión digital full color. "/>
    <s v="Unidad"/>
    <n v="2"/>
    <n v="76600"/>
    <n v="153200"/>
  </r>
  <r>
    <n v="202"/>
    <x v="2"/>
    <x v="13"/>
    <x v="14"/>
    <s v="Agua en botella sin gas"/>
    <s v="330 ml marca reconocida"/>
    <s v="Unidad"/>
    <n v="80"/>
    <n v="1450"/>
    <n v="116000"/>
  </r>
  <r>
    <n v="203"/>
    <x v="2"/>
    <x v="13"/>
    <x v="14"/>
    <s v="Alquiler de escenario"/>
    <s v="Alquiler cancha sintética diurno por (1) hora para el desarrollo de los encuentros deportivos"/>
    <s v="Servicio"/>
    <n v="21"/>
    <n v="121200"/>
    <n v="2545200"/>
  </r>
  <r>
    <n v="204"/>
    <x v="2"/>
    <x v="14"/>
    <x v="15"/>
    <s v="Talento Humano"/>
    <s v="Servicio Recreadores: Bachilleres, con experiencia de más de tres años en Recreación, por 8 horas Diurnas, (Con Identificación y uniforme)."/>
    <s v="Jornada"/>
    <n v="84"/>
    <n v="82850"/>
    <n v="6959400"/>
  </r>
  <r>
    <n v="205"/>
    <x v="2"/>
    <x v="14"/>
    <x v="15"/>
    <s v="Auxiliar de enfermería"/>
    <s v="Auxiliar de enfermería, con kit de primeros auxilios. "/>
    <s v="Jornada"/>
    <n v="42"/>
    <n v="318250"/>
    <n v="13366500"/>
  </r>
  <r>
    <n v="206"/>
    <x v="2"/>
    <x v="14"/>
    <x v="15"/>
    <s v="Camiseta"/>
    <s v="Camiseta de Cuello Redondo en Algodón con tres (3) estampados, 1 a full color y dos (2) a una tinta, como Recordatorio para los beneficiarios de los proyectos a cargo de la Alcaldía Local. Diferentes tallas. Los logos institucionales deben ir con estampado en DTF."/>
    <s v="Unidad"/>
    <n v="245"/>
    <n v="36200"/>
    <n v="8869000"/>
  </r>
  <r>
    <n v="207"/>
    <x v="2"/>
    <x v="14"/>
    <x v="15"/>
    <s v="Adhesivo liquido (Pegante)"/>
    <s v="Compra Adhesivo líquido, con aplicador para papel peso aproximado de 225 gr, no tóxico, lavable, no se cristaliza y secado rápido. "/>
    <s v="Unidad"/>
    <n v="28"/>
    <n v="6400"/>
    <n v="179200"/>
  </r>
  <r>
    <n v="208"/>
    <x v="2"/>
    <x v="14"/>
    <x v="15"/>
    <s v="Lana"/>
    <s v="Compra Lana antialérgica por 100 gr x aproximadamente 3 mm de espesor, ovillo entre 180 m a 190 m - Colores variados"/>
    <s v="Unidad"/>
    <n v="10"/>
    <n v="10000"/>
    <n v="100000"/>
  </r>
  <r>
    <n v="209"/>
    <x v="2"/>
    <x v="14"/>
    <x v="15"/>
    <s v="Papel Silueta"/>
    <s v="Compra Papel Silueta Tamaño 1/8, de 25 x 35 cm. Colores surtidos. Paquete x 10 unidades"/>
    <s v="Paquete"/>
    <n v="10"/>
    <n v="4184"/>
    <n v="41840"/>
  </r>
  <r>
    <n v="210"/>
    <x v="2"/>
    <x v="14"/>
    <x v="15"/>
    <s v="Papel Crepe"/>
    <s v="Compra Paquete Papel crepe Medidas: 150 x 50 cm, Colores: Surtidos (10 colores diferentes)_x000a_Incluye 50 unidades"/>
    <s v="Paquete"/>
    <n v="10"/>
    <n v="5134"/>
    <n v="51340"/>
  </r>
  <r>
    <n v="211"/>
    <x v="2"/>
    <x v="14"/>
    <x v="15"/>
    <s v="Fomi"/>
    <s v="Compra Paquete Octavo de fomi escarchado, calibre 1.8 milímetros de varios colores. Paquete por 10 Unidades "/>
    <s v="Paquete"/>
    <n v="10"/>
    <n v="7800"/>
    <n v="78000"/>
  </r>
  <r>
    <n v="212"/>
    <x v="2"/>
    <x v="14"/>
    <x v="15"/>
    <s v="Cartulina"/>
    <s v="Compra Paquete Cartulina plana por octavos paquete por 10 unidades, colores surtidos"/>
    <s v="Paquete"/>
    <n v="10"/>
    <n v="1467"/>
    <n v="14670"/>
  </r>
  <r>
    <n v="213"/>
    <x v="2"/>
    <x v="14"/>
    <x v="15"/>
    <s v="Blocks de papel Origami"/>
    <s v="Compra block origami 20 x 20 cm X 20 hojas"/>
    <s v="Unidad"/>
    <n v="28"/>
    <n v="2700"/>
    <n v="75600"/>
  </r>
  <r>
    <n v="214"/>
    <x v="2"/>
    <x v="14"/>
    <x v="15"/>
    <s v="Temperas"/>
    <s v="Set de temperas x 6 unidades (colores variados) c/Tarro de 20ml. Mezclador y Pincel pequeño incluidos."/>
    <s v="Unidad"/>
    <n v="56"/>
    <n v="3350"/>
    <n v="187600"/>
  </r>
  <r>
    <n v="215"/>
    <x v="2"/>
    <x v="14"/>
    <x v="15"/>
    <s v="Papel Kraft 230 metros"/>
    <s v="Rollo papel kratf 60 gramos, 230 Metros"/>
    <s v="Unidad"/>
    <n v="1"/>
    <n v="45900"/>
    <n v="45900"/>
  </r>
  <r>
    <n v="216"/>
    <x v="2"/>
    <x v="14"/>
    <x v="15"/>
    <s v="Plastilina de colores"/>
    <s v="Compra Barras de plastilina surtida de diferentes colores por doce (12) unidades"/>
    <s v="Paquete"/>
    <n v="14"/>
    <n v="3834"/>
    <n v="53676"/>
  </r>
  <r>
    <n v="217"/>
    <x v="2"/>
    <x v="14"/>
    <x v="15"/>
    <s v="Marcadores permanentes"/>
    <s v="Caja de marcadores punta gruesa - Colores Surtidos (caja x 10)"/>
    <s v="Unidad (caja x 10)"/>
    <n v="9"/>
    <n v="11800"/>
    <n v="106200"/>
  </r>
  <r>
    <n v="218"/>
    <x v="2"/>
    <x v="14"/>
    <x v="15"/>
    <s v="Escarapela"/>
    <s v="Escarapelas en Papel Kimberly. Con forro plástico y Tira 15 mm, con gancho metálico de presión con imagen y color institucional según Manual de Imagen."/>
    <s v="Unidad"/>
    <n v="245"/>
    <n v="2850"/>
    <n v="698250"/>
  </r>
  <r>
    <n v="219"/>
    <x v="2"/>
    <x v="14"/>
    <x v="15"/>
    <s v="Baño portátil con lavamanos"/>
    <s v="Alquiler de baño portátil con opción de lavamanos para eventos masivos. Incluye suministro de papel higiénico y transporte de las unidades. "/>
    <s v="Unidad"/>
    <n v="6"/>
    <n v="518400"/>
    <n v="3110400"/>
  </r>
  <r>
    <n v="220"/>
    <x v="2"/>
    <x v="14"/>
    <x v="15"/>
    <s v="Carpa 12 x 6"/>
    <s v="Alquiler Carpa estructural lona 100% impermeable; resistente a la intemperie tipo kiosco de 12x6 mts, Lona alta densidad, alto calibre con microfibras internas para mayor duración calibre 700 a 530 fibras con techo blanco con laterales. debe tener extintor multiproposito 20 libras."/>
    <s v="Unidad"/>
    <n v="6"/>
    <n v="1525200"/>
    <n v="9151200"/>
  </r>
  <r>
    <n v="221"/>
    <x v="2"/>
    <x v="14"/>
    <x v="15"/>
    <s v="Entrada a Cine"/>
    <s v="Compra Boleta de entrada General a Cine preferiblemente en la localidad"/>
    <s v="Unidad"/>
    <n v="270"/>
    <n v="9700"/>
    <n v="2619000"/>
  </r>
  <r>
    <n v="222"/>
    <x v="2"/>
    <x v="14"/>
    <x v="15"/>
    <s v="Transporte en la ciudad de Bogotá D.C."/>
    <s v="Alquiler de buses con capacidad de 40 pasajeros en perfectas condiciones técnicas con documentación completamente al día Modelo Mínimo 2018 (SOAT, Revisión Técnico-Mecánica, Tarjeta de Propiedad, Copia de revisión de ultimo Mantenimiento) para transporte, con recorrido dentro de ciudad de Bogota (Incluye ida y regreso al sitio de origen al finalizar el evento)"/>
    <s v="Servicios completos (ida y vuelta)"/>
    <n v="7"/>
    <n v="740000"/>
    <n v="5180000"/>
  </r>
  <r>
    <n v="223"/>
    <x v="2"/>
    <x v="14"/>
    <x v="15"/>
    <s v="Póliza Individual "/>
    <s v="Póliza de Responsabilidad Civil Extracontractual para beneficiarios de cualquier proyecto (Niños, Niñas, Adultos, Adultos Mayores) a cargo de la Alcaldía Local y que los cubra de cualquier eventualidad que se presente por 1 día (Jornada)"/>
    <s v="Unidad"/>
    <n v="245"/>
    <n v="3800"/>
    <n v="93100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100-000001000000}" name="TablaDinámica1" cacheId="11792" applyNumberFormats="0" applyBorderFormats="0" applyFontFormats="0" applyPatternFormats="0" applyAlignmentFormats="0" applyWidthHeightFormats="1" dataCaption="Valores" updatedVersion="7" minRefreshableVersion="3" useAutoFormatting="1" itemPrintTitles="1" createdVersion="8" indent="0" outline="1" outlineData="1" multipleFieldFilters="0">
  <location ref="A3:B22" firstHeaderRow="1" firstDataRow="1" firstDataCol="1"/>
  <pivotFields count="10">
    <pivotField showAll="0"/>
    <pivotField axis="axisRow" showAll="0">
      <items count="4">
        <item x="1"/>
        <item x="0"/>
        <item x="2"/>
        <item t="default"/>
      </items>
    </pivotField>
    <pivotField axis="axisRow" showAll="0">
      <items count="16">
        <item x="11"/>
        <item x="9"/>
        <item x="8"/>
        <item x="10"/>
        <item x="6"/>
        <item x="2"/>
        <item x="7"/>
        <item x="4"/>
        <item x="3"/>
        <item x="5"/>
        <item x="1"/>
        <item x="12"/>
        <item x="13"/>
        <item x="0"/>
        <item x="14"/>
        <item t="default"/>
      </items>
    </pivotField>
    <pivotField showAll="0"/>
    <pivotField showAll="0"/>
    <pivotField showAll="0"/>
    <pivotField showAll="0"/>
    <pivotField showAll="0"/>
    <pivotField numFmtId="164" showAll="0"/>
    <pivotField dataField="1" numFmtId="164" showAll="0"/>
  </pivotFields>
  <rowFields count="2">
    <field x="1"/>
    <field x="2"/>
  </rowFields>
  <rowItems count="19">
    <i>
      <x/>
    </i>
    <i r="1">
      <x v="2"/>
    </i>
    <i r="1">
      <x v="4"/>
    </i>
    <i r="1">
      <x v="5"/>
    </i>
    <i r="1">
      <x v="6"/>
    </i>
    <i r="1">
      <x v="7"/>
    </i>
    <i r="1">
      <x v="8"/>
    </i>
    <i r="1">
      <x v="9"/>
    </i>
    <i r="1">
      <x v="10"/>
    </i>
    <i>
      <x v="1"/>
    </i>
    <i r="1">
      <x v="13"/>
    </i>
    <i>
      <x v="2"/>
    </i>
    <i r="1">
      <x/>
    </i>
    <i r="1">
      <x v="1"/>
    </i>
    <i r="1">
      <x v="3"/>
    </i>
    <i r="1">
      <x v="11"/>
    </i>
    <i r="1">
      <x v="12"/>
    </i>
    <i r="1">
      <x v="14"/>
    </i>
    <i t="grand">
      <x/>
    </i>
  </rowItems>
  <colItems count="1">
    <i/>
  </colItems>
  <dataFields count="1">
    <dataField name="VALOR TOTAL" fld="9" baseField="0" baseItem="0" numFmtId="166"/>
  </dataFields>
  <formats count="1">
    <format dxfId="2">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100-000000000000}" name="TablaDinámica2" cacheId="11792" applyNumberFormats="0" applyBorderFormats="0" applyFontFormats="0" applyPatternFormats="0" applyAlignmentFormats="0" applyWidthHeightFormats="1" dataCaption="Valores" updatedVersion="7" minRefreshableVersion="3" useAutoFormatting="1" itemPrintTitles="1" createdVersion="8" indent="0" outline="1" outlineData="1" multipleFieldFilters="0">
  <location ref="A26:C46" firstHeaderRow="0" firstDataRow="1" firstDataCol="1"/>
  <pivotFields count="10">
    <pivotField showAll="0"/>
    <pivotField axis="axisRow" showAll="0">
      <items count="4">
        <item x="1"/>
        <item x="0"/>
        <item x="2"/>
        <item t="default"/>
      </items>
    </pivotField>
    <pivotField showAll="0"/>
    <pivotField axis="axisRow" showAll="0">
      <items count="17">
        <item x="1"/>
        <item x="2"/>
        <item x="0"/>
        <item x="13"/>
        <item x="10"/>
        <item x="12"/>
        <item x="9"/>
        <item x="7"/>
        <item x="6"/>
        <item x="11"/>
        <item x="3"/>
        <item x="4"/>
        <item x="5"/>
        <item x="8"/>
        <item x="14"/>
        <item x="15"/>
        <item t="default"/>
      </items>
    </pivotField>
    <pivotField showAll="0"/>
    <pivotField showAll="0"/>
    <pivotField showAll="0"/>
    <pivotField showAll="0"/>
    <pivotField numFmtId="164" showAll="0"/>
    <pivotField dataField="1" numFmtId="164" showAll="0"/>
  </pivotFields>
  <rowFields count="2">
    <field x="1"/>
    <field x="3"/>
  </rowFields>
  <rowItems count="20">
    <i>
      <x/>
    </i>
    <i r="1">
      <x v="4"/>
    </i>
    <i r="1">
      <x v="6"/>
    </i>
    <i r="1">
      <x v="7"/>
    </i>
    <i r="1">
      <x v="8"/>
    </i>
    <i r="1">
      <x v="13"/>
    </i>
    <i>
      <x v="1"/>
    </i>
    <i r="1">
      <x/>
    </i>
    <i r="1">
      <x v="1"/>
    </i>
    <i r="1">
      <x v="2"/>
    </i>
    <i r="1">
      <x v="10"/>
    </i>
    <i r="1">
      <x v="11"/>
    </i>
    <i r="1">
      <x v="12"/>
    </i>
    <i>
      <x v="2"/>
    </i>
    <i r="1">
      <x v="3"/>
    </i>
    <i r="1">
      <x v="5"/>
    </i>
    <i r="1">
      <x v="9"/>
    </i>
    <i r="1">
      <x v="14"/>
    </i>
    <i r="1">
      <x v="15"/>
    </i>
    <i t="grand">
      <x/>
    </i>
  </rowItems>
  <colFields count="1">
    <field x="-2"/>
  </colFields>
  <colItems count="2">
    <i>
      <x/>
    </i>
    <i i="1">
      <x v="1"/>
    </i>
  </colItems>
  <dataFields count="2">
    <dataField name="VALOR TOTAL" fld="9" baseField="0" baseItem="0" numFmtId="166"/>
    <dataField name="%" fld="9" showDataAs="percentOfTotal" baseField="3" baseItem="7" numFmtId="10"/>
  </dataFields>
  <formats count="2">
    <format dxfId="0">
      <pivotArea outline="0" collapsedLevelsAreSubtotals="1" fieldPosition="0"/>
    </format>
    <format dxfId="1">
      <pivotArea outline="0" fieldPosition="0">
        <references count="1">
          <reference field="4294967294" count="1">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AH241"/>
  <sheetViews>
    <sheetView tabSelected="1" topLeftCell="A4" zoomScale="70" zoomScaleNormal="70" zoomScaleSheetLayoutView="70" workbookViewId="0">
      <pane xSplit="2" ySplit="2" topLeftCell="C175" activePane="bottomRight" state="frozen"/>
      <selection pane="bottomRight" activeCell="B179" sqref="B179"/>
      <selection pane="bottomLeft"/>
      <selection pane="topRight"/>
    </sheetView>
  </sheetViews>
  <sheetFormatPr defaultColWidth="0" defaultRowHeight="0" customHeight="1" zeroHeight="1"/>
  <cols>
    <col min="1" max="1" width="1.28515625" style="30" customWidth="1"/>
    <col min="2" max="2" width="5.85546875" style="30" customWidth="1"/>
    <col min="3" max="3" width="27.7109375" style="30" customWidth="1"/>
    <col min="4" max="4" width="26.140625" style="30" customWidth="1"/>
    <col min="5" max="5" width="17" style="30" customWidth="1"/>
    <col min="6" max="6" width="15.5703125" style="30" customWidth="1"/>
    <col min="7" max="7" width="95.28515625" style="30" customWidth="1"/>
    <col min="8" max="8" width="12.42578125" style="30" customWidth="1"/>
    <col min="9" max="9" width="14.7109375" style="30" customWidth="1"/>
    <col min="10" max="10" width="17" style="40" customWidth="1"/>
    <col min="11" max="11" width="23.42578125" style="5" customWidth="1"/>
    <col min="12" max="12" width="2.140625" style="30" customWidth="1"/>
    <col min="13" max="13" width="1.42578125" style="30" customWidth="1"/>
    <col min="14" max="14" width="1.28515625" style="30" customWidth="1"/>
    <col min="15" max="15" width="10.7109375" style="30" hidden="1" customWidth="1"/>
    <col min="16" max="16" width="26.42578125" style="30" hidden="1" customWidth="1"/>
    <col min="17" max="29" width="10.7109375" style="30" hidden="1" customWidth="1"/>
    <col min="30" max="30" width="13.140625" style="30" hidden="1" customWidth="1"/>
    <col min="31" max="34" width="49.7109375" style="30" hidden="1" customWidth="1"/>
    <col min="35" max="16384" width="12.5703125" style="30" hidden="1"/>
  </cols>
  <sheetData>
    <row r="1" spans="1:29" ht="10.5" customHeight="1" thickBot="1">
      <c r="A1" s="6"/>
      <c r="B1" s="7"/>
      <c r="C1" s="7"/>
      <c r="D1" s="7"/>
      <c r="E1" s="7"/>
      <c r="F1" s="8"/>
      <c r="G1" s="8"/>
      <c r="H1" s="7"/>
      <c r="I1" s="7"/>
      <c r="J1" s="27"/>
      <c r="K1" s="7"/>
      <c r="L1" s="28"/>
      <c r="M1" s="17"/>
      <c r="N1" s="18"/>
      <c r="O1" s="18"/>
      <c r="P1" s="18"/>
      <c r="Q1" s="18"/>
      <c r="R1" s="18"/>
      <c r="S1" s="18"/>
      <c r="T1" s="18"/>
      <c r="U1" s="18"/>
      <c r="V1" s="18"/>
      <c r="W1" s="18"/>
      <c r="X1" s="18"/>
      <c r="Y1" s="18"/>
      <c r="Z1" s="18"/>
      <c r="AA1" s="18"/>
      <c r="AB1" s="18"/>
      <c r="AC1" s="18"/>
    </row>
    <row r="2" spans="1:29" ht="72" customHeight="1" thickBot="1">
      <c r="A2" s="9"/>
      <c r="B2" s="69" t="s">
        <v>0</v>
      </c>
      <c r="C2" s="69"/>
      <c r="D2" s="69"/>
      <c r="E2" s="69"/>
      <c r="F2" s="69"/>
      <c r="G2" s="69"/>
      <c r="H2" s="69"/>
      <c r="I2" s="69"/>
      <c r="J2" s="69"/>
      <c r="K2" s="69"/>
      <c r="L2" s="29"/>
      <c r="M2" s="19"/>
      <c r="N2" s="20"/>
      <c r="O2" s="20"/>
      <c r="P2" s="20"/>
      <c r="Q2" s="20"/>
      <c r="R2" s="20"/>
      <c r="S2" s="20"/>
      <c r="T2" s="20"/>
      <c r="U2" s="20"/>
      <c r="V2" s="20"/>
      <c r="W2" s="20"/>
      <c r="X2" s="20"/>
      <c r="Y2" s="20"/>
      <c r="Z2" s="20"/>
      <c r="AA2" s="20"/>
      <c r="AB2" s="20"/>
      <c r="AC2" s="20"/>
    </row>
    <row r="3" spans="1:29" ht="24.95" customHeight="1" thickBot="1">
      <c r="A3" s="9"/>
      <c r="B3" s="69" t="s">
        <v>1</v>
      </c>
      <c r="C3" s="69"/>
      <c r="D3" s="69"/>
      <c r="E3" s="69"/>
      <c r="F3" s="69"/>
      <c r="G3" s="69"/>
      <c r="H3" s="69"/>
      <c r="I3" s="69"/>
      <c r="J3" s="69"/>
      <c r="K3" s="69"/>
      <c r="L3" s="29"/>
      <c r="M3" s="19"/>
      <c r="N3" s="20"/>
      <c r="O3" s="20"/>
      <c r="P3" s="20"/>
      <c r="Q3" s="20"/>
      <c r="R3" s="20"/>
      <c r="S3" s="20"/>
      <c r="T3" s="20"/>
      <c r="U3" s="20"/>
      <c r="V3" s="20"/>
      <c r="W3" s="20"/>
      <c r="X3" s="20"/>
      <c r="Y3" s="20"/>
      <c r="Z3" s="20"/>
      <c r="AA3" s="20"/>
      <c r="AB3" s="20"/>
      <c r="AC3" s="20"/>
    </row>
    <row r="4" spans="1:29" ht="16.5" customHeight="1" thickBot="1">
      <c r="A4" s="9"/>
      <c r="B4" s="42"/>
      <c r="C4" s="42"/>
      <c r="D4" s="42"/>
      <c r="E4" s="42"/>
      <c r="F4" s="42"/>
      <c r="G4" s="42"/>
      <c r="H4" s="42"/>
      <c r="I4" s="42"/>
      <c r="J4" s="42"/>
      <c r="K4" s="42"/>
      <c r="L4" s="22"/>
      <c r="M4" s="19"/>
      <c r="N4" s="20"/>
      <c r="O4" s="20"/>
      <c r="P4" s="20"/>
      <c r="Q4" s="20"/>
      <c r="R4" s="20"/>
      <c r="S4" s="20"/>
      <c r="T4" s="20"/>
      <c r="U4" s="20"/>
      <c r="V4" s="20"/>
      <c r="W4" s="20"/>
      <c r="X4" s="20"/>
      <c r="Y4" s="20"/>
      <c r="Z4" s="20"/>
      <c r="AA4" s="20"/>
      <c r="AB4" s="20"/>
      <c r="AC4" s="20"/>
    </row>
    <row r="5" spans="1:29" s="3" customFormat="1" ht="60.75" customHeight="1" thickBot="1">
      <c r="A5" s="10"/>
      <c r="B5" s="43" t="s">
        <v>2</v>
      </c>
      <c r="C5" s="43" t="s">
        <v>3</v>
      </c>
      <c r="D5" s="43" t="s">
        <v>4</v>
      </c>
      <c r="E5" s="43" t="s">
        <v>5</v>
      </c>
      <c r="F5" s="44" t="s">
        <v>6</v>
      </c>
      <c r="G5" s="43" t="s">
        <v>7</v>
      </c>
      <c r="H5" s="45" t="s">
        <v>8</v>
      </c>
      <c r="I5" s="45" t="s">
        <v>9</v>
      </c>
      <c r="J5" s="45" t="s">
        <v>10</v>
      </c>
      <c r="K5" s="45" t="s">
        <v>11</v>
      </c>
      <c r="L5" s="26"/>
      <c r="M5" s="12"/>
      <c r="N5" s="21"/>
      <c r="O5" s="21"/>
      <c r="P5" s="21"/>
      <c r="Q5" s="21"/>
      <c r="R5" s="21"/>
      <c r="S5" s="21"/>
      <c r="T5" s="21"/>
      <c r="U5" s="21"/>
      <c r="V5" s="21"/>
      <c r="W5" s="21"/>
      <c r="X5" s="21"/>
      <c r="Y5" s="21"/>
      <c r="Z5" s="21"/>
      <c r="AA5" s="21"/>
      <c r="AB5" s="21"/>
      <c r="AC5" s="21"/>
    </row>
    <row r="6" spans="1:29" s="3" customFormat="1" ht="67.5" customHeight="1" thickBot="1">
      <c r="A6" s="10"/>
      <c r="B6" s="47">
        <v>1</v>
      </c>
      <c r="C6" s="47" t="s">
        <v>12</v>
      </c>
      <c r="D6" s="47" t="s">
        <v>12</v>
      </c>
      <c r="E6" s="47" t="s">
        <v>13</v>
      </c>
      <c r="F6" s="49" t="s">
        <v>14</v>
      </c>
      <c r="G6" s="49" t="s">
        <v>15</v>
      </c>
      <c r="H6" s="50" t="s">
        <v>16</v>
      </c>
      <c r="I6" s="50">
        <v>5</v>
      </c>
      <c r="J6" s="51">
        <v>6458000</v>
      </c>
      <c r="K6" s="51">
        <f>I6*J6</f>
        <v>32290000</v>
      </c>
      <c r="L6" s="11"/>
      <c r="M6" s="1"/>
      <c r="N6" s="1"/>
      <c r="O6" s="1"/>
      <c r="P6" s="2"/>
      <c r="Q6" s="1"/>
      <c r="R6" s="1"/>
      <c r="S6" s="1"/>
      <c r="T6" s="1"/>
      <c r="U6" s="1"/>
      <c r="V6" s="1"/>
      <c r="W6" s="1"/>
      <c r="X6" s="1"/>
      <c r="Y6" s="1"/>
      <c r="Z6" s="1"/>
      <c r="AA6" s="1"/>
      <c r="AB6" s="1"/>
      <c r="AC6" s="1"/>
    </row>
    <row r="7" spans="1:29" s="3" customFormat="1" ht="64.5" customHeight="1" thickBot="1">
      <c r="A7" s="10"/>
      <c r="B7" s="47">
        <v>2</v>
      </c>
      <c r="C7" s="47" t="s">
        <v>12</v>
      </c>
      <c r="D7" s="47" t="s">
        <v>12</v>
      </c>
      <c r="E7" s="47" t="s">
        <v>17</v>
      </c>
      <c r="F7" s="49" t="s">
        <v>14</v>
      </c>
      <c r="G7" s="49" t="s">
        <v>18</v>
      </c>
      <c r="H7" s="50" t="s">
        <v>16</v>
      </c>
      <c r="I7" s="50">
        <v>5</v>
      </c>
      <c r="J7" s="51">
        <v>3878500</v>
      </c>
      <c r="K7" s="51">
        <f t="shared" ref="K7:K70" si="0">I7*J7</f>
        <v>19392500</v>
      </c>
      <c r="L7" s="11"/>
      <c r="M7" s="1"/>
      <c r="N7" s="1"/>
      <c r="O7" s="1"/>
      <c r="P7" s="2"/>
      <c r="Q7" s="1"/>
      <c r="R7" s="1"/>
      <c r="S7" s="1"/>
      <c r="T7" s="1"/>
      <c r="U7" s="1"/>
      <c r="V7" s="1"/>
      <c r="W7" s="1"/>
      <c r="X7" s="1"/>
      <c r="Y7" s="1"/>
      <c r="Z7" s="1"/>
      <c r="AA7" s="1"/>
      <c r="AB7" s="1"/>
      <c r="AC7" s="1"/>
    </row>
    <row r="8" spans="1:29" s="3" customFormat="1" ht="59.25" customHeight="1" thickBot="1">
      <c r="A8" s="10"/>
      <c r="B8" s="47">
        <v>3</v>
      </c>
      <c r="C8" s="47" t="s">
        <v>12</v>
      </c>
      <c r="D8" s="47" t="s">
        <v>12</v>
      </c>
      <c r="E8" s="47" t="s">
        <v>19</v>
      </c>
      <c r="F8" s="49" t="s">
        <v>14</v>
      </c>
      <c r="G8" s="49" t="s">
        <v>20</v>
      </c>
      <c r="H8" s="50" t="s">
        <v>16</v>
      </c>
      <c r="I8" s="50">
        <f>5*5</f>
        <v>25</v>
      </c>
      <c r="J8" s="51">
        <v>1492000</v>
      </c>
      <c r="K8" s="51">
        <f t="shared" si="0"/>
        <v>37300000</v>
      </c>
      <c r="L8" s="11"/>
      <c r="M8" s="1"/>
      <c r="N8" s="1"/>
      <c r="O8" s="1"/>
      <c r="P8" s="2"/>
      <c r="Q8" s="1"/>
      <c r="R8" s="1"/>
      <c r="S8" s="1"/>
      <c r="T8" s="1"/>
      <c r="U8" s="1"/>
      <c r="V8" s="1"/>
      <c r="W8" s="1"/>
      <c r="X8" s="1"/>
      <c r="Y8" s="1"/>
      <c r="Z8" s="1"/>
      <c r="AA8" s="1"/>
      <c r="AB8" s="1"/>
      <c r="AC8" s="1"/>
    </row>
    <row r="9" spans="1:29" s="3" customFormat="1" ht="106.9" customHeight="1" thickBot="1">
      <c r="A9" s="10"/>
      <c r="B9" s="47">
        <v>4</v>
      </c>
      <c r="C9" s="47" t="s">
        <v>12</v>
      </c>
      <c r="D9" s="47" t="s">
        <v>12</v>
      </c>
      <c r="E9" s="47" t="s">
        <v>21</v>
      </c>
      <c r="F9" s="49" t="s">
        <v>22</v>
      </c>
      <c r="G9" s="49" t="s">
        <v>23</v>
      </c>
      <c r="H9" s="50" t="s">
        <v>24</v>
      </c>
      <c r="I9" s="50">
        <v>30</v>
      </c>
      <c r="J9" s="51">
        <v>64570</v>
      </c>
      <c r="K9" s="51">
        <f>I9*J9</f>
        <v>1937100</v>
      </c>
      <c r="L9" s="11"/>
      <c r="M9" s="1"/>
      <c r="N9" s="1"/>
      <c r="O9" s="1"/>
      <c r="P9" s="2"/>
      <c r="Q9" s="1"/>
      <c r="R9" s="1"/>
      <c r="S9" s="1"/>
      <c r="T9" s="1"/>
      <c r="U9" s="1"/>
      <c r="V9" s="1"/>
      <c r="W9" s="1"/>
      <c r="X9" s="1"/>
      <c r="Y9" s="1"/>
      <c r="Z9" s="1"/>
      <c r="AA9" s="1"/>
      <c r="AB9" s="1"/>
      <c r="AC9" s="1"/>
    </row>
    <row r="10" spans="1:29" s="3" customFormat="1" ht="113.45" customHeight="1" thickBot="1">
      <c r="A10" s="10"/>
      <c r="B10" s="47">
        <v>5</v>
      </c>
      <c r="C10" s="47" t="s">
        <v>12</v>
      </c>
      <c r="D10" s="47" t="s">
        <v>12</v>
      </c>
      <c r="E10" s="47" t="s">
        <v>21</v>
      </c>
      <c r="F10" s="49" t="s">
        <v>25</v>
      </c>
      <c r="G10" s="49" t="s">
        <v>26</v>
      </c>
      <c r="H10" s="49" t="s">
        <v>24</v>
      </c>
      <c r="I10" s="50">
        <v>30</v>
      </c>
      <c r="J10" s="51">
        <v>99550</v>
      </c>
      <c r="K10" s="51">
        <f>I10*J10</f>
        <v>2986500</v>
      </c>
      <c r="L10" s="11"/>
      <c r="M10" s="1"/>
      <c r="N10" s="1"/>
      <c r="O10" s="1"/>
      <c r="P10" s="2"/>
      <c r="Q10" s="1"/>
      <c r="R10" s="1"/>
      <c r="S10" s="1"/>
      <c r="T10" s="1"/>
      <c r="U10" s="1"/>
      <c r="V10" s="1"/>
      <c r="W10" s="1"/>
      <c r="X10" s="1"/>
      <c r="Y10" s="1"/>
      <c r="Z10" s="1"/>
      <c r="AA10" s="1"/>
      <c r="AB10" s="1"/>
      <c r="AC10" s="1"/>
    </row>
    <row r="11" spans="1:29" s="3" customFormat="1" ht="67.5" customHeight="1" thickBot="1">
      <c r="A11" s="10"/>
      <c r="B11" s="47">
        <v>6</v>
      </c>
      <c r="C11" s="47" t="s">
        <v>12</v>
      </c>
      <c r="D11" s="47" t="s">
        <v>12</v>
      </c>
      <c r="E11" s="47" t="s">
        <v>21</v>
      </c>
      <c r="F11" s="49" t="s">
        <v>27</v>
      </c>
      <c r="G11" s="52" t="s">
        <v>28</v>
      </c>
      <c r="H11" s="49" t="s">
        <v>24</v>
      </c>
      <c r="I11" s="50">
        <v>30</v>
      </c>
      <c r="J11" s="68">
        <v>4050</v>
      </c>
      <c r="K11" s="51">
        <f t="shared" si="0"/>
        <v>121500</v>
      </c>
      <c r="L11" s="11"/>
      <c r="M11" s="1"/>
      <c r="N11" s="1"/>
      <c r="O11" s="1"/>
      <c r="P11" s="2"/>
      <c r="Q11" s="1"/>
      <c r="R11" s="1"/>
      <c r="S11" s="1"/>
      <c r="T11" s="1"/>
      <c r="U11" s="1"/>
      <c r="V11" s="1"/>
      <c r="W11" s="1"/>
      <c r="X11" s="1"/>
      <c r="Y11" s="1"/>
      <c r="Z11" s="1"/>
      <c r="AA11" s="1"/>
      <c r="AB11" s="1"/>
      <c r="AC11" s="1"/>
    </row>
    <row r="12" spans="1:29" s="3" customFormat="1" ht="70.5" customHeight="1" thickBot="1">
      <c r="A12" s="10"/>
      <c r="B12" s="47">
        <v>7</v>
      </c>
      <c r="C12" s="47" t="s">
        <v>12</v>
      </c>
      <c r="D12" s="47" t="s">
        <v>12</v>
      </c>
      <c r="E12" s="47" t="s">
        <v>29</v>
      </c>
      <c r="F12" s="49" t="s">
        <v>30</v>
      </c>
      <c r="G12" s="49" t="s">
        <v>31</v>
      </c>
      <c r="H12" s="50" t="s">
        <v>24</v>
      </c>
      <c r="I12" s="50">
        <v>30</v>
      </c>
      <c r="J12" s="51">
        <v>17500</v>
      </c>
      <c r="K12" s="51">
        <f t="shared" si="0"/>
        <v>525000</v>
      </c>
      <c r="L12" s="11"/>
      <c r="M12" s="1"/>
      <c r="N12" s="1"/>
      <c r="O12" s="1"/>
      <c r="P12" s="2"/>
      <c r="Q12" s="1"/>
      <c r="R12" s="1"/>
      <c r="S12" s="1"/>
      <c r="T12" s="1"/>
      <c r="U12" s="1"/>
      <c r="V12" s="1"/>
      <c r="W12" s="1"/>
      <c r="X12" s="1"/>
      <c r="Y12" s="1"/>
      <c r="Z12" s="1"/>
      <c r="AA12" s="1"/>
      <c r="AB12" s="1"/>
      <c r="AC12" s="1"/>
    </row>
    <row r="13" spans="1:29" s="3" customFormat="1" ht="127.9" customHeight="1">
      <c r="A13" s="10"/>
      <c r="B13" s="47">
        <v>8</v>
      </c>
      <c r="C13" s="47" t="s">
        <v>12</v>
      </c>
      <c r="D13" s="47" t="s">
        <v>12</v>
      </c>
      <c r="E13" s="47" t="s">
        <v>32</v>
      </c>
      <c r="F13" s="49" t="s">
        <v>33</v>
      </c>
      <c r="G13" s="53" t="s">
        <v>34</v>
      </c>
      <c r="H13" s="50" t="s">
        <v>24</v>
      </c>
      <c r="I13" s="49">
        <v>1</v>
      </c>
      <c r="J13" s="51">
        <v>4000000</v>
      </c>
      <c r="K13" s="51">
        <f t="shared" si="0"/>
        <v>4000000</v>
      </c>
      <c r="L13" s="11"/>
      <c r="M13" s="1"/>
      <c r="N13" s="1"/>
      <c r="O13" s="1"/>
      <c r="P13" s="2"/>
      <c r="Q13" s="1"/>
      <c r="R13" s="1"/>
      <c r="S13" s="1"/>
      <c r="T13" s="1"/>
      <c r="U13" s="1"/>
      <c r="V13" s="1"/>
      <c r="W13" s="1"/>
      <c r="X13" s="1"/>
      <c r="Y13" s="1"/>
      <c r="Z13" s="1"/>
      <c r="AA13" s="1"/>
      <c r="AB13" s="1"/>
      <c r="AC13" s="1"/>
    </row>
    <row r="14" spans="1:29" s="3" customFormat="1" ht="63" customHeight="1" thickBot="1">
      <c r="A14" s="10"/>
      <c r="B14" s="47">
        <v>9</v>
      </c>
      <c r="C14" s="47" t="s">
        <v>35</v>
      </c>
      <c r="D14" s="47" t="s">
        <v>36</v>
      </c>
      <c r="E14" s="47" t="s">
        <v>37</v>
      </c>
      <c r="F14" s="52" t="s">
        <v>38</v>
      </c>
      <c r="G14" s="52" t="s">
        <v>39</v>
      </c>
      <c r="H14" s="52" t="s">
        <v>24</v>
      </c>
      <c r="I14" s="49">
        <v>100</v>
      </c>
      <c r="J14" s="51">
        <v>3850</v>
      </c>
      <c r="K14" s="51">
        <f t="shared" si="0"/>
        <v>385000</v>
      </c>
      <c r="L14" s="11"/>
      <c r="M14" s="1"/>
      <c r="N14" s="1"/>
      <c r="O14" s="1"/>
      <c r="P14" s="2"/>
      <c r="Q14" s="1"/>
      <c r="R14" s="1"/>
      <c r="S14" s="1"/>
      <c r="T14" s="1"/>
      <c r="U14" s="1"/>
      <c r="V14" s="1"/>
      <c r="W14" s="1"/>
      <c r="X14" s="1"/>
      <c r="Y14" s="1"/>
      <c r="Z14" s="1"/>
      <c r="AA14" s="1"/>
      <c r="AB14" s="1"/>
      <c r="AC14" s="1"/>
    </row>
    <row r="15" spans="1:29" s="3" customFormat="1" ht="78.599999999999994" customHeight="1" thickBot="1">
      <c r="A15" s="10"/>
      <c r="B15" s="47">
        <v>10</v>
      </c>
      <c r="C15" s="47" t="s">
        <v>35</v>
      </c>
      <c r="D15" s="47" t="s">
        <v>36</v>
      </c>
      <c r="E15" s="47" t="s">
        <v>37</v>
      </c>
      <c r="F15" s="49" t="s">
        <v>14</v>
      </c>
      <c r="G15" s="49" t="s">
        <v>40</v>
      </c>
      <c r="H15" s="50" t="s">
        <v>41</v>
      </c>
      <c r="I15" s="50">
        <v>144</v>
      </c>
      <c r="J15" s="51">
        <v>16161</v>
      </c>
      <c r="K15" s="51">
        <f t="shared" si="0"/>
        <v>2327184</v>
      </c>
      <c r="L15" s="11"/>
      <c r="M15" s="1"/>
      <c r="N15" s="1"/>
      <c r="O15" s="1"/>
      <c r="P15" s="2"/>
      <c r="Q15" s="1"/>
      <c r="R15" s="1"/>
      <c r="S15" s="1"/>
      <c r="T15" s="1"/>
      <c r="U15" s="1"/>
      <c r="V15" s="1"/>
      <c r="W15" s="1"/>
      <c r="X15" s="1"/>
      <c r="Y15" s="1"/>
      <c r="Z15" s="1"/>
      <c r="AA15" s="1"/>
      <c r="AB15" s="1"/>
      <c r="AC15" s="1"/>
    </row>
    <row r="16" spans="1:29" s="3" customFormat="1" ht="63.75" thickBot="1">
      <c r="A16" s="10"/>
      <c r="B16" s="47">
        <v>11</v>
      </c>
      <c r="C16" s="47" t="s">
        <v>35</v>
      </c>
      <c r="D16" s="47" t="s">
        <v>36</v>
      </c>
      <c r="E16" s="47" t="s">
        <v>37</v>
      </c>
      <c r="F16" s="49" t="s">
        <v>14</v>
      </c>
      <c r="G16" s="49" t="s">
        <v>42</v>
      </c>
      <c r="H16" s="50" t="s">
        <v>41</v>
      </c>
      <c r="I16" s="50">
        <v>288</v>
      </c>
      <c r="J16" s="51">
        <v>10357</v>
      </c>
      <c r="K16" s="51">
        <f t="shared" si="0"/>
        <v>2982816</v>
      </c>
      <c r="L16" s="11"/>
      <c r="M16" s="1"/>
      <c r="N16" s="1"/>
      <c r="O16" s="1"/>
      <c r="P16" s="2"/>
      <c r="Q16" s="1"/>
      <c r="R16" s="1"/>
      <c r="S16" s="1"/>
      <c r="T16" s="1"/>
      <c r="U16" s="1"/>
      <c r="V16" s="1"/>
      <c r="W16" s="1"/>
      <c r="X16" s="1"/>
      <c r="Y16" s="1"/>
      <c r="Z16" s="1"/>
      <c r="AA16" s="1"/>
      <c r="AB16" s="1"/>
      <c r="AC16" s="1"/>
    </row>
    <row r="17" spans="1:29" s="3" customFormat="1" ht="76.150000000000006" customHeight="1" thickBot="1">
      <c r="A17" s="10"/>
      <c r="B17" s="47">
        <v>12</v>
      </c>
      <c r="C17" s="47" t="s">
        <v>35</v>
      </c>
      <c r="D17" s="48" t="s">
        <v>36</v>
      </c>
      <c r="E17" s="48" t="s">
        <v>37</v>
      </c>
      <c r="F17" s="52" t="s">
        <v>43</v>
      </c>
      <c r="G17" s="52" t="s">
        <v>44</v>
      </c>
      <c r="H17" s="76" t="s">
        <v>16</v>
      </c>
      <c r="I17" s="76">
        <v>4</v>
      </c>
      <c r="J17" s="77">
        <v>750000</v>
      </c>
      <c r="K17" s="51">
        <f t="shared" si="0"/>
        <v>3000000</v>
      </c>
      <c r="L17" s="11"/>
      <c r="M17" s="1"/>
      <c r="N17" s="1"/>
      <c r="O17" s="1"/>
      <c r="P17" s="2"/>
      <c r="Q17" s="1"/>
      <c r="R17" s="1"/>
      <c r="S17" s="1"/>
      <c r="T17" s="1"/>
      <c r="U17" s="1"/>
      <c r="V17" s="1"/>
      <c r="W17" s="1"/>
      <c r="X17" s="1"/>
      <c r="Y17" s="1"/>
      <c r="Z17" s="1"/>
      <c r="AA17" s="1"/>
      <c r="AB17" s="1"/>
      <c r="AC17" s="1"/>
    </row>
    <row r="18" spans="1:29" s="3" customFormat="1" ht="63.75" thickBot="1">
      <c r="A18" s="10"/>
      <c r="B18" s="47">
        <v>13</v>
      </c>
      <c r="C18" s="47" t="s">
        <v>35</v>
      </c>
      <c r="D18" s="47" t="s">
        <v>36</v>
      </c>
      <c r="E18" s="47" t="s">
        <v>37</v>
      </c>
      <c r="F18" s="49" t="s">
        <v>45</v>
      </c>
      <c r="G18" s="49" t="s">
        <v>46</v>
      </c>
      <c r="H18" s="50" t="s">
        <v>24</v>
      </c>
      <c r="I18" s="50">
        <v>60</v>
      </c>
      <c r="J18" s="51">
        <v>36200</v>
      </c>
      <c r="K18" s="51">
        <f t="shared" si="0"/>
        <v>2172000</v>
      </c>
      <c r="L18" s="11"/>
      <c r="M18" s="1"/>
      <c r="N18" s="1"/>
      <c r="O18" s="1"/>
      <c r="P18" s="2"/>
      <c r="Q18" s="1"/>
      <c r="R18" s="1"/>
      <c r="S18" s="1"/>
      <c r="T18" s="1"/>
      <c r="U18" s="1"/>
      <c r="V18" s="1"/>
      <c r="W18" s="1"/>
      <c r="X18" s="1"/>
      <c r="Y18" s="1"/>
      <c r="Z18" s="1"/>
      <c r="AA18" s="1"/>
      <c r="AB18" s="1"/>
      <c r="AC18" s="1"/>
    </row>
    <row r="19" spans="1:29" s="3" customFormat="1" ht="63.75" thickBot="1">
      <c r="A19" s="10"/>
      <c r="B19" s="47">
        <v>14</v>
      </c>
      <c r="C19" s="47" t="s">
        <v>35</v>
      </c>
      <c r="D19" s="48" t="s">
        <v>36</v>
      </c>
      <c r="E19" s="48" t="s">
        <v>37</v>
      </c>
      <c r="F19" s="52" t="s">
        <v>47</v>
      </c>
      <c r="G19" s="52" t="s">
        <v>48</v>
      </c>
      <c r="H19" s="76" t="s">
        <v>24</v>
      </c>
      <c r="I19" s="76">
        <v>30</v>
      </c>
      <c r="J19" s="77">
        <v>178500</v>
      </c>
      <c r="K19" s="51">
        <f t="shared" si="0"/>
        <v>5355000</v>
      </c>
      <c r="L19" s="11"/>
      <c r="M19" s="1"/>
      <c r="N19" s="1"/>
      <c r="O19" s="1"/>
      <c r="P19" s="2"/>
      <c r="Q19" s="1"/>
      <c r="R19" s="1"/>
      <c r="S19" s="1"/>
      <c r="T19" s="1"/>
      <c r="U19" s="1"/>
      <c r="V19" s="1"/>
      <c r="W19" s="1"/>
      <c r="X19" s="1"/>
      <c r="Y19" s="1"/>
      <c r="Z19" s="1"/>
      <c r="AA19" s="1"/>
      <c r="AB19" s="1"/>
      <c r="AC19" s="1"/>
    </row>
    <row r="20" spans="1:29" s="3" customFormat="1" ht="63.75" thickBot="1">
      <c r="A20" s="10"/>
      <c r="B20" s="47">
        <v>15</v>
      </c>
      <c r="C20" s="47" t="s">
        <v>35</v>
      </c>
      <c r="D20" s="48" t="s">
        <v>36</v>
      </c>
      <c r="E20" s="48" t="s">
        <v>37</v>
      </c>
      <c r="F20" s="52" t="s">
        <v>49</v>
      </c>
      <c r="G20" s="52" t="s">
        <v>50</v>
      </c>
      <c r="H20" s="76" t="s">
        <v>24</v>
      </c>
      <c r="I20" s="76">
        <v>15</v>
      </c>
      <c r="J20" s="77">
        <v>232050</v>
      </c>
      <c r="K20" s="51">
        <f t="shared" si="0"/>
        <v>3480750</v>
      </c>
      <c r="L20" s="11"/>
      <c r="M20" s="1"/>
      <c r="N20" s="1"/>
      <c r="O20" s="1"/>
      <c r="P20" s="2"/>
      <c r="Q20" s="1"/>
      <c r="R20" s="1"/>
      <c r="S20" s="1"/>
      <c r="T20" s="1"/>
      <c r="U20" s="1"/>
      <c r="V20" s="1"/>
      <c r="W20" s="1"/>
      <c r="X20" s="1"/>
      <c r="Y20" s="1"/>
      <c r="Z20" s="1"/>
      <c r="AA20" s="1"/>
      <c r="AB20" s="1"/>
      <c r="AC20" s="1"/>
    </row>
    <row r="21" spans="1:29" s="3" customFormat="1" ht="63.75" thickBot="1">
      <c r="A21" s="10"/>
      <c r="B21" s="47">
        <v>16</v>
      </c>
      <c r="C21" s="47" t="s">
        <v>35</v>
      </c>
      <c r="D21" s="48" t="s">
        <v>36</v>
      </c>
      <c r="E21" s="48" t="s">
        <v>37</v>
      </c>
      <c r="F21" s="52" t="s">
        <v>51</v>
      </c>
      <c r="G21" s="52" t="s">
        <v>52</v>
      </c>
      <c r="H21" s="76" t="s">
        <v>24</v>
      </c>
      <c r="I21" s="76">
        <v>2</v>
      </c>
      <c r="J21" s="77">
        <v>386354</v>
      </c>
      <c r="K21" s="51">
        <f t="shared" si="0"/>
        <v>772708</v>
      </c>
      <c r="L21" s="11"/>
      <c r="M21" s="1"/>
      <c r="N21" s="1"/>
      <c r="O21" s="1"/>
      <c r="P21" s="2"/>
      <c r="Q21" s="1"/>
      <c r="R21" s="1"/>
      <c r="S21" s="1"/>
      <c r="T21" s="1"/>
      <c r="U21" s="1"/>
      <c r="V21" s="1"/>
      <c r="W21" s="1"/>
      <c r="X21" s="1"/>
      <c r="Y21" s="1"/>
      <c r="Z21" s="1"/>
      <c r="AA21" s="1"/>
      <c r="AB21" s="1"/>
      <c r="AC21" s="1"/>
    </row>
    <row r="22" spans="1:29" s="3" customFormat="1" ht="91.5" customHeight="1" thickBot="1">
      <c r="A22" s="10"/>
      <c r="B22" s="47">
        <v>17</v>
      </c>
      <c r="C22" s="47" t="s">
        <v>35</v>
      </c>
      <c r="D22" s="48" t="s">
        <v>36</v>
      </c>
      <c r="E22" s="48" t="s">
        <v>37</v>
      </c>
      <c r="F22" s="52" t="s">
        <v>53</v>
      </c>
      <c r="G22" s="52" t="s">
        <v>54</v>
      </c>
      <c r="H22" s="76" t="s">
        <v>24</v>
      </c>
      <c r="I22" s="76">
        <v>2</v>
      </c>
      <c r="J22" s="77">
        <v>353827</v>
      </c>
      <c r="K22" s="51">
        <f t="shared" si="0"/>
        <v>707654</v>
      </c>
      <c r="L22" s="11"/>
      <c r="M22" s="1"/>
      <c r="N22" s="1"/>
      <c r="O22" s="1"/>
      <c r="P22" s="2"/>
      <c r="Q22" s="1"/>
      <c r="R22" s="1"/>
      <c r="S22" s="1"/>
      <c r="T22" s="1"/>
      <c r="U22" s="1"/>
      <c r="V22" s="1"/>
      <c r="W22" s="1"/>
      <c r="X22" s="1"/>
      <c r="Y22" s="1"/>
      <c r="Z22" s="1"/>
      <c r="AA22" s="1"/>
      <c r="AB22" s="1"/>
      <c r="AC22" s="1"/>
    </row>
    <row r="23" spans="1:29" s="3" customFormat="1" ht="63.75" thickBot="1">
      <c r="A23" s="10"/>
      <c r="B23" s="47">
        <v>18</v>
      </c>
      <c r="C23" s="47" t="s">
        <v>35</v>
      </c>
      <c r="D23" s="47" t="s">
        <v>36</v>
      </c>
      <c r="E23" s="47" t="s">
        <v>37</v>
      </c>
      <c r="F23" s="49" t="s">
        <v>55</v>
      </c>
      <c r="G23" s="52" t="s">
        <v>56</v>
      </c>
      <c r="H23" s="50" t="s">
        <v>24</v>
      </c>
      <c r="I23" s="50">
        <v>1</v>
      </c>
      <c r="J23" s="68">
        <v>64300</v>
      </c>
      <c r="K23" s="51">
        <f t="shared" si="0"/>
        <v>64300</v>
      </c>
      <c r="L23" s="11"/>
      <c r="M23" s="1"/>
      <c r="N23" s="1"/>
      <c r="O23" s="1"/>
      <c r="P23" s="2"/>
      <c r="Q23" s="1"/>
      <c r="R23" s="1"/>
      <c r="S23" s="1"/>
      <c r="T23" s="1"/>
      <c r="U23" s="1"/>
      <c r="V23" s="1"/>
      <c r="W23" s="1"/>
      <c r="X23" s="1"/>
      <c r="Y23" s="1"/>
      <c r="Z23" s="1"/>
      <c r="AA23" s="1"/>
      <c r="AB23" s="1"/>
      <c r="AC23" s="1"/>
    </row>
    <row r="24" spans="1:29" s="3" customFormat="1" ht="63.75" thickBot="1">
      <c r="A24" s="10"/>
      <c r="B24" s="47">
        <v>19</v>
      </c>
      <c r="C24" s="47" t="s">
        <v>35</v>
      </c>
      <c r="D24" s="48" t="s">
        <v>36</v>
      </c>
      <c r="E24" s="48" t="s">
        <v>37</v>
      </c>
      <c r="F24" s="52" t="s">
        <v>57</v>
      </c>
      <c r="G24" s="52" t="s">
        <v>58</v>
      </c>
      <c r="H24" s="76" t="s">
        <v>24</v>
      </c>
      <c r="I24" s="76">
        <v>3</v>
      </c>
      <c r="J24" s="77">
        <v>58509</v>
      </c>
      <c r="K24" s="51">
        <f t="shared" si="0"/>
        <v>175527</v>
      </c>
      <c r="L24" s="11"/>
      <c r="M24" s="1"/>
      <c r="N24" s="1"/>
      <c r="O24" s="1"/>
      <c r="P24" s="2"/>
      <c r="Q24" s="1"/>
      <c r="R24" s="1"/>
      <c r="S24" s="1"/>
      <c r="T24" s="1"/>
      <c r="U24" s="1"/>
      <c r="V24" s="1"/>
      <c r="W24" s="1"/>
      <c r="X24" s="1"/>
      <c r="Y24" s="1"/>
      <c r="Z24" s="1"/>
      <c r="AA24" s="1"/>
      <c r="AB24" s="1"/>
      <c r="AC24" s="1"/>
    </row>
    <row r="25" spans="1:29" s="3" customFormat="1" ht="61.5" customHeight="1" thickBot="1">
      <c r="A25" s="10"/>
      <c r="B25" s="47">
        <v>20</v>
      </c>
      <c r="C25" s="47" t="s">
        <v>35</v>
      </c>
      <c r="D25" s="47" t="s">
        <v>36</v>
      </c>
      <c r="E25" s="47" t="s">
        <v>37</v>
      </c>
      <c r="F25" s="49" t="s">
        <v>59</v>
      </c>
      <c r="G25" s="49" t="s">
        <v>60</v>
      </c>
      <c r="H25" s="50" t="s">
        <v>24</v>
      </c>
      <c r="I25" s="50">
        <v>15</v>
      </c>
      <c r="J25" s="51">
        <v>3400</v>
      </c>
      <c r="K25" s="51">
        <f t="shared" si="0"/>
        <v>51000</v>
      </c>
      <c r="L25" s="11"/>
      <c r="M25" s="1"/>
      <c r="N25" s="1"/>
      <c r="O25" s="1"/>
      <c r="P25" s="2"/>
      <c r="Q25" s="1"/>
      <c r="R25" s="1"/>
      <c r="S25" s="1"/>
      <c r="T25" s="1"/>
      <c r="U25" s="1"/>
      <c r="V25" s="1"/>
      <c r="W25" s="1"/>
      <c r="X25" s="1"/>
      <c r="Y25" s="1"/>
      <c r="Z25" s="1"/>
      <c r="AA25" s="1"/>
      <c r="AB25" s="1"/>
      <c r="AC25" s="1"/>
    </row>
    <row r="26" spans="1:29" s="3" customFormat="1" ht="63.75" thickBot="1">
      <c r="A26" s="10"/>
      <c r="B26" s="47">
        <v>21</v>
      </c>
      <c r="C26" s="47" t="s">
        <v>35</v>
      </c>
      <c r="D26" s="47" t="s">
        <v>36</v>
      </c>
      <c r="E26" s="47" t="s">
        <v>37</v>
      </c>
      <c r="F26" s="49" t="s">
        <v>61</v>
      </c>
      <c r="G26" s="49" t="s">
        <v>62</v>
      </c>
      <c r="H26" s="49" t="s">
        <v>24</v>
      </c>
      <c r="I26" s="50">
        <v>2</v>
      </c>
      <c r="J26" s="51">
        <v>55750</v>
      </c>
      <c r="K26" s="51">
        <f t="shared" si="0"/>
        <v>111500</v>
      </c>
      <c r="L26" s="11"/>
      <c r="M26" s="1"/>
      <c r="N26" s="1"/>
      <c r="O26" s="1"/>
      <c r="P26" s="2"/>
      <c r="Q26" s="1"/>
      <c r="R26" s="1"/>
      <c r="S26" s="1"/>
      <c r="T26" s="1"/>
      <c r="U26" s="1"/>
      <c r="V26" s="1"/>
      <c r="W26" s="1"/>
      <c r="X26" s="1"/>
      <c r="Y26" s="1"/>
      <c r="Z26" s="1"/>
      <c r="AA26" s="1"/>
      <c r="AB26" s="1"/>
      <c r="AC26" s="1"/>
    </row>
    <row r="27" spans="1:29" s="3" customFormat="1" ht="63.75" thickBot="1">
      <c r="A27" s="10"/>
      <c r="B27" s="47">
        <v>22</v>
      </c>
      <c r="C27" s="47" t="s">
        <v>35</v>
      </c>
      <c r="D27" s="47" t="s">
        <v>36</v>
      </c>
      <c r="E27" s="47" t="s">
        <v>37</v>
      </c>
      <c r="F27" s="49" t="s">
        <v>63</v>
      </c>
      <c r="G27" s="49" t="s">
        <v>64</v>
      </c>
      <c r="H27" s="49" t="s">
        <v>24</v>
      </c>
      <c r="I27" s="50">
        <v>2</v>
      </c>
      <c r="J27" s="51">
        <v>52600</v>
      </c>
      <c r="K27" s="51">
        <f t="shared" si="0"/>
        <v>105200</v>
      </c>
      <c r="L27" s="11"/>
      <c r="M27" s="1"/>
      <c r="N27" s="1"/>
      <c r="O27" s="1"/>
      <c r="P27" s="2"/>
      <c r="Q27" s="1"/>
      <c r="R27" s="1"/>
      <c r="S27" s="1"/>
      <c r="T27" s="1"/>
      <c r="U27" s="1"/>
      <c r="V27" s="1"/>
      <c r="W27" s="1"/>
      <c r="X27" s="1"/>
      <c r="Y27" s="1"/>
      <c r="Z27" s="1"/>
      <c r="AA27" s="1"/>
      <c r="AB27" s="1"/>
      <c r="AC27" s="1"/>
    </row>
    <row r="28" spans="1:29" s="3" customFormat="1" ht="63.75" thickBot="1">
      <c r="A28" s="10"/>
      <c r="B28" s="47">
        <v>23</v>
      </c>
      <c r="C28" s="47" t="s">
        <v>35</v>
      </c>
      <c r="D28" s="47" t="s">
        <v>36</v>
      </c>
      <c r="E28" s="47" t="s">
        <v>37</v>
      </c>
      <c r="F28" s="49" t="s">
        <v>65</v>
      </c>
      <c r="G28" s="49" t="s">
        <v>66</v>
      </c>
      <c r="H28" s="50" t="s">
        <v>24</v>
      </c>
      <c r="I28" s="50">
        <v>15</v>
      </c>
      <c r="J28" s="51">
        <v>6550</v>
      </c>
      <c r="K28" s="51">
        <f t="shared" si="0"/>
        <v>98250</v>
      </c>
      <c r="L28" s="11"/>
      <c r="M28" s="1"/>
      <c r="N28" s="1"/>
      <c r="O28" s="1"/>
      <c r="P28" s="2"/>
      <c r="Q28" s="1"/>
      <c r="R28" s="1"/>
      <c r="S28" s="1"/>
      <c r="T28" s="1"/>
      <c r="U28" s="1"/>
      <c r="V28" s="1"/>
      <c r="W28" s="1"/>
      <c r="X28" s="1"/>
      <c r="Y28" s="1"/>
      <c r="Z28" s="1"/>
      <c r="AA28" s="1"/>
      <c r="AB28" s="1"/>
      <c r="AC28" s="1"/>
    </row>
    <row r="29" spans="1:29" s="3" customFormat="1" ht="49.15" customHeight="1" thickBot="1">
      <c r="A29" s="10"/>
      <c r="B29" s="47">
        <v>24</v>
      </c>
      <c r="C29" s="47" t="s">
        <v>35</v>
      </c>
      <c r="D29" s="47" t="s">
        <v>36</v>
      </c>
      <c r="E29" s="47" t="s">
        <v>37</v>
      </c>
      <c r="F29" s="49" t="s">
        <v>67</v>
      </c>
      <c r="G29" s="54" t="s">
        <v>68</v>
      </c>
      <c r="H29" s="49" t="s">
        <v>24</v>
      </c>
      <c r="I29" s="49">
        <v>3</v>
      </c>
      <c r="J29" s="51">
        <v>5400</v>
      </c>
      <c r="K29" s="51">
        <f t="shared" si="0"/>
        <v>16200</v>
      </c>
      <c r="L29" s="11"/>
      <c r="M29" s="1"/>
      <c r="N29" s="1"/>
      <c r="O29" s="1"/>
      <c r="P29" s="2"/>
      <c r="Q29" s="1"/>
      <c r="R29" s="1"/>
      <c r="S29" s="1"/>
      <c r="T29" s="1"/>
      <c r="U29" s="1"/>
      <c r="V29" s="1"/>
      <c r="W29" s="1"/>
      <c r="X29" s="1"/>
      <c r="Y29" s="1"/>
      <c r="Z29" s="1"/>
      <c r="AA29" s="1"/>
      <c r="AB29" s="1"/>
      <c r="AC29" s="1"/>
    </row>
    <row r="30" spans="1:29" s="3" customFormat="1" ht="72" customHeight="1" thickBot="1">
      <c r="A30" s="10"/>
      <c r="B30" s="47">
        <v>25</v>
      </c>
      <c r="C30" s="47" t="s">
        <v>35</v>
      </c>
      <c r="D30" s="47" t="s">
        <v>36</v>
      </c>
      <c r="E30" s="47" t="s">
        <v>37</v>
      </c>
      <c r="F30" s="49" t="s">
        <v>69</v>
      </c>
      <c r="G30" s="52" t="s">
        <v>70</v>
      </c>
      <c r="H30" s="50" t="s">
        <v>24</v>
      </c>
      <c r="I30" s="50">
        <v>30</v>
      </c>
      <c r="J30" s="51">
        <v>10250</v>
      </c>
      <c r="K30" s="51">
        <f t="shared" si="0"/>
        <v>307500</v>
      </c>
      <c r="L30" s="11"/>
      <c r="M30" s="1"/>
      <c r="N30" s="1"/>
      <c r="O30" s="1"/>
      <c r="P30" s="2"/>
      <c r="Q30" s="1"/>
      <c r="R30" s="1"/>
      <c r="S30" s="1"/>
      <c r="T30" s="1"/>
      <c r="U30" s="1"/>
      <c r="V30" s="1"/>
      <c r="W30" s="1"/>
      <c r="X30" s="1"/>
      <c r="Y30" s="1"/>
      <c r="Z30" s="1"/>
      <c r="AA30" s="1"/>
      <c r="AB30" s="1"/>
      <c r="AC30" s="1"/>
    </row>
    <row r="31" spans="1:29" s="3" customFormat="1" ht="63.75" thickBot="1">
      <c r="A31" s="10"/>
      <c r="B31" s="47">
        <v>26</v>
      </c>
      <c r="C31" s="47" t="s">
        <v>35</v>
      </c>
      <c r="D31" s="47" t="s">
        <v>36</v>
      </c>
      <c r="E31" s="47" t="s">
        <v>37</v>
      </c>
      <c r="F31" s="52" t="s">
        <v>71</v>
      </c>
      <c r="G31" s="54" t="s">
        <v>72</v>
      </c>
      <c r="H31" s="50" t="s">
        <v>24</v>
      </c>
      <c r="I31" s="50">
        <v>1</v>
      </c>
      <c r="J31" s="51">
        <v>1525200</v>
      </c>
      <c r="K31" s="51">
        <f t="shared" si="0"/>
        <v>1525200</v>
      </c>
      <c r="L31" s="11"/>
      <c r="M31" s="1"/>
      <c r="N31" s="1"/>
      <c r="O31" s="1"/>
      <c r="P31" s="2"/>
      <c r="Q31" s="1"/>
      <c r="R31" s="1"/>
      <c r="S31" s="1"/>
      <c r="T31" s="1"/>
      <c r="U31" s="1"/>
      <c r="V31" s="1"/>
      <c r="W31" s="1"/>
      <c r="X31" s="1"/>
      <c r="Y31" s="1"/>
      <c r="Z31" s="1"/>
      <c r="AA31" s="1"/>
      <c r="AB31" s="1"/>
      <c r="AC31" s="1"/>
    </row>
    <row r="32" spans="1:29" s="3" customFormat="1" ht="63.75" thickBot="1">
      <c r="A32" s="10"/>
      <c r="B32" s="47">
        <v>27</v>
      </c>
      <c r="C32" s="47" t="s">
        <v>35</v>
      </c>
      <c r="D32" s="47" t="s">
        <v>36</v>
      </c>
      <c r="E32" s="47" t="s">
        <v>37</v>
      </c>
      <c r="F32" s="49" t="s">
        <v>73</v>
      </c>
      <c r="G32" s="49" t="s">
        <v>74</v>
      </c>
      <c r="H32" s="55" t="s">
        <v>75</v>
      </c>
      <c r="I32" s="50">
        <v>4</v>
      </c>
      <c r="J32" s="51">
        <v>143750</v>
      </c>
      <c r="K32" s="51">
        <f t="shared" si="0"/>
        <v>575000</v>
      </c>
      <c r="L32" s="11"/>
      <c r="M32" s="1"/>
      <c r="N32" s="1"/>
      <c r="O32" s="1"/>
      <c r="P32" s="2"/>
      <c r="Q32" s="1"/>
      <c r="R32" s="1"/>
      <c r="S32" s="1"/>
      <c r="T32" s="1"/>
      <c r="U32" s="1"/>
      <c r="V32" s="1"/>
      <c r="W32" s="1"/>
      <c r="X32" s="1"/>
      <c r="Y32" s="1"/>
      <c r="Z32" s="1"/>
      <c r="AA32" s="1"/>
      <c r="AB32" s="1"/>
      <c r="AC32" s="1"/>
    </row>
    <row r="33" spans="1:29" s="3" customFormat="1" ht="63.75" thickBot="1">
      <c r="A33" s="10"/>
      <c r="B33" s="47">
        <v>28</v>
      </c>
      <c r="C33" s="47" t="s">
        <v>35</v>
      </c>
      <c r="D33" s="47" t="s">
        <v>36</v>
      </c>
      <c r="E33" s="47" t="s">
        <v>37</v>
      </c>
      <c r="F33" s="49" t="s">
        <v>76</v>
      </c>
      <c r="G33" s="49" t="s">
        <v>77</v>
      </c>
      <c r="H33" s="50" t="s">
        <v>75</v>
      </c>
      <c r="I33" s="50">
        <v>4</v>
      </c>
      <c r="J33" s="51">
        <v>320000</v>
      </c>
      <c r="K33" s="51">
        <f t="shared" si="0"/>
        <v>1280000</v>
      </c>
      <c r="L33" s="11"/>
      <c r="M33" s="1"/>
      <c r="N33" s="1"/>
      <c r="O33" s="1"/>
      <c r="P33" s="2"/>
      <c r="Q33" s="1"/>
      <c r="R33" s="1"/>
      <c r="S33" s="1"/>
      <c r="T33" s="1"/>
      <c r="U33" s="1"/>
      <c r="V33" s="1"/>
      <c r="W33" s="1"/>
      <c r="X33" s="1"/>
      <c r="Y33" s="1"/>
      <c r="Z33" s="1"/>
      <c r="AA33" s="1"/>
      <c r="AB33" s="1"/>
      <c r="AC33" s="1"/>
    </row>
    <row r="34" spans="1:29" s="3" customFormat="1" ht="63.75" thickBot="1">
      <c r="A34" s="10"/>
      <c r="B34" s="47">
        <v>29</v>
      </c>
      <c r="C34" s="47" t="s">
        <v>35</v>
      </c>
      <c r="D34" s="47" t="s">
        <v>36</v>
      </c>
      <c r="E34" s="47" t="s">
        <v>37</v>
      </c>
      <c r="F34" s="49" t="s">
        <v>78</v>
      </c>
      <c r="G34" s="49" t="s">
        <v>79</v>
      </c>
      <c r="H34" s="50" t="s">
        <v>75</v>
      </c>
      <c r="I34" s="50">
        <v>1</v>
      </c>
      <c r="J34" s="51">
        <v>320000</v>
      </c>
      <c r="K34" s="51">
        <f t="shared" si="0"/>
        <v>320000</v>
      </c>
      <c r="L34" s="11"/>
      <c r="M34" s="1"/>
      <c r="N34" s="1"/>
      <c r="O34" s="1"/>
      <c r="P34" s="2"/>
      <c r="Q34" s="1"/>
      <c r="R34" s="1"/>
      <c r="S34" s="1"/>
      <c r="T34" s="1"/>
      <c r="U34" s="1"/>
      <c r="V34" s="1"/>
      <c r="W34" s="1"/>
      <c r="X34" s="1"/>
      <c r="Y34" s="1"/>
      <c r="Z34" s="1"/>
      <c r="AA34" s="1"/>
      <c r="AB34" s="1"/>
      <c r="AC34" s="1"/>
    </row>
    <row r="35" spans="1:29" s="3" customFormat="1" ht="63.75" thickBot="1">
      <c r="A35" s="10"/>
      <c r="B35" s="47">
        <v>30</v>
      </c>
      <c r="C35" s="47" t="s">
        <v>35</v>
      </c>
      <c r="D35" s="47" t="s">
        <v>36</v>
      </c>
      <c r="E35" s="47" t="s">
        <v>37</v>
      </c>
      <c r="F35" s="49" t="s">
        <v>80</v>
      </c>
      <c r="G35" s="49" t="s">
        <v>81</v>
      </c>
      <c r="H35" s="52" t="s">
        <v>24</v>
      </c>
      <c r="I35" s="50">
        <v>50</v>
      </c>
      <c r="J35" s="51">
        <v>4600</v>
      </c>
      <c r="K35" s="51">
        <f t="shared" si="0"/>
        <v>230000</v>
      </c>
      <c r="L35" s="11"/>
      <c r="M35" s="1"/>
      <c r="N35" s="1"/>
      <c r="O35" s="1"/>
      <c r="P35" s="2"/>
      <c r="Q35" s="1"/>
      <c r="R35" s="1"/>
      <c r="S35" s="1"/>
      <c r="T35" s="1"/>
      <c r="U35" s="1"/>
      <c r="V35" s="1"/>
      <c r="W35" s="1"/>
      <c r="X35" s="1"/>
      <c r="Y35" s="1"/>
      <c r="Z35" s="1"/>
      <c r="AA35" s="1"/>
      <c r="AB35" s="1"/>
      <c r="AC35" s="1"/>
    </row>
    <row r="36" spans="1:29" s="3" customFormat="1" ht="63.75" thickBot="1">
      <c r="A36" s="10"/>
      <c r="B36" s="47">
        <v>31</v>
      </c>
      <c r="C36" s="47" t="s">
        <v>35</v>
      </c>
      <c r="D36" s="47" t="s">
        <v>36</v>
      </c>
      <c r="E36" s="47" t="s">
        <v>37</v>
      </c>
      <c r="F36" s="49" t="s">
        <v>82</v>
      </c>
      <c r="G36" s="49" t="s">
        <v>83</v>
      </c>
      <c r="H36" s="52" t="s">
        <v>24</v>
      </c>
      <c r="I36" s="50">
        <v>10</v>
      </c>
      <c r="J36" s="51">
        <v>18600</v>
      </c>
      <c r="K36" s="51">
        <f t="shared" si="0"/>
        <v>186000</v>
      </c>
      <c r="L36" s="11"/>
      <c r="M36" s="1"/>
      <c r="N36" s="1"/>
      <c r="O36" s="1"/>
      <c r="P36" s="2"/>
      <c r="Q36" s="1"/>
      <c r="R36" s="1"/>
      <c r="S36" s="1"/>
      <c r="T36" s="1"/>
      <c r="U36" s="1"/>
      <c r="V36" s="1"/>
      <c r="W36" s="1"/>
      <c r="X36" s="1"/>
      <c r="Y36" s="1"/>
      <c r="Z36" s="1"/>
      <c r="AA36" s="1"/>
      <c r="AB36" s="1"/>
      <c r="AC36" s="1"/>
    </row>
    <row r="37" spans="1:29" s="3" customFormat="1" ht="70.900000000000006" customHeight="1" thickBot="1">
      <c r="A37" s="10"/>
      <c r="B37" s="47">
        <v>32</v>
      </c>
      <c r="C37" s="47" t="s">
        <v>35</v>
      </c>
      <c r="D37" s="47" t="s">
        <v>36</v>
      </c>
      <c r="E37" s="47" t="s">
        <v>37</v>
      </c>
      <c r="F37" s="52" t="s">
        <v>84</v>
      </c>
      <c r="G37" s="52" t="s">
        <v>85</v>
      </c>
      <c r="H37" s="49" t="s">
        <v>24</v>
      </c>
      <c r="I37" s="49">
        <v>50</v>
      </c>
      <c r="J37" s="51">
        <v>11400</v>
      </c>
      <c r="K37" s="51">
        <f t="shared" si="0"/>
        <v>570000</v>
      </c>
      <c r="L37" s="11"/>
      <c r="M37" s="1"/>
      <c r="N37" s="1"/>
      <c r="O37" s="1"/>
      <c r="P37" s="2"/>
      <c r="Q37" s="1"/>
      <c r="R37" s="1"/>
      <c r="S37" s="1"/>
      <c r="T37" s="1"/>
      <c r="U37" s="1"/>
      <c r="V37" s="1"/>
      <c r="W37" s="1"/>
      <c r="X37" s="1"/>
      <c r="Y37" s="1"/>
      <c r="Z37" s="1"/>
      <c r="AA37" s="1"/>
      <c r="AB37" s="1"/>
      <c r="AC37" s="1"/>
    </row>
    <row r="38" spans="1:29" s="3" customFormat="1" ht="63.75" thickBot="1">
      <c r="A38" s="10"/>
      <c r="B38" s="47">
        <v>33</v>
      </c>
      <c r="C38" s="47" t="s">
        <v>35</v>
      </c>
      <c r="D38" s="47" t="s">
        <v>36</v>
      </c>
      <c r="E38" s="47" t="s">
        <v>37</v>
      </c>
      <c r="F38" s="49" t="s">
        <v>86</v>
      </c>
      <c r="G38" s="49" t="s">
        <v>87</v>
      </c>
      <c r="H38" s="49" t="s">
        <v>24</v>
      </c>
      <c r="I38" s="49">
        <v>50</v>
      </c>
      <c r="J38" s="51">
        <v>1450</v>
      </c>
      <c r="K38" s="51">
        <f t="shared" si="0"/>
        <v>72500</v>
      </c>
      <c r="L38" s="11"/>
      <c r="M38" s="1"/>
      <c r="N38" s="1"/>
      <c r="O38" s="1"/>
      <c r="P38" s="2"/>
      <c r="Q38" s="1"/>
      <c r="R38" s="1"/>
      <c r="S38" s="1"/>
      <c r="T38" s="1"/>
      <c r="U38" s="1"/>
      <c r="V38" s="1"/>
      <c r="W38" s="1"/>
      <c r="X38" s="1"/>
      <c r="Y38" s="1"/>
      <c r="Z38" s="1"/>
      <c r="AA38" s="1"/>
      <c r="AB38" s="1"/>
      <c r="AC38" s="1"/>
    </row>
    <row r="39" spans="1:29" s="3" customFormat="1" ht="76.5" customHeight="1" thickBot="1">
      <c r="A39" s="10"/>
      <c r="B39" s="47">
        <v>34</v>
      </c>
      <c r="C39" s="47" t="s">
        <v>35</v>
      </c>
      <c r="D39" s="47" t="s">
        <v>88</v>
      </c>
      <c r="E39" s="47" t="s">
        <v>88</v>
      </c>
      <c r="F39" s="49" t="s">
        <v>14</v>
      </c>
      <c r="G39" s="49" t="s">
        <v>89</v>
      </c>
      <c r="H39" s="49" t="s">
        <v>41</v>
      </c>
      <c r="I39" s="49">
        <v>64</v>
      </c>
      <c r="J39" s="51">
        <v>16161</v>
      </c>
      <c r="K39" s="51">
        <f t="shared" si="0"/>
        <v>1034304</v>
      </c>
      <c r="L39" s="11"/>
      <c r="M39" s="1"/>
      <c r="N39" s="1"/>
      <c r="O39" s="1"/>
      <c r="P39" s="2"/>
      <c r="Q39" s="1"/>
      <c r="R39" s="1"/>
      <c r="S39" s="1"/>
      <c r="T39" s="1"/>
      <c r="U39" s="1"/>
      <c r="V39" s="1"/>
      <c r="W39" s="1"/>
      <c r="X39" s="1"/>
      <c r="Y39" s="1"/>
      <c r="Z39" s="1"/>
      <c r="AA39" s="1"/>
      <c r="AB39" s="1"/>
      <c r="AC39" s="1"/>
    </row>
    <row r="40" spans="1:29" s="3" customFormat="1" ht="63.75" thickBot="1">
      <c r="A40" s="10"/>
      <c r="B40" s="47">
        <v>35</v>
      </c>
      <c r="C40" s="47" t="s">
        <v>35</v>
      </c>
      <c r="D40" s="48" t="s">
        <v>88</v>
      </c>
      <c r="E40" s="48" t="s">
        <v>88</v>
      </c>
      <c r="F40" s="52" t="s">
        <v>90</v>
      </c>
      <c r="G40" s="78" t="s">
        <v>91</v>
      </c>
      <c r="H40" s="52" t="s">
        <v>24</v>
      </c>
      <c r="I40" s="52">
        <v>1</v>
      </c>
      <c r="J40" s="77">
        <v>126934</v>
      </c>
      <c r="K40" s="51">
        <f t="shared" si="0"/>
        <v>126934</v>
      </c>
      <c r="L40" s="11"/>
      <c r="M40" s="1"/>
      <c r="N40" s="1"/>
      <c r="O40" s="1"/>
      <c r="P40" s="2"/>
      <c r="Q40" s="1"/>
      <c r="R40" s="1"/>
      <c r="S40" s="1"/>
      <c r="T40" s="1"/>
      <c r="U40" s="1"/>
      <c r="V40" s="1"/>
      <c r="W40" s="1"/>
      <c r="X40" s="1"/>
      <c r="Y40" s="1"/>
      <c r="Z40" s="1"/>
      <c r="AA40" s="1"/>
      <c r="AB40" s="1"/>
      <c r="AC40" s="1"/>
    </row>
    <row r="41" spans="1:29" s="3" customFormat="1" ht="63.75" thickBot="1">
      <c r="A41" s="10"/>
      <c r="B41" s="47">
        <v>36</v>
      </c>
      <c r="C41" s="47" t="s">
        <v>35</v>
      </c>
      <c r="D41" s="48" t="s">
        <v>88</v>
      </c>
      <c r="E41" s="48" t="s">
        <v>88</v>
      </c>
      <c r="F41" s="78" t="s">
        <v>92</v>
      </c>
      <c r="G41" s="78" t="s">
        <v>93</v>
      </c>
      <c r="H41" s="52" t="s">
        <v>24</v>
      </c>
      <c r="I41" s="52">
        <v>2</v>
      </c>
      <c r="J41" s="77">
        <v>30821</v>
      </c>
      <c r="K41" s="51">
        <f t="shared" si="0"/>
        <v>61642</v>
      </c>
      <c r="L41" s="11"/>
      <c r="M41" s="1"/>
      <c r="N41" s="1"/>
      <c r="O41" s="1"/>
      <c r="P41" s="2"/>
      <c r="Q41" s="1"/>
      <c r="R41" s="1"/>
      <c r="S41" s="1"/>
      <c r="T41" s="1"/>
      <c r="U41" s="1"/>
      <c r="V41" s="1"/>
      <c r="W41" s="1"/>
      <c r="X41" s="1"/>
      <c r="Y41" s="1"/>
      <c r="Z41" s="1"/>
      <c r="AA41" s="1"/>
      <c r="AB41" s="1"/>
      <c r="AC41" s="1"/>
    </row>
    <row r="42" spans="1:29" s="3" customFormat="1" ht="63.75" thickBot="1">
      <c r="A42" s="10"/>
      <c r="B42" s="47">
        <v>37</v>
      </c>
      <c r="C42" s="47" t="s">
        <v>35</v>
      </c>
      <c r="D42" s="48" t="s">
        <v>88</v>
      </c>
      <c r="E42" s="48" t="s">
        <v>88</v>
      </c>
      <c r="F42" s="78" t="s">
        <v>94</v>
      </c>
      <c r="G42" s="78" t="s">
        <v>95</v>
      </c>
      <c r="H42" s="52" t="s">
        <v>24</v>
      </c>
      <c r="I42" s="52">
        <v>20</v>
      </c>
      <c r="J42" s="77">
        <v>33915</v>
      </c>
      <c r="K42" s="51">
        <f t="shared" si="0"/>
        <v>678300</v>
      </c>
      <c r="L42" s="11"/>
      <c r="M42" s="1"/>
      <c r="N42" s="1"/>
      <c r="O42" s="1"/>
      <c r="P42" s="2"/>
      <c r="Q42" s="1"/>
      <c r="R42" s="1"/>
      <c r="S42" s="1"/>
      <c r="T42" s="1"/>
      <c r="U42" s="1"/>
      <c r="V42" s="1"/>
      <c r="W42" s="1"/>
      <c r="X42" s="1"/>
      <c r="Y42" s="1"/>
      <c r="Z42" s="1"/>
      <c r="AA42" s="1"/>
      <c r="AB42" s="1"/>
      <c r="AC42" s="1"/>
    </row>
    <row r="43" spans="1:29" s="3" customFormat="1" ht="63.75" thickBot="1">
      <c r="A43" s="10"/>
      <c r="B43" s="47">
        <v>38</v>
      </c>
      <c r="C43" s="47" t="s">
        <v>35</v>
      </c>
      <c r="D43" s="48" t="s">
        <v>88</v>
      </c>
      <c r="E43" s="48" t="s">
        <v>88</v>
      </c>
      <c r="F43" s="52" t="s">
        <v>96</v>
      </c>
      <c r="G43" s="78" t="s">
        <v>97</v>
      </c>
      <c r="H43" s="49" t="s">
        <v>24</v>
      </c>
      <c r="I43" s="52">
        <v>8</v>
      </c>
      <c r="J43" s="77">
        <v>27569</v>
      </c>
      <c r="K43" s="51">
        <f t="shared" si="0"/>
        <v>220552</v>
      </c>
      <c r="L43" s="11"/>
      <c r="M43" s="1"/>
      <c r="N43" s="1"/>
      <c r="O43" s="1"/>
      <c r="P43" s="2"/>
      <c r="Q43" s="1"/>
      <c r="R43" s="1"/>
      <c r="S43" s="1"/>
      <c r="T43" s="1"/>
      <c r="U43" s="1"/>
      <c r="V43" s="1"/>
      <c r="W43" s="1"/>
      <c r="X43" s="1"/>
      <c r="Y43" s="1"/>
      <c r="Z43" s="1"/>
      <c r="AA43" s="1"/>
      <c r="AB43" s="1"/>
      <c r="AC43" s="1"/>
    </row>
    <row r="44" spans="1:29" s="3" customFormat="1" ht="63.75" customHeight="1" thickBot="1">
      <c r="A44" s="10"/>
      <c r="B44" s="47">
        <v>39</v>
      </c>
      <c r="C44" s="47" t="s">
        <v>35</v>
      </c>
      <c r="D44" s="47" t="s">
        <v>88</v>
      </c>
      <c r="E44" s="47" t="s">
        <v>88</v>
      </c>
      <c r="F44" s="49" t="s">
        <v>59</v>
      </c>
      <c r="G44" s="49" t="s">
        <v>60</v>
      </c>
      <c r="H44" s="49" t="s">
        <v>24</v>
      </c>
      <c r="I44" s="49">
        <v>15</v>
      </c>
      <c r="J44" s="51">
        <v>3400</v>
      </c>
      <c r="K44" s="51">
        <f t="shared" si="0"/>
        <v>51000</v>
      </c>
      <c r="L44" s="11"/>
      <c r="M44" s="1"/>
      <c r="N44" s="1"/>
      <c r="O44" s="1"/>
      <c r="P44" s="2"/>
      <c r="Q44" s="1"/>
      <c r="R44" s="1"/>
      <c r="S44" s="1"/>
      <c r="T44" s="1"/>
      <c r="U44" s="1"/>
      <c r="V44" s="1"/>
      <c r="W44" s="1"/>
      <c r="X44" s="1"/>
      <c r="Y44" s="1"/>
      <c r="Z44" s="1"/>
      <c r="AA44" s="1"/>
      <c r="AB44" s="1"/>
      <c r="AC44" s="1"/>
    </row>
    <row r="45" spans="1:29" s="3" customFormat="1" ht="54.75" customHeight="1" thickBot="1">
      <c r="A45" s="10"/>
      <c r="B45" s="47">
        <v>40</v>
      </c>
      <c r="C45" s="47" t="s">
        <v>35</v>
      </c>
      <c r="D45" s="47" t="s">
        <v>88</v>
      </c>
      <c r="E45" s="47" t="s">
        <v>88</v>
      </c>
      <c r="F45" s="49" t="s">
        <v>61</v>
      </c>
      <c r="G45" s="49" t="s">
        <v>62</v>
      </c>
      <c r="H45" s="49" t="s">
        <v>24</v>
      </c>
      <c r="I45" s="49">
        <v>2</v>
      </c>
      <c r="J45" s="51">
        <v>55750</v>
      </c>
      <c r="K45" s="51">
        <f t="shared" si="0"/>
        <v>111500</v>
      </c>
      <c r="L45" s="11"/>
      <c r="M45" s="1"/>
      <c r="N45" s="1"/>
      <c r="O45" s="1"/>
      <c r="P45" s="2"/>
      <c r="Q45" s="1"/>
      <c r="R45" s="1"/>
      <c r="S45" s="1"/>
      <c r="T45" s="1"/>
      <c r="U45" s="1"/>
      <c r="V45" s="1"/>
      <c r="W45" s="1"/>
      <c r="X45" s="1"/>
      <c r="Y45" s="1"/>
      <c r="Z45" s="1"/>
      <c r="AA45" s="1"/>
      <c r="AB45" s="1"/>
      <c r="AC45" s="1"/>
    </row>
    <row r="46" spans="1:29" s="3" customFormat="1" ht="63.75" thickBot="1">
      <c r="A46" s="10"/>
      <c r="B46" s="47">
        <v>41</v>
      </c>
      <c r="C46" s="47" t="s">
        <v>35</v>
      </c>
      <c r="D46" s="47" t="s">
        <v>88</v>
      </c>
      <c r="E46" s="47" t="s">
        <v>88</v>
      </c>
      <c r="F46" s="49" t="s">
        <v>98</v>
      </c>
      <c r="G46" s="49" t="s">
        <v>99</v>
      </c>
      <c r="H46" s="49" t="s">
        <v>24</v>
      </c>
      <c r="I46" s="49">
        <v>10</v>
      </c>
      <c r="J46" s="51">
        <v>11900</v>
      </c>
      <c r="K46" s="51">
        <f t="shared" si="0"/>
        <v>119000</v>
      </c>
      <c r="L46" s="11"/>
      <c r="M46" s="1"/>
      <c r="N46" s="1"/>
      <c r="O46" s="1"/>
      <c r="P46" s="2"/>
      <c r="Q46" s="1"/>
      <c r="R46" s="1"/>
      <c r="S46" s="1"/>
      <c r="T46" s="1"/>
      <c r="U46" s="1"/>
      <c r="V46" s="1"/>
      <c r="W46" s="1"/>
      <c r="X46" s="1"/>
      <c r="Y46" s="1"/>
      <c r="Z46" s="1"/>
      <c r="AA46" s="1"/>
      <c r="AB46" s="1"/>
      <c r="AC46" s="1"/>
    </row>
    <row r="47" spans="1:29" s="3" customFormat="1" ht="63.75" thickBot="1">
      <c r="A47" s="10"/>
      <c r="B47" s="47">
        <v>42</v>
      </c>
      <c r="C47" s="47" t="s">
        <v>35</v>
      </c>
      <c r="D47" s="48" t="s">
        <v>88</v>
      </c>
      <c r="E47" s="48" t="s">
        <v>88</v>
      </c>
      <c r="F47" s="52" t="s">
        <v>100</v>
      </c>
      <c r="G47" s="78" t="s">
        <v>101</v>
      </c>
      <c r="H47" s="52" t="s">
        <v>24</v>
      </c>
      <c r="I47" s="52">
        <v>10</v>
      </c>
      <c r="J47" s="77">
        <v>17454</v>
      </c>
      <c r="K47" s="51">
        <f t="shared" si="0"/>
        <v>174540</v>
      </c>
      <c r="L47" s="11"/>
      <c r="M47" s="1"/>
      <c r="N47" s="1"/>
      <c r="O47" s="1"/>
      <c r="P47" s="2"/>
      <c r="Q47" s="1"/>
      <c r="R47" s="1"/>
      <c r="S47" s="1"/>
      <c r="T47" s="1"/>
      <c r="U47" s="1"/>
      <c r="V47" s="1"/>
      <c r="W47" s="1"/>
      <c r="X47" s="1"/>
      <c r="Y47" s="1"/>
      <c r="Z47" s="1"/>
      <c r="AA47" s="1"/>
      <c r="AB47" s="1"/>
      <c r="AC47" s="1"/>
    </row>
    <row r="48" spans="1:29" s="3" customFormat="1" ht="63.75" thickBot="1">
      <c r="A48" s="10"/>
      <c r="B48" s="47">
        <v>43</v>
      </c>
      <c r="C48" s="47" t="s">
        <v>35</v>
      </c>
      <c r="D48" s="47" t="s">
        <v>88</v>
      </c>
      <c r="E48" s="47" t="s">
        <v>88</v>
      </c>
      <c r="F48" s="49" t="s">
        <v>67</v>
      </c>
      <c r="G48" s="54" t="s">
        <v>68</v>
      </c>
      <c r="H48" s="49" t="s">
        <v>24</v>
      </c>
      <c r="I48" s="49">
        <v>1</v>
      </c>
      <c r="J48" s="51">
        <v>5400</v>
      </c>
      <c r="K48" s="51">
        <f t="shared" si="0"/>
        <v>5400</v>
      </c>
      <c r="L48" s="11"/>
      <c r="M48" s="1"/>
      <c r="N48" s="1"/>
      <c r="O48" s="1"/>
      <c r="P48" s="2"/>
      <c r="Q48" s="1"/>
      <c r="R48" s="1"/>
      <c r="S48" s="1"/>
      <c r="T48" s="1"/>
      <c r="U48" s="1"/>
      <c r="V48" s="1"/>
      <c r="W48" s="1"/>
      <c r="X48" s="1"/>
      <c r="Y48" s="1"/>
      <c r="Z48" s="1"/>
      <c r="AA48" s="1"/>
      <c r="AB48" s="1"/>
      <c r="AC48" s="1"/>
    </row>
    <row r="49" spans="1:29" s="58" customFormat="1" ht="63.75" thickBot="1">
      <c r="A49" s="56"/>
      <c r="B49" s="47">
        <v>44</v>
      </c>
      <c r="C49" s="47" t="s">
        <v>35</v>
      </c>
      <c r="D49" s="47" t="s">
        <v>88</v>
      </c>
      <c r="E49" s="47" t="s">
        <v>88</v>
      </c>
      <c r="F49" s="49" t="s">
        <v>65</v>
      </c>
      <c r="G49" s="49" t="s">
        <v>66</v>
      </c>
      <c r="H49" s="49" t="s">
        <v>24</v>
      </c>
      <c r="I49" s="49">
        <v>10</v>
      </c>
      <c r="J49" s="51">
        <v>6550</v>
      </c>
      <c r="K49" s="51">
        <f t="shared" si="0"/>
        <v>65500</v>
      </c>
      <c r="L49" s="57"/>
      <c r="P49" s="59"/>
    </row>
    <row r="50" spans="1:29" s="58" customFormat="1" ht="95.25" thickBot="1">
      <c r="A50" s="56"/>
      <c r="B50" s="47">
        <v>45</v>
      </c>
      <c r="C50" s="47" t="s">
        <v>35</v>
      </c>
      <c r="D50" s="48" t="s">
        <v>88</v>
      </c>
      <c r="E50" s="48" t="s">
        <v>88</v>
      </c>
      <c r="F50" s="52" t="s">
        <v>53</v>
      </c>
      <c r="G50" s="52" t="s">
        <v>54</v>
      </c>
      <c r="H50" s="52" t="s">
        <v>24</v>
      </c>
      <c r="I50" s="52">
        <v>1</v>
      </c>
      <c r="J50" s="77">
        <v>353827</v>
      </c>
      <c r="K50" s="51">
        <f t="shared" si="0"/>
        <v>353827</v>
      </c>
      <c r="L50" s="57"/>
      <c r="P50" s="59"/>
    </row>
    <row r="51" spans="1:29" s="58" customFormat="1" ht="63.75" thickBot="1">
      <c r="A51" s="56"/>
      <c r="B51" s="47">
        <v>46</v>
      </c>
      <c r="C51" s="47" t="s">
        <v>35</v>
      </c>
      <c r="D51" s="47" t="s">
        <v>88</v>
      </c>
      <c r="E51" s="47" t="s">
        <v>88</v>
      </c>
      <c r="F51" s="49" t="s">
        <v>27</v>
      </c>
      <c r="G51" s="52" t="s">
        <v>102</v>
      </c>
      <c r="H51" s="49" t="s">
        <v>24</v>
      </c>
      <c r="I51" s="49">
        <v>2</v>
      </c>
      <c r="J51" s="68">
        <v>4050</v>
      </c>
      <c r="K51" s="51">
        <f t="shared" si="0"/>
        <v>8100</v>
      </c>
      <c r="L51" s="57"/>
      <c r="P51" s="59"/>
    </row>
    <row r="52" spans="1:29" s="58" customFormat="1" ht="63.75" thickBot="1">
      <c r="A52" s="56"/>
      <c r="B52" s="47">
        <v>47</v>
      </c>
      <c r="C52" s="47" t="s">
        <v>35</v>
      </c>
      <c r="D52" s="47" t="s">
        <v>88</v>
      </c>
      <c r="E52" s="47" t="s">
        <v>88</v>
      </c>
      <c r="F52" s="49" t="s">
        <v>63</v>
      </c>
      <c r="G52" s="49" t="s">
        <v>103</v>
      </c>
      <c r="H52" s="49" t="s">
        <v>24</v>
      </c>
      <c r="I52" s="49">
        <v>1</v>
      </c>
      <c r="J52" s="51">
        <v>52600</v>
      </c>
      <c r="K52" s="51">
        <f t="shared" si="0"/>
        <v>52600</v>
      </c>
      <c r="L52" s="57"/>
      <c r="P52" s="59"/>
    </row>
    <row r="53" spans="1:29" s="58" customFormat="1" ht="63.75" thickBot="1">
      <c r="A53" s="56"/>
      <c r="B53" s="47">
        <v>48</v>
      </c>
      <c r="C53" s="47" t="s">
        <v>35</v>
      </c>
      <c r="D53" s="47" t="s">
        <v>88</v>
      </c>
      <c r="E53" s="47" t="s">
        <v>88</v>
      </c>
      <c r="F53" s="52" t="s">
        <v>104</v>
      </c>
      <c r="G53" s="49" t="s">
        <v>105</v>
      </c>
      <c r="H53" s="49" t="s">
        <v>24</v>
      </c>
      <c r="I53" s="49">
        <v>20</v>
      </c>
      <c r="J53" s="51">
        <v>17500</v>
      </c>
      <c r="K53" s="51">
        <f t="shared" si="0"/>
        <v>350000</v>
      </c>
      <c r="L53" s="57"/>
      <c r="P53" s="59"/>
    </row>
    <row r="54" spans="1:29" s="58" customFormat="1" ht="63.75" thickBot="1">
      <c r="A54" s="56"/>
      <c r="B54" s="47">
        <v>49</v>
      </c>
      <c r="C54" s="47" t="s">
        <v>35</v>
      </c>
      <c r="D54" s="47" t="s">
        <v>88</v>
      </c>
      <c r="E54" s="47" t="s">
        <v>88</v>
      </c>
      <c r="F54" s="49" t="s">
        <v>45</v>
      </c>
      <c r="G54" s="49" t="s">
        <v>46</v>
      </c>
      <c r="H54" s="49" t="s">
        <v>24</v>
      </c>
      <c r="I54" s="49">
        <v>20</v>
      </c>
      <c r="J54" s="51">
        <v>36200</v>
      </c>
      <c r="K54" s="51">
        <f t="shared" si="0"/>
        <v>724000</v>
      </c>
      <c r="L54" s="57"/>
      <c r="P54" s="59"/>
    </row>
    <row r="55" spans="1:29" s="3" customFormat="1" ht="94.5" customHeight="1" thickBot="1">
      <c r="A55" s="10"/>
      <c r="B55" s="47">
        <v>50</v>
      </c>
      <c r="C55" s="47" t="s">
        <v>35</v>
      </c>
      <c r="D55" s="47" t="s">
        <v>106</v>
      </c>
      <c r="E55" s="47" t="s">
        <v>107</v>
      </c>
      <c r="F55" s="49" t="s">
        <v>14</v>
      </c>
      <c r="G55" s="49" t="s">
        <v>108</v>
      </c>
      <c r="H55" s="50" t="s">
        <v>41</v>
      </c>
      <c r="I55" s="50">
        <v>192</v>
      </c>
      <c r="J55" s="51">
        <v>16161</v>
      </c>
      <c r="K55" s="51">
        <f t="shared" si="0"/>
        <v>3102912</v>
      </c>
      <c r="L55" s="11"/>
      <c r="M55" s="1"/>
      <c r="N55" s="1"/>
      <c r="O55" s="1"/>
      <c r="P55" s="2"/>
      <c r="Q55" s="1"/>
      <c r="R55" s="1"/>
      <c r="S55" s="1"/>
      <c r="T55" s="1"/>
      <c r="U55" s="1"/>
      <c r="V55" s="1"/>
      <c r="W55" s="1"/>
      <c r="X55" s="1"/>
      <c r="Y55" s="1"/>
      <c r="Z55" s="1"/>
      <c r="AA55" s="1"/>
      <c r="AB55" s="1"/>
      <c r="AC55" s="1"/>
    </row>
    <row r="56" spans="1:29" s="3" customFormat="1" ht="79.5" thickBot="1">
      <c r="A56" s="10"/>
      <c r="B56" s="47">
        <v>51</v>
      </c>
      <c r="C56" s="47" t="s">
        <v>35</v>
      </c>
      <c r="D56" s="47" t="s">
        <v>106</v>
      </c>
      <c r="E56" s="47" t="s">
        <v>107</v>
      </c>
      <c r="F56" s="49" t="s">
        <v>109</v>
      </c>
      <c r="G56" s="49" t="s">
        <v>110</v>
      </c>
      <c r="H56" s="50" t="s">
        <v>24</v>
      </c>
      <c r="I56" s="50">
        <v>39</v>
      </c>
      <c r="J56" s="51">
        <v>58350</v>
      </c>
      <c r="K56" s="51">
        <f t="shared" si="0"/>
        <v>2275650</v>
      </c>
      <c r="L56" s="11"/>
      <c r="M56" s="1"/>
      <c r="N56" s="1"/>
      <c r="O56" s="1"/>
      <c r="P56" s="2"/>
      <c r="Q56" s="1"/>
      <c r="R56" s="1"/>
      <c r="S56" s="1"/>
      <c r="T56" s="1"/>
      <c r="U56" s="1"/>
      <c r="V56" s="1"/>
      <c r="W56" s="1"/>
      <c r="X56" s="1"/>
      <c r="Y56" s="1"/>
      <c r="Z56" s="1"/>
      <c r="AA56" s="1"/>
      <c r="AB56" s="1"/>
      <c r="AC56" s="1"/>
    </row>
    <row r="57" spans="1:29" s="3" customFormat="1" ht="79.5" thickBot="1">
      <c r="A57" s="10"/>
      <c r="B57" s="47">
        <v>52</v>
      </c>
      <c r="C57" s="47" t="s">
        <v>35</v>
      </c>
      <c r="D57" s="47" t="s">
        <v>106</v>
      </c>
      <c r="E57" s="47" t="s">
        <v>107</v>
      </c>
      <c r="F57" s="49" t="s">
        <v>111</v>
      </c>
      <c r="G57" s="49" t="s">
        <v>112</v>
      </c>
      <c r="H57" s="50" t="s">
        <v>24</v>
      </c>
      <c r="I57" s="50">
        <v>6</v>
      </c>
      <c r="J57" s="51">
        <v>58350</v>
      </c>
      <c r="K57" s="51">
        <f t="shared" si="0"/>
        <v>350100</v>
      </c>
      <c r="L57" s="11"/>
      <c r="M57" s="1"/>
      <c r="N57" s="1"/>
      <c r="O57" s="1"/>
      <c r="P57" s="2"/>
      <c r="Q57" s="1"/>
      <c r="R57" s="1"/>
      <c r="S57" s="1"/>
      <c r="T57" s="1"/>
      <c r="U57" s="1"/>
      <c r="V57" s="1"/>
      <c r="W57" s="1"/>
      <c r="X57" s="1"/>
      <c r="Y57" s="1"/>
      <c r="Z57" s="1"/>
      <c r="AA57" s="1"/>
      <c r="AB57" s="1"/>
      <c r="AC57" s="1"/>
    </row>
    <row r="58" spans="1:29" s="58" customFormat="1" ht="79.5" thickBot="1">
      <c r="A58" s="56"/>
      <c r="B58" s="47">
        <v>53</v>
      </c>
      <c r="C58" s="47" t="s">
        <v>35</v>
      </c>
      <c r="D58" s="47" t="s">
        <v>106</v>
      </c>
      <c r="E58" s="47" t="s">
        <v>107</v>
      </c>
      <c r="F58" s="49" t="s">
        <v>113</v>
      </c>
      <c r="G58" s="49" t="s">
        <v>114</v>
      </c>
      <c r="H58" s="50" t="s">
        <v>24</v>
      </c>
      <c r="I58" s="50">
        <v>45</v>
      </c>
      <c r="J58" s="51">
        <v>129750</v>
      </c>
      <c r="K58" s="51">
        <f t="shared" si="0"/>
        <v>5838750</v>
      </c>
      <c r="L58" s="57"/>
      <c r="P58" s="59"/>
    </row>
    <row r="59" spans="1:29" s="3" customFormat="1" ht="85.5" customHeight="1" thickBot="1">
      <c r="A59" s="10"/>
      <c r="B59" s="47">
        <v>54</v>
      </c>
      <c r="C59" s="47" t="s">
        <v>35</v>
      </c>
      <c r="D59" s="47" t="s">
        <v>106</v>
      </c>
      <c r="E59" s="47" t="s">
        <v>107</v>
      </c>
      <c r="F59" s="49" t="s">
        <v>115</v>
      </c>
      <c r="G59" s="49" t="s">
        <v>116</v>
      </c>
      <c r="H59" s="50" t="s">
        <v>24</v>
      </c>
      <c r="I59" s="50">
        <v>3</v>
      </c>
      <c r="J59" s="51">
        <v>172200</v>
      </c>
      <c r="K59" s="51">
        <f t="shared" si="0"/>
        <v>516600</v>
      </c>
      <c r="L59" s="11"/>
      <c r="M59" s="1"/>
      <c r="N59" s="1"/>
      <c r="O59" s="1"/>
      <c r="P59" s="2"/>
      <c r="Q59" s="1"/>
      <c r="R59" s="1"/>
      <c r="S59" s="1"/>
      <c r="T59" s="1"/>
      <c r="U59" s="1"/>
      <c r="V59" s="1"/>
      <c r="W59" s="1"/>
      <c r="X59" s="1"/>
      <c r="Y59" s="1"/>
      <c r="Z59" s="1"/>
      <c r="AA59" s="1"/>
      <c r="AB59" s="1"/>
      <c r="AC59" s="1"/>
    </row>
    <row r="60" spans="1:29" s="3" customFormat="1" ht="95.25" thickBot="1">
      <c r="A60" s="10"/>
      <c r="B60" s="47">
        <v>55</v>
      </c>
      <c r="C60" s="47" t="s">
        <v>35</v>
      </c>
      <c r="D60" s="48" t="s">
        <v>106</v>
      </c>
      <c r="E60" s="48" t="s">
        <v>107</v>
      </c>
      <c r="F60" s="52" t="s">
        <v>53</v>
      </c>
      <c r="G60" s="52" t="s">
        <v>54</v>
      </c>
      <c r="H60" s="76" t="s">
        <v>24</v>
      </c>
      <c r="I60" s="76">
        <v>1</v>
      </c>
      <c r="J60" s="77">
        <v>353827</v>
      </c>
      <c r="K60" s="51">
        <f t="shared" si="0"/>
        <v>353827</v>
      </c>
      <c r="L60" s="11"/>
      <c r="M60" s="1"/>
      <c r="N60" s="1"/>
      <c r="O60" s="1"/>
      <c r="P60" s="2"/>
      <c r="Q60" s="1"/>
      <c r="R60" s="1"/>
      <c r="S60" s="1"/>
      <c r="T60" s="1"/>
      <c r="U60" s="1"/>
      <c r="V60" s="1"/>
      <c r="W60" s="1"/>
      <c r="X60" s="1"/>
      <c r="Y60" s="1"/>
      <c r="Z60" s="1"/>
      <c r="AA60" s="1"/>
      <c r="AB60" s="1"/>
      <c r="AC60" s="1"/>
    </row>
    <row r="61" spans="1:29" s="3" customFormat="1" ht="79.5" thickBot="1">
      <c r="A61" s="10"/>
      <c r="B61" s="47">
        <v>56</v>
      </c>
      <c r="C61" s="47" t="s">
        <v>35</v>
      </c>
      <c r="D61" s="48" t="s">
        <v>106</v>
      </c>
      <c r="E61" s="48" t="s">
        <v>107</v>
      </c>
      <c r="F61" s="52" t="s">
        <v>57</v>
      </c>
      <c r="G61" s="52" t="s">
        <v>58</v>
      </c>
      <c r="H61" s="76" t="s">
        <v>24</v>
      </c>
      <c r="I61" s="76">
        <v>3</v>
      </c>
      <c r="J61" s="77">
        <v>58509</v>
      </c>
      <c r="K61" s="51">
        <f t="shared" si="0"/>
        <v>175527</v>
      </c>
      <c r="L61" s="11"/>
      <c r="M61" s="1"/>
      <c r="N61" s="1"/>
      <c r="O61" s="1"/>
      <c r="P61" s="2"/>
      <c r="Q61" s="1"/>
      <c r="R61" s="1"/>
      <c r="S61" s="1"/>
      <c r="T61" s="1"/>
      <c r="U61" s="1"/>
      <c r="V61" s="1"/>
      <c r="W61" s="1"/>
      <c r="X61" s="1"/>
      <c r="Y61" s="1"/>
      <c r="Z61" s="1"/>
      <c r="AA61" s="1"/>
      <c r="AB61" s="1"/>
      <c r="AC61" s="1"/>
    </row>
    <row r="62" spans="1:29" s="3" customFormat="1" ht="79.5" thickBot="1">
      <c r="A62" s="10"/>
      <c r="B62" s="47">
        <v>57</v>
      </c>
      <c r="C62" s="47" t="s">
        <v>35</v>
      </c>
      <c r="D62" s="47" t="s">
        <v>106</v>
      </c>
      <c r="E62" s="47" t="s">
        <v>107</v>
      </c>
      <c r="F62" s="49" t="s">
        <v>59</v>
      </c>
      <c r="G62" s="49" t="s">
        <v>60</v>
      </c>
      <c r="H62" s="50" t="s">
        <v>24</v>
      </c>
      <c r="I62" s="50">
        <v>10</v>
      </c>
      <c r="J62" s="51">
        <v>3400</v>
      </c>
      <c r="K62" s="51">
        <f t="shared" si="0"/>
        <v>34000</v>
      </c>
      <c r="L62" s="11"/>
      <c r="M62" s="1"/>
      <c r="N62" s="1"/>
      <c r="O62" s="1"/>
      <c r="P62" s="2"/>
      <c r="Q62" s="1"/>
      <c r="R62" s="1"/>
      <c r="S62" s="1"/>
      <c r="T62" s="1"/>
      <c r="U62" s="1"/>
      <c r="V62" s="1"/>
      <c r="W62" s="1"/>
      <c r="X62" s="1"/>
      <c r="Y62" s="1"/>
      <c r="Z62" s="1"/>
      <c r="AA62" s="1"/>
      <c r="AB62" s="1"/>
      <c r="AC62" s="1"/>
    </row>
    <row r="63" spans="1:29" s="3" customFormat="1" ht="79.5" thickBot="1">
      <c r="A63" s="10"/>
      <c r="B63" s="47">
        <v>58</v>
      </c>
      <c r="C63" s="47" t="s">
        <v>35</v>
      </c>
      <c r="D63" s="47" t="s">
        <v>106</v>
      </c>
      <c r="E63" s="47" t="s">
        <v>107</v>
      </c>
      <c r="F63" s="49" t="s">
        <v>65</v>
      </c>
      <c r="G63" s="49" t="s">
        <v>66</v>
      </c>
      <c r="H63" s="50" t="s">
        <v>24</v>
      </c>
      <c r="I63" s="50">
        <v>10</v>
      </c>
      <c r="J63" s="51">
        <v>6550</v>
      </c>
      <c r="K63" s="51">
        <f t="shared" si="0"/>
        <v>65500</v>
      </c>
      <c r="L63" s="11"/>
      <c r="M63" s="1"/>
      <c r="N63" s="1"/>
      <c r="O63" s="1"/>
      <c r="P63" s="2"/>
      <c r="Q63" s="1"/>
      <c r="R63" s="1"/>
      <c r="S63" s="1"/>
      <c r="T63" s="1"/>
      <c r="U63" s="1"/>
      <c r="V63" s="1"/>
      <c r="W63" s="1"/>
      <c r="X63" s="1"/>
      <c r="Y63" s="1"/>
      <c r="Z63" s="1"/>
      <c r="AA63" s="1"/>
      <c r="AB63" s="1"/>
      <c r="AC63" s="1"/>
    </row>
    <row r="64" spans="1:29" s="3" customFormat="1" ht="79.5" thickBot="1">
      <c r="A64" s="10"/>
      <c r="B64" s="47">
        <v>59</v>
      </c>
      <c r="C64" s="47" t="s">
        <v>35</v>
      </c>
      <c r="D64" s="47" t="s">
        <v>106</v>
      </c>
      <c r="E64" s="47" t="s">
        <v>107</v>
      </c>
      <c r="F64" s="49" t="s">
        <v>61</v>
      </c>
      <c r="G64" s="49" t="s">
        <v>62</v>
      </c>
      <c r="H64" s="50" t="s">
        <v>24</v>
      </c>
      <c r="I64" s="50">
        <v>2</v>
      </c>
      <c r="J64" s="51">
        <v>55750</v>
      </c>
      <c r="K64" s="51">
        <f t="shared" si="0"/>
        <v>111500</v>
      </c>
      <c r="L64" s="11"/>
      <c r="M64" s="1"/>
      <c r="N64" s="1"/>
      <c r="O64" s="1"/>
      <c r="P64" s="2"/>
      <c r="Q64" s="1"/>
      <c r="R64" s="1"/>
      <c r="S64" s="1"/>
      <c r="T64" s="1"/>
      <c r="U64" s="1"/>
      <c r="V64" s="1"/>
      <c r="W64" s="1"/>
      <c r="X64" s="1"/>
      <c r="Y64" s="1"/>
      <c r="Z64" s="1"/>
      <c r="AA64" s="1"/>
      <c r="AB64" s="1"/>
      <c r="AC64" s="1"/>
    </row>
    <row r="65" spans="1:29" s="58" customFormat="1" ht="79.5" thickBot="1">
      <c r="A65" s="56"/>
      <c r="B65" s="47">
        <v>60</v>
      </c>
      <c r="C65" s="47" t="s">
        <v>35</v>
      </c>
      <c r="D65" s="47" t="s">
        <v>106</v>
      </c>
      <c r="E65" s="47" t="s">
        <v>107</v>
      </c>
      <c r="F65" s="49" t="s">
        <v>63</v>
      </c>
      <c r="G65" s="49" t="s">
        <v>117</v>
      </c>
      <c r="H65" s="50" t="s">
        <v>24</v>
      </c>
      <c r="I65" s="50">
        <v>3</v>
      </c>
      <c r="J65" s="51">
        <v>52600</v>
      </c>
      <c r="K65" s="51">
        <f t="shared" si="0"/>
        <v>157800</v>
      </c>
      <c r="L65" s="57"/>
      <c r="P65" s="59"/>
    </row>
    <row r="66" spans="1:29" s="58" customFormat="1" ht="79.5" thickBot="1">
      <c r="A66" s="56"/>
      <c r="B66" s="47">
        <v>61</v>
      </c>
      <c r="C66" s="47" t="s">
        <v>35</v>
      </c>
      <c r="D66" s="47" t="s">
        <v>106</v>
      </c>
      <c r="E66" s="47" t="s">
        <v>107</v>
      </c>
      <c r="F66" s="49" t="s">
        <v>118</v>
      </c>
      <c r="G66" s="49" t="s">
        <v>119</v>
      </c>
      <c r="H66" s="50" t="s">
        <v>24</v>
      </c>
      <c r="I66" s="50">
        <v>1</v>
      </c>
      <c r="J66" s="51">
        <v>6395</v>
      </c>
      <c r="K66" s="51">
        <f t="shared" si="0"/>
        <v>6395</v>
      </c>
      <c r="L66" s="57"/>
      <c r="P66" s="59"/>
    </row>
    <row r="67" spans="1:29" s="3" customFormat="1" ht="79.5" thickBot="1">
      <c r="A67" s="10"/>
      <c r="B67" s="47">
        <v>62</v>
      </c>
      <c r="C67" s="47" t="s">
        <v>35</v>
      </c>
      <c r="D67" s="48" t="s">
        <v>106</v>
      </c>
      <c r="E67" s="48" t="s">
        <v>107</v>
      </c>
      <c r="F67" s="52" t="s">
        <v>120</v>
      </c>
      <c r="G67" s="52" t="s">
        <v>121</v>
      </c>
      <c r="H67" s="76" t="s">
        <v>24</v>
      </c>
      <c r="I67" s="76">
        <v>2</v>
      </c>
      <c r="J67" s="77">
        <v>297500</v>
      </c>
      <c r="K67" s="51">
        <f t="shared" si="0"/>
        <v>595000</v>
      </c>
      <c r="L67" s="11"/>
      <c r="M67" s="1"/>
      <c r="N67" s="1"/>
      <c r="O67" s="1"/>
      <c r="P67" s="2"/>
      <c r="Q67" s="1"/>
      <c r="R67" s="1"/>
      <c r="S67" s="1"/>
      <c r="T67" s="1"/>
      <c r="U67" s="1"/>
      <c r="V67" s="1"/>
      <c r="W67" s="1"/>
      <c r="X67" s="1"/>
      <c r="Y67" s="1"/>
      <c r="Z67" s="1"/>
      <c r="AA67" s="1"/>
      <c r="AB67" s="1"/>
      <c r="AC67" s="1"/>
    </row>
    <row r="68" spans="1:29" s="3" customFormat="1" ht="79.5" thickBot="1">
      <c r="A68" s="10"/>
      <c r="B68" s="47">
        <v>63</v>
      </c>
      <c r="C68" s="47" t="s">
        <v>35</v>
      </c>
      <c r="D68" s="47" t="s">
        <v>106</v>
      </c>
      <c r="E68" s="47" t="s">
        <v>107</v>
      </c>
      <c r="F68" s="49" t="s">
        <v>55</v>
      </c>
      <c r="G68" s="52" t="s">
        <v>56</v>
      </c>
      <c r="H68" s="50" t="s">
        <v>24</v>
      </c>
      <c r="I68" s="50">
        <v>6</v>
      </c>
      <c r="J68" s="68">
        <v>64300</v>
      </c>
      <c r="K68" s="51">
        <f t="shared" si="0"/>
        <v>385800</v>
      </c>
      <c r="L68" s="11"/>
      <c r="M68" s="1"/>
      <c r="N68" s="1"/>
      <c r="O68" s="1"/>
      <c r="P68" s="2"/>
      <c r="Q68" s="1"/>
      <c r="R68" s="1"/>
      <c r="S68" s="1"/>
      <c r="T68" s="1"/>
      <c r="U68" s="1"/>
      <c r="V68" s="1"/>
      <c r="W68" s="1"/>
      <c r="X68" s="1"/>
      <c r="Y68" s="1"/>
      <c r="Z68" s="1"/>
      <c r="AA68" s="1"/>
      <c r="AB68" s="1"/>
      <c r="AC68" s="1"/>
    </row>
    <row r="69" spans="1:29" s="3" customFormat="1" ht="79.5" thickBot="1">
      <c r="A69" s="10"/>
      <c r="B69" s="47">
        <v>64</v>
      </c>
      <c r="C69" s="47" t="s">
        <v>35</v>
      </c>
      <c r="D69" s="48" t="s">
        <v>106</v>
      </c>
      <c r="E69" s="48" t="s">
        <v>107</v>
      </c>
      <c r="F69" s="52" t="s">
        <v>100</v>
      </c>
      <c r="G69" s="78" t="s">
        <v>101</v>
      </c>
      <c r="H69" s="76" t="s">
        <v>24</v>
      </c>
      <c r="I69" s="76">
        <v>10</v>
      </c>
      <c r="J69" s="77">
        <v>17454</v>
      </c>
      <c r="K69" s="51">
        <f t="shared" si="0"/>
        <v>174540</v>
      </c>
      <c r="L69" s="11"/>
      <c r="M69" s="1"/>
      <c r="N69" s="1"/>
      <c r="O69" s="1"/>
      <c r="P69" s="2"/>
      <c r="Q69" s="1"/>
      <c r="R69" s="1"/>
      <c r="S69" s="1"/>
      <c r="T69" s="1"/>
      <c r="U69" s="1"/>
      <c r="V69" s="1"/>
      <c r="W69" s="1"/>
      <c r="X69" s="1"/>
      <c r="Y69" s="1"/>
      <c r="Z69" s="1"/>
      <c r="AA69" s="1"/>
      <c r="AB69" s="1"/>
      <c r="AC69" s="1"/>
    </row>
    <row r="70" spans="1:29" s="3" customFormat="1" ht="94.5" customHeight="1" thickBot="1">
      <c r="A70" s="10"/>
      <c r="B70" s="47">
        <v>65</v>
      </c>
      <c r="C70" s="47" t="s">
        <v>35</v>
      </c>
      <c r="D70" s="47" t="s">
        <v>122</v>
      </c>
      <c r="E70" s="47" t="s">
        <v>107</v>
      </c>
      <c r="F70" s="49" t="s">
        <v>14</v>
      </c>
      <c r="G70" s="49" t="s">
        <v>123</v>
      </c>
      <c r="H70" s="50" t="s">
        <v>41</v>
      </c>
      <c r="I70" s="50">
        <v>64</v>
      </c>
      <c r="J70" s="51">
        <v>16161</v>
      </c>
      <c r="K70" s="51">
        <f t="shared" si="0"/>
        <v>1034304</v>
      </c>
      <c r="L70" s="11"/>
      <c r="M70" s="1"/>
      <c r="N70" s="1"/>
      <c r="O70" s="1"/>
      <c r="P70" s="2"/>
      <c r="Q70" s="1"/>
      <c r="R70" s="1"/>
      <c r="S70" s="1"/>
      <c r="T70" s="1"/>
      <c r="U70" s="1"/>
      <c r="V70" s="1"/>
      <c r="W70" s="1"/>
      <c r="X70" s="1"/>
      <c r="Y70" s="1"/>
      <c r="Z70" s="1"/>
      <c r="AA70" s="1"/>
      <c r="AB70" s="1"/>
      <c r="AC70" s="1"/>
    </row>
    <row r="71" spans="1:29" s="3" customFormat="1" ht="79.5" thickBot="1">
      <c r="A71" s="10"/>
      <c r="B71" s="47">
        <v>66</v>
      </c>
      <c r="C71" s="47" t="s">
        <v>35</v>
      </c>
      <c r="D71" s="47" t="s">
        <v>122</v>
      </c>
      <c r="E71" s="47" t="s">
        <v>107</v>
      </c>
      <c r="F71" s="49" t="s">
        <v>45</v>
      </c>
      <c r="G71" s="49" t="s">
        <v>46</v>
      </c>
      <c r="H71" s="50" t="s">
        <v>24</v>
      </c>
      <c r="I71" s="50">
        <v>20</v>
      </c>
      <c r="J71" s="51">
        <v>36200</v>
      </c>
      <c r="K71" s="51">
        <f t="shared" ref="K71:K134" si="1">I71*J71</f>
        <v>724000</v>
      </c>
      <c r="L71" s="11"/>
      <c r="M71" s="1"/>
      <c r="N71" s="1"/>
      <c r="O71" s="1"/>
      <c r="P71" s="2"/>
      <c r="Q71" s="1"/>
      <c r="R71" s="1"/>
      <c r="S71" s="1"/>
      <c r="T71" s="1"/>
      <c r="U71" s="1"/>
      <c r="V71" s="1"/>
      <c r="W71" s="1"/>
      <c r="X71" s="1"/>
      <c r="Y71" s="1"/>
      <c r="Z71" s="1"/>
      <c r="AA71" s="1"/>
      <c r="AB71" s="1"/>
      <c r="AC71" s="1"/>
    </row>
    <row r="72" spans="1:29" s="58" customFormat="1" ht="79.5" thickBot="1">
      <c r="A72" s="56"/>
      <c r="B72" s="47">
        <v>67</v>
      </c>
      <c r="C72" s="47" t="s">
        <v>35</v>
      </c>
      <c r="D72" s="47" t="s">
        <v>122</v>
      </c>
      <c r="E72" s="47" t="s">
        <v>107</v>
      </c>
      <c r="F72" s="49" t="s">
        <v>65</v>
      </c>
      <c r="G72" s="49" t="s">
        <v>124</v>
      </c>
      <c r="H72" s="50" t="s">
        <v>24</v>
      </c>
      <c r="I72" s="50">
        <v>10</v>
      </c>
      <c r="J72" s="51">
        <v>6550</v>
      </c>
      <c r="K72" s="51">
        <f t="shared" si="1"/>
        <v>65500</v>
      </c>
      <c r="L72" s="57"/>
      <c r="P72" s="59"/>
    </row>
    <row r="73" spans="1:29" s="58" customFormat="1" ht="95.25" thickBot="1">
      <c r="A73" s="56"/>
      <c r="B73" s="47">
        <v>68</v>
      </c>
      <c r="C73" s="47" t="s">
        <v>35</v>
      </c>
      <c r="D73" s="48" t="s">
        <v>122</v>
      </c>
      <c r="E73" s="48" t="s">
        <v>107</v>
      </c>
      <c r="F73" s="52" t="s">
        <v>53</v>
      </c>
      <c r="G73" s="52" t="s">
        <v>54</v>
      </c>
      <c r="H73" s="76" t="s">
        <v>24</v>
      </c>
      <c r="I73" s="76">
        <v>1</v>
      </c>
      <c r="J73" s="77">
        <v>353827</v>
      </c>
      <c r="K73" s="51">
        <f t="shared" si="1"/>
        <v>353827</v>
      </c>
      <c r="L73" s="57"/>
      <c r="P73" s="59"/>
    </row>
    <row r="74" spans="1:29" s="58" customFormat="1" ht="79.5" thickBot="1">
      <c r="A74" s="56"/>
      <c r="B74" s="47">
        <v>69</v>
      </c>
      <c r="C74" s="47" t="s">
        <v>35</v>
      </c>
      <c r="D74" s="47" t="s">
        <v>122</v>
      </c>
      <c r="E74" s="47" t="s">
        <v>107</v>
      </c>
      <c r="F74" s="49" t="s">
        <v>61</v>
      </c>
      <c r="G74" s="49" t="s">
        <v>62</v>
      </c>
      <c r="H74" s="50" t="s">
        <v>24</v>
      </c>
      <c r="I74" s="50">
        <v>1</v>
      </c>
      <c r="J74" s="51">
        <v>55750</v>
      </c>
      <c r="K74" s="51">
        <f t="shared" si="1"/>
        <v>55750</v>
      </c>
      <c r="L74" s="57"/>
      <c r="P74" s="59"/>
    </row>
    <row r="75" spans="1:29" s="58" customFormat="1" ht="79.5" thickBot="1">
      <c r="A75" s="56"/>
      <c r="B75" s="47">
        <v>70</v>
      </c>
      <c r="C75" s="47" t="s">
        <v>35</v>
      </c>
      <c r="D75" s="48" t="s">
        <v>122</v>
      </c>
      <c r="E75" s="48" t="s">
        <v>107</v>
      </c>
      <c r="F75" s="52" t="s">
        <v>57</v>
      </c>
      <c r="G75" s="52" t="s">
        <v>58</v>
      </c>
      <c r="H75" s="76" t="s">
        <v>24</v>
      </c>
      <c r="I75" s="76">
        <v>1</v>
      </c>
      <c r="J75" s="77">
        <v>58509</v>
      </c>
      <c r="K75" s="51">
        <f t="shared" si="1"/>
        <v>58509</v>
      </c>
      <c r="L75" s="57"/>
      <c r="P75" s="59"/>
    </row>
    <row r="76" spans="1:29" s="58" customFormat="1" ht="79.5" thickBot="1">
      <c r="A76" s="56"/>
      <c r="B76" s="47">
        <v>71</v>
      </c>
      <c r="C76" s="47" t="s">
        <v>35</v>
      </c>
      <c r="D76" s="47" t="s">
        <v>122</v>
      </c>
      <c r="E76" s="47" t="s">
        <v>107</v>
      </c>
      <c r="F76" s="49" t="s">
        <v>63</v>
      </c>
      <c r="G76" s="49" t="s">
        <v>117</v>
      </c>
      <c r="H76" s="50" t="s">
        <v>24</v>
      </c>
      <c r="I76" s="50">
        <v>1</v>
      </c>
      <c r="J76" s="51">
        <v>52600</v>
      </c>
      <c r="K76" s="51">
        <f t="shared" si="1"/>
        <v>52600</v>
      </c>
      <c r="L76" s="57"/>
      <c r="P76" s="59"/>
    </row>
    <row r="77" spans="1:29" s="3" customFormat="1" ht="79.5" thickBot="1">
      <c r="A77" s="56"/>
      <c r="B77" s="47">
        <v>72</v>
      </c>
      <c r="C77" s="47" t="s">
        <v>35</v>
      </c>
      <c r="D77" s="47" t="s">
        <v>122</v>
      </c>
      <c r="E77" s="47" t="s">
        <v>107</v>
      </c>
      <c r="F77" s="49" t="s">
        <v>59</v>
      </c>
      <c r="G77" s="49" t="s">
        <v>60</v>
      </c>
      <c r="H77" s="50" t="s">
        <v>24</v>
      </c>
      <c r="I77" s="50">
        <v>10</v>
      </c>
      <c r="J77" s="51">
        <v>3400</v>
      </c>
      <c r="K77" s="51">
        <f t="shared" si="1"/>
        <v>34000</v>
      </c>
      <c r="L77" s="11"/>
      <c r="M77" s="1"/>
      <c r="N77" s="1"/>
      <c r="O77" s="1"/>
      <c r="P77" s="2"/>
      <c r="Q77" s="1"/>
      <c r="R77" s="1"/>
      <c r="S77" s="1"/>
      <c r="T77" s="1"/>
      <c r="U77" s="1"/>
      <c r="V77" s="1"/>
      <c r="W77" s="1"/>
      <c r="X77" s="1"/>
      <c r="Y77" s="1"/>
      <c r="Z77" s="1"/>
      <c r="AA77" s="1"/>
      <c r="AB77" s="1"/>
      <c r="AC77" s="1"/>
    </row>
    <row r="78" spans="1:29" s="58" customFormat="1" ht="79.5" thickBot="1">
      <c r="A78" s="56"/>
      <c r="B78" s="47">
        <v>73</v>
      </c>
      <c r="C78" s="47" t="s">
        <v>35</v>
      </c>
      <c r="D78" s="47" t="s">
        <v>122</v>
      </c>
      <c r="E78" s="47" t="s">
        <v>107</v>
      </c>
      <c r="F78" s="49" t="s">
        <v>55</v>
      </c>
      <c r="G78" s="52" t="s">
        <v>56</v>
      </c>
      <c r="H78" s="50" t="s">
        <v>24</v>
      </c>
      <c r="I78" s="50">
        <v>1</v>
      </c>
      <c r="J78" s="68">
        <v>64300</v>
      </c>
      <c r="K78" s="51">
        <f t="shared" si="1"/>
        <v>64300</v>
      </c>
      <c r="L78" s="57"/>
      <c r="P78" s="59"/>
    </row>
    <row r="79" spans="1:29" s="58" customFormat="1" ht="79.5" thickBot="1">
      <c r="A79" s="56"/>
      <c r="B79" s="47">
        <v>74</v>
      </c>
      <c r="C79" s="47" t="s">
        <v>35</v>
      </c>
      <c r="D79" s="47" t="s">
        <v>122</v>
      </c>
      <c r="E79" s="47" t="s">
        <v>107</v>
      </c>
      <c r="F79" s="49" t="s">
        <v>118</v>
      </c>
      <c r="G79" s="49" t="s">
        <v>125</v>
      </c>
      <c r="H79" s="50" t="s">
        <v>24</v>
      </c>
      <c r="I79" s="50">
        <v>1</v>
      </c>
      <c r="J79" s="51">
        <v>6395</v>
      </c>
      <c r="K79" s="51">
        <f t="shared" si="1"/>
        <v>6395</v>
      </c>
      <c r="L79" s="57"/>
      <c r="P79" s="59"/>
    </row>
    <row r="80" spans="1:29" s="58" customFormat="1" ht="79.5" thickBot="1">
      <c r="A80" s="56"/>
      <c r="B80" s="47">
        <v>75</v>
      </c>
      <c r="C80" s="47" t="s">
        <v>35</v>
      </c>
      <c r="D80" s="48" t="s">
        <v>122</v>
      </c>
      <c r="E80" s="48" t="s">
        <v>107</v>
      </c>
      <c r="F80" s="52" t="s">
        <v>100</v>
      </c>
      <c r="G80" s="78" t="s">
        <v>101</v>
      </c>
      <c r="H80" s="76" t="s">
        <v>24</v>
      </c>
      <c r="I80" s="76">
        <v>10</v>
      </c>
      <c r="J80" s="77">
        <v>17454</v>
      </c>
      <c r="K80" s="51">
        <f t="shared" si="1"/>
        <v>174540</v>
      </c>
      <c r="L80" s="57"/>
      <c r="P80" s="59"/>
    </row>
    <row r="81" spans="1:16" s="58" customFormat="1" ht="94.5" customHeight="1" thickBot="1">
      <c r="A81" s="56"/>
      <c r="B81" s="47">
        <v>76</v>
      </c>
      <c r="C81" s="47" t="s">
        <v>35</v>
      </c>
      <c r="D81" s="47" t="s">
        <v>126</v>
      </c>
      <c r="E81" s="47" t="s">
        <v>107</v>
      </c>
      <c r="F81" s="49" t="s">
        <v>14</v>
      </c>
      <c r="G81" s="49" t="s">
        <v>127</v>
      </c>
      <c r="H81" s="50" t="s">
        <v>128</v>
      </c>
      <c r="I81" s="50">
        <v>128</v>
      </c>
      <c r="J81" s="51">
        <v>16161</v>
      </c>
      <c r="K81" s="51">
        <f t="shared" si="1"/>
        <v>2068608</v>
      </c>
      <c r="L81" s="57"/>
      <c r="P81" s="59"/>
    </row>
    <row r="82" spans="1:16" s="58" customFormat="1" ht="79.5" thickBot="1">
      <c r="A82" s="56"/>
      <c r="B82" s="47">
        <v>77</v>
      </c>
      <c r="C82" s="47" t="s">
        <v>35</v>
      </c>
      <c r="D82" s="47" t="s">
        <v>126</v>
      </c>
      <c r="E82" s="47" t="s">
        <v>107</v>
      </c>
      <c r="F82" s="49" t="s">
        <v>45</v>
      </c>
      <c r="G82" s="49" t="s">
        <v>46</v>
      </c>
      <c r="H82" s="50" t="s">
        <v>24</v>
      </c>
      <c r="I82" s="50">
        <v>36</v>
      </c>
      <c r="J82" s="51">
        <v>36200</v>
      </c>
      <c r="K82" s="51">
        <f t="shared" si="1"/>
        <v>1303200</v>
      </c>
      <c r="L82" s="57"/>
      <c r="P82" s="59"/>
    </row>
    <row r="83" spans="1:16" s="58" customFormat="1" ht="100.9" customHeight="1" thickBot="1">
      <c r="A83" s="56"/>
      <c r="B83" s="47">
        <v>78</v>
      </c>
      <c r="C83" s="47" t="s">
        <v>35</v>
      </c>
      <c r="D83" s="47" t="s">
        <v>126</v>
      </c>
      <c r="E83" s="47" t="s">
        <v>107</v>
      </c>
      <c r="F83" s="49" t="s">
        <v>129</v>
      </c>
      <c r="G83" s="49" t="s">
        <v>130</v>
      </c>
      <c r="H83" s="50" t="s">
        <v>24</v>
      </c>
      <c r="I83" s="50">
        <v>15</v>
      </c>
      <c r="J83" s="51">
        <v>117800</v>
      </c>
      <c r="K83" s="51">
        <f t="shared" si="1"/>
        <v>1767000</v>
      </c>
      <c r="L83" s="57"/>
      <c r="P83" s="59"/>
    </row>
    <row r="84" spans="1:16" s="58" customFormat="1" ht="110.25" customHeight="1" thickBot="1">
      <c r="A84" s="56"/>
      <c r="B84" s="47">
        <v>79</v>
      </c>
      <c r="C84" s="47" t="s">
        <v>35</v>
      </c>
      <c r="D84" s="48" t="s">
        <v>126</v>
      </c>
      <c r="E84" s="48" t="s">
        <v>107</v>
      </c>
      <c r="F84" s="52" t="s">
        <v>131</v>
      </c>
      <c r="G84" s="52" t="s">
        <v>132</v>
      </c>
      <c r="H84" s="76" t="s">
        <v>24</v>
      </c>
      <c r="I84" s="76">
        <v>1</v>
      </c>
      <c r="J84" s="77">
        <v>683139</v>
      </c>
      <c r="K84" s="51">
        <f t="shared" si="1"/>
        <v>683139</v>
      </c>
      <c r="L84" s="57"/>
      <c r="P84" s="59"/>
    </row>
    <row r="85" spans="1:16" s="58" customFormat="1" ht="79.5" thickBot="1">
      <c r="A85" s="56"/>
      <c r="B85" s="47">
        <v>80</v>
      </c>
      <c r="C85" s="47" t="s">
        <v>35</v>
      </c>
      <c r="D85" s="47" t="s">
        <v>126</v>
      </c>
      <c r="E85" s="47" t="s">
        <v>107</v>
      </c>
      <c r="F85" s="49" t="s">
        <v>61</v>
      </c>
      <c r="G85" s="49" t="s">
        <v>62</v>
      </c>
      <c r="H85" s="50" t="s">
        <v>24</v>
      </c>
      <c r="I85" s="50">
        <v>2</v>
      </c>
      <c r="J85" s="51">
        <v>55750</v>
      </c>
      <c r="K85" s="51">
        <f t="shared" si="1"/>
        <v>111500</v>
      </c>
      <c r="L85" s="57"/>
      <c r="P85" s="59"/>
    </row>
    <row r="86" spans="1:16" s="58" customFormat="1" ht="79.5" thickBot="1">
      <c r="A86" s="56"/>
      <c r="B86" s="47">
        <v>81</v>
      </c>
      <c r="C86" s="47" t="s">
        <v>35</v>
      </c>
      <c r="D86" s="48" t="s">
        <v>126</v>
      </c>
      <c r="E86" s="48" t="s">
        <v>107</v>
      </c>
      <c r="F86" s="52" t="s">
        <v>57</v>
      </c>
      <c r="G86" s="52" t="s">
        <v>58</v>
      </c>
      <c r="H86" s="76" t="s">
        <v>24</v>
      </c>
      <c r="I86" s="76">
        <v>2</v>
      </c>
      <c r="J86" s="77">
        <v>58509</v>
      </c>
      <c r="K86" s="51">
        <f t="shared" si="1"/>
        <v>117018</v>
      </c>
      <c r="L86" s="57"/>
      <c r="P86" s="59"/>
    </row>
    <row r="87" spans="1:16" s="58" customFormat="1" ht="79.5" thickBot="1">
      <c r="A87" s="56"/>
      <c r="B87" s="47">
        <v>82</v>
      </c>
      <c r="C87" s="47" t="s">
        <v>35</v>
      </c>
      <c r="D87" s="47" t="s">
        <v>126</v>
      </c>
      <c r="E87" s="47" t="s">
        <v>107</v>
      </c>
      <c r="F87" s="49" t="s">
        <v>63</v>
      </c>
      <c r="G87" s="49" t="s">
        <v>64</v>
      </c>
      <c r="H87" s="50" t="s">
        <v>24</v>
      </c>
      <c r="I87" s="50">
        <v>2</v>
      </c>
      <c r="J87" s="51">
        <v>52600</v>
      </c>
      <c r="K87" s="51">
        <f t="shared" si="1"/>
        <v>105200</v>
      </c>
      <c r="L87" s="57"/>
      <c r="P87" s="59"/>
    </row>
    <row r="88" spans="1:16" s="58" customFormat="1" ht="95.25" thickBot="1">
      <c r="A88" s="56"/>
      <c r="B88" s="47">
        <v>83</v>
      </c>
      <c r="C88" s="47" t="s">
        <v>35</v>
      </c>
      <c r="D88" s="48" t="s">
        <v>126</v>
      </c>
      <c r="E88" s="48" t="s">
        <v>107</v>
      </c>
      <c r="F88" s="52" t="s">
        <v>133</v>
      </c>
      <c r="G88" s="52" t="s">
        <v>134</v>
      </c>
      <c r="H88" s="50" t="s">
        <v>24</v>
      </c>
      <c r="I88" s="76">
        <v>8</v>
      </c>
      <c r="J88" s="77">
        <v>41254</v>
      </c>
      <c r="K88" s="51">
        <f t="shared" si="1"/>
        <v>330032</v>
      </c>
      <c r="L88" s="57"/>
      <c r="P88" s="59"/>
    </row>
    <row r="89" spans="1:16" s="58" customFormat="1" ht="79.5" thickBot="1">
      <c r="A89" s="56"/>
      <c r="B89" s="47">
        <v>84</v>
      </c>
      <c r="C89" s="47" t="s">
        <v>35</v>
      </c>
      <c r="D89" s="47" t="s">
        <v>126</v>
      </c>
      <c r="E89" s="47" t="s">
        <v>107</v>
      </c>
      <c r="F89" s="49" t="s">
        <v>118</v>
      </c>
      <c r="G89" s="49" t="s">
        <v>119</v>
      </c>
      <c r="H89" s="50" t="s">
        <v>24</v>
      </c>
      <c r="I89" s="50">
        <v>2</v>
      </c>
      <c r="J89" s="51">
        <v>6395</v>
      </c>
      <c r="K89" s="51">
        <f t="shared" si="1"/>
        <v>12790</v>
      </c>
      <c r="L89" s="57"/>
      <c r="P89" s="59"/>
    </row>
    <row r="90" spans="1:16" s="58" customFormat="1" ht="79.5" thickBot="1">
      <c r="A90" s="56"/>
      <c r="B90" s="47">
        <v>85</v>
      </c>
      <c r="C90" s="47" t="s">
        <v>35</v>
      </c>
      <c r="D90" s="47" t="s">
        <v>126</v>
      </c>
      <c r="E90" s="47" t="s">
        <v>107</v>
      </c>
      <c r="F90" s="49" t="s">
        <v>59</v>
      </c>
      <c r="G90" s="49" t="s">
        <v>60</v>
      </c>
      <c r="H90" s="50" t="s">
        <v>24</v>
      </c>
      <c r="I90" s="50">
        <v>15</v>
      </c>
      <c r="J90" s="51">
        <v>3400</v>
      </c>
      <c r="K90" s="51">
        <f t="shared" si="1"/>
        <v>51000</v>
      </c>
      <c r="L90" s="57"/>
      <c r="P90" s="59"/>
    </row>
    <row r="91" spans="1:16" s="58" customFormat="1" ht="79.5" thickBot="1">
      <c r="A91" s="56"/>
      <c r="B91" s="47">
        <v>86</v>
      </c>
      <c r="C91" s="47" t="s">
        <v>35</v>
      </c>
      <c r="D91" s="47" t="s">
        <v>126</v>
      </c>
      <c r="E91" s="47" t="s">
        <v>107</v>
      </c>
      <c r="F91" s="49" t="s">
        <v>65</v>
      </c>
      <c r="G91" s="49" t="s">
        <v>124</v>
      </c>
      <c r="H91" s="50" t="s">
        <v>24</v>
      </c>
      <c r="I91" s="50">
        <v>10</v>
      </c>
      <c r="J91" s="51">
        <v>6550</v>
      </c>
      <c r="K91" s="51">
        <f t="shared" si="1"/>
        <v>65500</v>
      </c>
      <c r="L91" s="57"/>
      <c r="P91" s="59"/>
    </row>
    <row r="92" spans="1:16" s="58" customFormat="1" ht="95.25" thickBot="1">
      <c r="A92" s="56"/>
      <c r="B92" s="47">
        <v>87</v>
      </c>
      <c r="C92" s="47" t="s">
        <v>35</v>
      </c>
      <c r="D92" s="48" t="s">
        <v>126</v>
      </c>
      <c r="E92" s="48" t="s">
        <v>107</v>
      </c>
      <c r="F92" s="52" t="s">
        <v>53</v>
      </c>
      <c r="G92" s="52" t="s">
        <v>135</v>
      </c>
      <c r="H92" s="76" t="s">
        <v>24</v>
      </c>
      <c r="I92" s="76">
        <v>2</v>
      </c>
      <c r="J92" s="77">
        <v>353827</v>
      </c>
      <c r="K92" s="51">
        <f t="shared" si="1"/>
        <v>707654</v>
      </c>
      <c r="L92" s="57"/>
      <c r="P92" s="59"/>
    </row>
    <row r="93" spans="1:16" s="58" customFormat="1" ht="79.5" thickBot="1">
      <c r="A93" s="56"/>
      <c r="B93" s="47">
        <v>88</v>
      </c>
      <c r="C93" s="47" t="s">
        <v>35</v>
      </c>
      <c r="D93" s="47" t="s">
        <v>126</v>
      </c>
      <c r="E93" s="47" t="s">
        <v>107</v>
      </c>
      <c r="F93" s="49" t="s">
        <v>55</v>
      </c>
      <c r="G93" s="52" t="s">
        <v>56</v>
      </c>
      <c r="H93" s="50" t="s">
        <v>24</v>
      </c>
      <c r="I93" s="50">
        <v>1</v>
      </c>
      <c r="J93" s="68">
        <v>64300</v>
      </c>
      <c r="K93" s="51">
        <f t="shared" si="1"/>
        <v>64300</v>
      </c>
      <c r="L93" s="57"/>
      <c r="P93" s="59"/>
    </row>
    <row r="94" spans="1:16" s="58" customFormat="1" ht="79.5" thickBot="1">
      <c r="A94" s="56"/>
      <c r="B94" s="47">
        <v>89</v>
      </c>
      <c r="C94" s="47" t="s">
        <v>35</v>
      </c>
      <c r="D94" s="48" t="s">
        <v>126</v>
      </c>
      <c r="E94" s="48" t="s">
        <v>107</v>
      </c>
      <c r="F94" s="52" t="s">
        <v>100</v>
      </c>
      <c r="G94" s="78" t="s">
        <v>101</v>
      </c>
      <c r="H94" s="76" t="s">
        <v>24</v>
      </c>
      <c r="I94" s="76">
        <v>10</v>
      </c>
      <c r="J94" s="77">
        <v>17454</v>
      </c>
      <c r="K94" s="51">
        <f t="shared" si="1"/>
        <v>174540</v>
      </c>
      <c r="L94" s="57"/>
      <c r="P94" s="59"/>
    </row>
    <row r="95" spans="1:16" s="58" customFormat="1" ht="94.5" customHeight="1" thickBot="1">
      <c r="A95" s="56"/>
      <c r="B95" s="47">
        <v>90</v>
      </c>
      <c r="C95" s="47" t="s">
        <v>35</v>
      </c>
      <c r="D95" s="47" t="s">
        <v>136</v>
      </c>
      <c r="E95" s="47" t="s">
        <v>137</v>
      </c>
      <c r="F95" s="49" t="s">
        <v>14</v>
      </c>
      <c r="G95" s="49" t="s">
        <v>138</v>
      </c>
      <c r="H95" s="49" t="s">
        <v>128</v>
      </c>
      <c r="I95" s="49">
        <v>64</v>
      </c>
      <c r="J95" s="51">
        <v>16161</v>
      </c>
      <c r="K95" s="51">
        <f t="shared" si="1"/>
        <v>1034304</v>
      </c>
      <c r="L95" s="57"/>
      <c r="P95" s="59"/>
    </row>
    <row r="96" spans="1:16" s="58" customFormat="1" ht="95.25" thickBot="1">
      <c r="A96" s="56"/>
      <c r="B96" s="47">
        <v>91</v>
      </c>
      <c r="C96" s="47" t="s">
        <v>35</v>
      </c>
      <c r="D96" s="47" t="s">
        <v>136</v>
      </c>
      <c r="E96" s="47" t="s">
        <v>137</v>
      </c>
      <c r="F96" s="49" t="s">
        <v>139</v>
      </c>
      <c r="G96" s="49" t="s">
        <v>140</v>
      </c>
      <c r="H96" s="49" t="s">
        <v>24</v>
      </c>
      <c r="I96" s="49">
        <v>20</v>
      </c>
      <c r="J96" s="51">
        <v>58350</v>
      </c>
      <c r="K96" s="51">
        <f t="shared" si="1"/>
        <v>1167000</v>
      </c>
      <c r="L96" s="57"/>
      <c r="P96" s="59"/>
    </row>
    <row r="97" spans="1:16" s="58" customFormat="1" ht="95.25" thickBot="1">
      <c r="A97" s="56"/>
      <c r="B97" s="47">
        <v>92</v>
      </c>
      <c r="C97" s="47" t="s">
        <v>35</v>
      </c>
      <c r="D97" s="47" t="s">
        <v>136</v>
      </c>
      <c r="E97" s="47" t="s">
        <v>137</v>
      </c>
      <c r="F97" s="49" t="s">
        <v>141</v>
      </c>
      <c r="G97" s="49" t="s">
        <v>142</v>
      </c>
      <c r="H97" s="49" t="s">
        <v>24</v>
      </c>
      <c r="I97" s="49">
        <v>10</v>
      </c>
      <c r="J97" s="51">
        <v>14100</v>
      </c>
      <c r="K97" s="51">
        <f t="shared" si="1"/>
        <v>141000</v>
      </c>
      <c r="L97" s="57"/>
      <c r="P97" s="59"/>
    </row>
    <row r="98" spans="1:16" s="58" customFormat="1" ht="95.25" thickBot="1">
      <c r="A98" s="56"/>
      <c r="B98" s="47">
        <v>93</v>
      </c>
      <c r="C98" s="47" t="s">
        <v>35</v>
      </c>
      <c r="D98" s="47" t="s">
        <v>136</v>
      </c>
      <c r="E98" s="47" t="s">
        <v>137</v>
      </c>
      <c r="F98" s="49" t="s">
        <v>27</v>
      </c>
      <c r="G98" s="52" t="s">
        <v>102</v>
      </c>
      <c r="H98" s="49" t="s">
        <v>24</v>
      </c>
      <c r="I98" s="49">
        <v>20</v>
      </c>
      <c r="J98" s="68">
        <v>4050</v>
      </c>
      <c r="K98" s="51">
        <f t="shared" si="1"/>
        <v>81000</v>
      </c>
      <c r="L98" s="57"/>
      <c r="P98" s="59"/>
    </row>
    <row r="99" spans="1:16" s="58" customFormat="1" ht="114" customHeight="1" thickBot="1">
      <c r="A99" s="56"/>
      <c r="B99" s="47">
        <v>94</v>
      </c>
      <c r="C99" s="47" t="s">
        <v>35</v>
      </c>
      <c r="D99" s="47" t="s">
        <v>136</v>
      </c>
      <c r="E99" s="47" t="s">
        <v>137</v>
      </c>
      <c r="F99" s="52" t="s">
        <v>143</v>
      </c>
      <c r="G99" s="52" t="s">
        <v>144</v>
      </c>
      <c r="H99" s="49" t="s">
        <v>24</v>
      </c>
      <c r="I99" s="49">
        <v>20</v>
      </c>
      <c r="J99" s="68">
        <v>10700</v>
      </c>
      <c r="K99" s="51">
        <f t="shared" si="1"/>
        <v>214000</v>
      </c>
      <c r="L99" s="57"/>
      <c r="P99" s="59"/>
    </row>
    <row r="100" spans="1:16" s="58" customFormat="1" ht="111" thickBot="1">
      <c r="A100" s="56"/>
      <c r="B100" s="47">
        <v>95</v>
      </c>
      <c r="C100" s="47" t="s">
        <v>35</v>
      </c>
      <c r="D100" s="48" t="s">
        <v>136</v>
      </c>
      <c r="E100" s="48" t="s">
        <v>137</v>
      </c>
      <c r="F100" s="52" t="s">
        <v>145</v>
      </c>
      <c r="G100" s="52" t="s">
        <v>146</v>
      </c>
      <c r="H100" s="76" t="s">
        <v>24</v>
      </c>
      <c r="I100" s="76">
        <v>10</v>
      </c>
      <c r="J100" s="77">
        <v>101745</v>
      </c>
      <c r="K100" s="51">
        <f t="shared" si="1"/>
        <v>1017450</v>
      </c>
      <c r="L100" s="57"/>
      <c r="P100" s="59"/>
    </row>
    <row r="101" spans="1:16" s="58" customFormat="1" ht="125.25" customHeight="1" thickBot="1">
      <c r="A101" s="56"/>
      <c r="B101" s="47">
        <v>96</v>
      </c>
      <c r="C101" s="47" t="s">
        <v>35</v>
      </c>
      <c r="D101" s="48" t="s">
        <v>136</v>
      </c>
      <c r="E101" s="48" t="s">
        <v>137</v>
      </c>
      <c r="F101" s="52" t="s">
        <v>147</v>
      </c>
      <c r="G101" s="52" t="s">
        <v>148</v>
      </c>
      <c r="H101" s="76" t="s">
        <v>24</v>
      </c>
      <c r="I101" s="76">
        <v>10</v>
      </c>
      <c r="J101" s="77">
        <v>101745</v>
      </c>
      <c r="K101" s="51">
        <f t="shared" si="1"/>
        <v>1017450</v>
      </c>
      <c r="L101" s="57"/>
      <c r="P101" s="59"/>
    </row>
    <row r="102" spans="1:16" s="58" customFormat="1" ht="95.25" thickBot="1">
      <c r="A102" s="56"/>
      <c r="B102" s="47">
        <v>97</v>
      </c>
      <c r="C102" s="47" t="s">
        <v>35</v>
      </c>
      <c r="D102" s="47" t="s">
        <v>136</v>
      </c>
      <c r="E102" s="47" t="s">
        <v>137</v>
      </c>
      <c r="F102" s="49" t="s">
        <v>149</v>
      </c>
      <c r="G102" s="49" t="s">
        <v>116</v>
      </c>
      <c r="H102" s="52" t="s">
        <v>24</v>
      </c>
      <c r="I102" s="50">
        <v>2</v>
      </c>
      <c r="J102" s="51">
        <v>172200</v>
      </c>
      <c r="K102" s="51">
        <f t="shared" si="1"/>
        <v>344400</v>
      </c>
      <c r="L102" s="57"/>
      <c r="P102" s="59"/>
    </row>
    <row r="103" spans="1:16" s="58" customFormat="1" ht="95.25" thickBot="1">
      <c r="A103" s="56"/>
      <c r="B103" s="47">
        <v>98</v>
      </c>
      <c r="C103" s="47" t="s">
        <v>35</v>
      </c>
      <c r="D103" s="48" t="s">
        <v>136</v>
      </c>
      <c r="E103" s="48" t="s">
        <v>137</v>
      </c>
      <c r="F103" s="52" t="s">
        <v>53</v>
      </c>
      <c r="G103" s="52" t="s">
        <v>54</v>
      </c>
      <c r="H103" s="52" t="s">
        <v>24</v>
      </c>
      <c r="I103" s="52">
        <v>1</v>
      </c>
      <c r="J103" s="77">
        <v>353827</v>
      </c>
      <c r="K103" s="51">
        <f t="shared" si="1"/>
        <v>353827</v>
      </c>
      <c r="L103" s="57"/>
      <c r="P103" s="59"/>
    </row>
    <row r="104" spans="1:16" s="58" customFormat="1" ht="95.25" thickBot="1">
      <c r="A104" s="56"/>
      <c r="B104" s="47">
        <v>99</v>
      </c>
      <c r="C104" s="47" t="s">
        <v>35</v>
      </c>
      <c r="D104" s="47" t="s">
        <v>136</v>
      </c>
      <c r="E104" s="47" t="s">
        <v>137</v>
      </c>
      <c r="F104" s="49" t="s">
        <v>55</v>
      </c>
      <c r="G104" s="52" t="s">
        <v>56</v>
      </c>
      <c r="H104" s="49" t="s">
        <v>24</v>
      </c>
      <c r="I104" s="49">
        <v>2</v>
      </c>
      <c r="J104" s="68">
        <v>64300</v>
      </c>
      <c r="K104" s="51">
        <f t="shared" si="1"/>
        <v>128600</v>
      </c>
      <c r="L104" s="57"/>
      <c r="P104" s="59"/>
    </row>
    <row r="105" spans="1:16" s="58" customFormat="1" ht="95.25" thickBot="1">
      <c r="A105" s="56"/>
      <c r="B105" s="47">
        <v>100</v>
      </c>
      <c r="C105" s="47" t="s">
        <v>35</v>
      </c>
      <c r="D105" s="48" t="s">
        <v>136</v>
      </c>
      <c r="E105" s="48" t="s">
        <v>137</v>
      </c>
      <c r="F105" s="52" t="s">
        <v>57</v>
      </c>
      <c r="G105" s="52" t="s">
        <v>58</v>
      </c>
      <c r="H105" s="52" t="s">
        <v>24</v>
      </c>
      <c r="I105" s="52">
        <v>2</v>
      </c>
      <c r="J105" s="77">
        <v>58509</v>
      </c>
      <c r="K105" s="51">
        <f t="shared" si="1"/>
        <v>117018</v>
      </c>
      <c r="L105" s="57"/>
      <c r="P105" s="59"/>
    </row>
    <row r="106" spans="1:16" s="58" customFormat="1" ht="95.25" thickBot="1">
      <c r="A106" s="56"/>
      <c r="B106" s="47">
        <v>101</v>
      </c>
      <c r="C106" s="47" t="s">
        <v>35</v>
      </c>
      <c r="D106" s="47" t="s">
        <v>136</v>
      </c>
      <c r="E106" s="47" t="s">
        <v>137</v>
      </c>
      <c r="F106" s="49" t="s">
        <v>59</v>
      </c>
      <c r="G106" s="49" t="s">
        <v>60</v>
      </c>
      <c r="H106" s="49" t="s">
        <v>24</v>
      </c>
      <c r="I106" s="49">
        <v>10</v>
      </c>
      <c r="J106" s="51">
        <v>3400</v>
      </c>
      <c r="K106" s="51">
        <f t="shared" si="1"/>
        <v>34000</v>
      </c>
      <c r="L106" s="57"/>
      <c r="P106" s="59"/>
    </row>
    <row r="107" spans="1:16" s="58" customFormat="1" ht="95.25" thickBot="1">
      <c r="A107" s="56"/>
      <c r="B107" s="47">
        <v>102</v>
      </c>
      <c r="C107" s="47" t="s">
        <v>35</v>
      </c>
      <c r="D107" s="47" t="s">
        <v>136</v>
      </c>
      <c r="E107" s="47" t="s">
        <v>137</v>
      </c>
      <c r="F107" s="49" t="s">
        <v>65</v>
      </c>
      <c r="G107" s="49" t="s">
        <v>66</v>
      </c>
      <c r="H107" s="49" t="s">
        <v>24</v>
      </c>
      <c r="I107" s="49">
        <v>15</v>
      </c>
      <c r="J107" s="51">
        <v>6550</v>
      </c>
      <c r="K107" s="51">
        <f t="shared" si="1"/>
        <v>98250</v>
      </c>
      <c r="L107" s="57"/>
      <c r="P107" s="59"/>
    </row>
    <row r="108" spans="1:16" s="58" customFormat="1" ht="95.25" thickBot="1">
      <c r="A108" s="56"/>
      <c r="B108" s="47">
        <v>103</v>
      </c>
      <c r="C108" s="47" t="s">
        <v>35</v>
      </c>
      <c r="D108" s="47" t="s">
        <v>136</v>
      </c>
      <c r="E108" s="47" t="s">
        <v>137</v>
      </c>
      <c r="F108" s="49" t="s">
        <v>63</v>
      </c>
      <c r="G108" s="49" t="s">
        <v>103</v>
      </c>
      <c r="H108" s="49" t="s">
        <v>24</v>
      </c>
      <c r="I108" s="49">
        <v>1</v>
      </c>
      <c r="J108" s="51">
        <v>52600</v>
      </c>
      <c r="K108" s="51">
        <f t="shared" si="1"/>
        <v>52600</v>
      </c>
      <c r="L108" s="57"/>
      <c r="P108" s="59"/>
    </row>
    <row r="109" spans="1:16" s="58" customFormat="1" ht="95.25" thickBot="1">
      <c r="A109" s="56"/>
      <c r="B109" s="47">
        <v>104</v>
      </c>
      <c r="C109" s="47" t="s">
        <v>35</v>
      </c>
      <c r="D109" s="47" t="s">
        <v>136</v>
      </c>
      <c r="E109" s="47" t="s">
        <v>137</v>
      </c>
      <c r="F109" s="49" t="s">
        <v>98</v>
      </c>
      <c r="G109" s="49" t="s">
        <v>99</v>
      </c>
      <c r="H109" s="49" t="s">
        <v>24</v>
      </c>
      <c r="I109" s="49">
        <v>10</v>
      </c>
      <c r="J109" s="51">
        <v>11900</v>
      </c>
      <c r="K109" s="51">
        <f t="shared" si="1"/>
        <v>119000</v>
      </c>
      <c r="L109" s="57"/>
      <c r="P109" s="59"/>
    </row>
    <row r="110" spans="1:16" s="58" customFormat="1" ht="95.25" thickBot="1">
      <c r="A110" s="56"/>
      <c r="B110" s="47">
        <v>105</v>
      </c>
      <c r="C110" s="47" t="s">
        <v>35</v>
      </c>
      <c r="D110" s="47" t="s">
        <v>136</v>
      </c>
      <c r="E110" s="47" t="s">
        <v>137</v>
      </c>
      <c r="F110" s="49" t="s">
        <v>61</v>
      </c>
      <c r="G110" s="49" t="s">
        <v>62</v>
      </c>
      <c r="H110" s="49" t="s">
        <v>24</v>
      </c>
      <c r="I110" s="49">
        <v>2</v>
      </c>
      <c r="J110" s="51">
        <v>55750</v>
      </c>
      <c r="K110" s="51">
        <f t="shared" si="1"/>
        <v>111500</v>
      </c>
      <c r="L110" s="57"/>
      <c r="P110" s="59"/>
    </row>
    <row r="111" spans="1:16" s="58" customFormat="1" ht="95.25" thickBot="1">
      <c r="A111" s="56"/>
      <c r="B111" s="47">
        <v>106</v>
      </c>
      <c r="C111" s="47" t="s">
        <v>35</v>
      </c>
      <c r="D111" s="48" t="s">
        <v>136</v>
      </c>
      <c r="E111" s="48" t="s">
        <v>137</v>
      </c>
      <c r="F111" s="52" t="s">
        <v>100</v>
      </c>
      <c r="G111" s="78" t="s">
        <v>101</v>
      </c>
      <c r="H111" s="52" t="s">
        <v>24</v>
      </c>
      <c r="I111" s="52">
        <v>15</v>
      </c>
      <c r="J111" s="77">
        <v>17454</v>
      </c>
      <c r="K111" s="51">
        <f t="shared" si="1"/>
        <v>261810</v>
      </c>
      <c r="L111" s="57"/>
      <c r="P111" s="59"/>
    </row>
    <row r="112" spans="1:16" s="58" customFormat="1" ht="95.25" thickBot="1">
      <c r="A112" s="56"/>
      <c r="B112" s="47">
        <v>107</v>
      </c>
      <c r="C112" s="47" t="s">
        <v>35</v>
      </c>
      <c r="D112" s="47" t="s">
        <v>136</v>
      </c>
      <c r="E112" s="47" t="s">
        <v>137</v>
      </c>
      <c r="F112" s="49" t="s">
        <v>118</v>
      </c>
      <c r="G112" s="49" t="s">
        <v>119</v>
      </c>
      <c r="H112" s="49" t="s">
        <v>24</v>
      </c>
      <c r="I112" s="49">
        <v>1</v>
      </c>
      <c r="J112" s="51">
        <v>6395</v>
      </c>
      <c r="K112" s="51">
        <f t="shared" si="1"/>
        <v>6395</v>
      </c>
      <c r="L112" s="57"/>
      <c r="P112" s="59"/>
    </row>
    <row r="113" spans="1:29" s="58" customFormat="1" ht="95.25" thickBot="1">
      <c r="A113" s="56"/>
      <c r="B113" s="47">
        <v>108</v>
      </c>
      <c r="C113" s="47" t="s">
        <v>35</v>
      </c>
      <c r="D113" s="47" t="s">
        <v>136</v>
      </c>
      <c r="E113" s="47" t="s">
        <v>137</v>
      </c>
      <c r="F113" s="49" t="s">
        <v>86</v>
      </c>
      <c r="G113" s="49" t="s">
        <v>87</v>
      </c>
      <c r="H113" s="49" t="s">
        <v>24</v>
      </c>
      <c r="I113" s="49">
        <v>25</v>
      </c>
      <c r="J113" s="51">
        <v>1450</v>
      </c>
      <c r="K113" s="51">
        <f t="shared" si="1"/>
        <v>36250</v>
      </c>
      <c r="L113" s="57"/>
      <c r="P113" s="59"/>
    </row>
    <row r="114" spans="1:29" s="58" customFormat="1" ht="94.5" customHeight="1" thickBot="1">
      <c r="A114" s="56"/>
      <c r="B114" s="47">
        <v>109</v>
      </c>
      <c r="C114" s="47" t="s">
        <v>35</v>
      </c>
      <c r="D114" s="47" t="s">
        <v>150</v>
      </c>
      <c r="E114" s="47" t="s">
        <v>137</v>
      </c>
      <c r="F114" s="49" t="s">
        <v>14</v>
      </c>
      <c r="G114" s="49" t="s">
        <v>151</v>
      </c>
      <c r="H114" s="49" t="s">
        <v>41</v>
      </c>
      <c r="I114" s="49">
        <v>64</v>
      </c>
      <c r="J114" s="51">
        <v>16161</v>
      </c>
      <c r="K114" s="51">
        <f t="shared" si="1"/>
        <v>1034304</v>
      </c>
      <c r="L114" s="57"/>
      <c r="P114" s="59"/>
    </row>
    <row r="115" spans="1:29" s="58" customFormat="1" ht="95.25" thickBot="1">
      <c r="A115" s="56"/>
      <c r="B115" s="47">
        <v>110</v>
      </c>
      <c r="C115" s="47" t="s">
        <v>35</v>
      </c>
      <c r="D115" s="47" t="s">
        <v>150</v>
      </c>
      <c r="E115" s="47" t="s">
        <v>137</v>
      </c>
      <c r="F115" s="49" t="s">
        <v>109</v>
      </c>
      <c r="G115" s="49" t="s">
        <v>110</v>
      </c>
      <c r="H115" s="49" t="s">
        <v>24</v>
      </c>
      <c r="I115" s="49">
        <v>23</v>
      </c>
      <c r="J115" s="51">
        <v>58350</v>
      </c>
      <c r="K115" s="51">
        <f t="shared" si="1"/>
        <v>1342050</v>
      </c>
      <c r="L115" s="57"/>
      <c r="P115" s="59"/>
    </row>
    <row r="116" spans="1:29" s="58" customFormat="1" ht="95.25" thickBot="1">
      <c r="A116" s="56"/>
      <c r="B116" s="47">
        <v>111</v>
      </c>
      <c r="C116" s="47" t="s">
        <v>35</v>
      </c>
      <c r="D116" s="47" t="s">
        <v>150</v>
      </c>
      <c r="E116" s="47" t="s">
        <v>137</v>
      </c>
      <c r="F116" s="49" t="s">
        <v>111</v>
      </c>
      <c r="G116" s="49" t="s">
        <v>112</v>
      </c>
      <c r="H116" s="49" t="s">
        <v>24</v>
      </c>
      <c r="I116" s="49">
        <v>2</v>
      </c>
      <c r="J116" s="51">
        <v>58350</v>
      </c>
      <c r="K116" s="51">
        <f t="shared" si="1"/>
        <v>116700</v>
      </c>
      <c r="L116" s="57"/>
      <c r="P116" s="59"/>
    </row>
    <row r="117" spans="1:29" s="58" customFormat="1" ht="157.5" customHeight="1" thickBot="1">
      <c r="A117" s="56"/>
      <c r="B117" s="47">
        <v>112</v>
      </c>
      <c r="C117" s="47" t="s">
        <v>35</v>
      </c>
      <c r="D117" s="47" t="s">
        <v>150</v>
      </c>
      <c r="E117" s="47" t="s">
        <v>137</v>
      </c>
      <c r="F117" s="49" t="s">
        <v>113</v>
      </c>
      <c r="G117" s="49" t="s">
        <v>114</v>
      </c>
      <c r="H117" s="49" t="s">
        <v>24</v>
      </c>
      <c r="I117" s="49">
        <v>25</v>
      </c>
      <c r="J117" s="51">
        <v>129750</v>
      </c>
      <c r="K117" s="51">
        <f t="shared" si="1"/>
        <v>3243750</v>
      </c>
      <c r="L117" s="57"/>
      <c r="P117" s="59"/>
    </row>
    <row r="118" spans="1:29" s="58" customFormat="1" ht="95.25" thickBot="1">
      <c r="A118" s="56"/>
      <c r="B118" s="47">
        <v>113</v>
      </c>
      <c r="C118" s="47" t="s">
        <v>35</v>
      </c>
      <c r="D118" s="47" t="s">
        <v>150</v>
      </c>
      <c r="E118" s="47" t="s">
        <v>137</v>
      </c>
      <c r="F118" s="49" t="s">
        <v>152</v>
      </c>
      <c r="G118" s="49" t="s">
        <v>153</v>
      </c>
      <c r="H118" s="49" t="s">
        <v>154</v>
      </c>
      <c r="I118" s="49">
        <v>2</v>
      </c>
      <c r="J118" s="51">
        <v>119500</v>
      </c>
      <c r="K118" s="51">
        <f t="shared" si="1"/>
        <v>239000</v>
      </c>
      <c r="L118" s="57"/>
      <c r="P118" s="59"/>
    </row>
    <row r="119" spans="1:29" s="58" customFormat="1" ht="95.25" thickBot="1">
      <c r="A119" s="56"/>
      <c r="B119" s="47">
        <v>114</v>
      </c>
      <c r="C119" s="47" t="s">
        <v>35</v>
      </c>
      <c r="D119" s="47" t="s">
        <v>150</v>
      </c>
      <c r="E119" s="47" t="s">
        <v>137</v>
      </c>
      <c r="F119" s="49" t="s">
        <v>155</v>
      </c>
      <c r="G119" s="49" t="s">
        <v>156</v>
      </c>
      <c r="H119" s="49" t="s">
        <v>24</v>
      </c>
      <c r="I119" s="49">
        <v>25</v>
      </c>
      <c r="J119" s="51">
        <v>116126</v>
      </c>
      <c r="K119" s="51">
        <f t="shared" si="1"/>
        <v>2903150</v>
      </c>
      <c r="L119" s="57"/>
      <c r="P119" s="59"/>
    </row>
    <row r="120" spans="1:29" s="58" customFormat="1" ht="95.25" thickBot="1">
      <c r="A120" s="56"/>
      <c r="B120" s="47">
        <v>115</v>
      </c>
      <c r="C120" s="47" t="s">
        <v>35</v>
      </c>
      <c r="D120" s="48" t="s">
        <v>150</v>
      </c>
      <c r="E120" s="48" t="s">
        <v>137</v>
      </c>
      <c r="F120" s="52" t="s">
        <v>53</v>
      </c>
      <c r="G120" s="52" t="s">
        <v>54</v>
      </c>
      <c r="H120" s="52" t="s">
        <v>24</v>
      </c>
      <c r="I120" s="52">
        <v>1</v>
      </c>
      <c r="J120" s="77">
        <v>353827</v>
      </c>
      <c r="K120" s="51">
        <f t="shared" si="1"/>
        <v>353827</v>
      </c>
      <c r="L120" s="57"/>
      <c r="P120" s="59"/>
    </row>
    <row r="121" spans="1:29" s="58" customFormat="1" ht="95.25" thickBot="1">
      <c r="A121" s="56"/>
      <c r="B121" s="47">
        <v>116</v>
      </c>
      <c r="C121" s="47" t="s">
        <v>35</v>
      </c>
      <c r="D121" s="47" t="s">
        <v>150</v>
      </c>
      <c r="E121" s="47" t="s">
        <v>137</v>
      </c>
      <c r="F121" s="49" t="s">
        <v>55</v>
      </c>
      <c r="G121" s="52" t="s">
        <v>56</v>
      </c>
      <c r="H121" s="49" t="s">
        <v>24</v>
      </c>
      <c r="I121" s="49">
        <v>2</v>
      </c>
      <c r="J121" s="68">
        <v>64300</v>
      </c>
      <c r="K121" s="51">
        <f t="shared" si="1"/>
        <v>128600</v>
      </c>
      <c r="L121" s="57"/>
      <c r="P121" s="59"/>
    </row>
    <row r="122" spans="1:29" s="3" customFormat="1" ht="95.25" thickBot="1">
      <c r="A122" s="10"/>
      <c r="B122" s="47">
        <v>117</v>
      </c>
      <c r="C122" s="47" t="s">
        <v>35</v>
      </c>
      <c r="D122" s="47" t="s">
        <v>150</v>
      </c>
      <c r="E122" s="47" t="s">
        <v>137</v>
      </c>
      <c r="F122" s="49" t="s">
        <v>115</v>
      </c>
      <c r="G122" s="49" t="s">
        <v>116</v>
      </c>
      <c r="H122" s="49" t="s">
        <v>24</v>
      </c>
      <c r="I122" s="49">
        <v>1</v>
      </c>
      <c r="J122" s="51">
        <v>172200</v>
      </c>
      <c r="K122" s="51">
        <f t="shared" si="1"/>
        <v>172200</v>
      </c>
      <c r="L122" s="11"/>
      <c r="M122" s="1"/>
      <c r="N122" s="1"/>
      <c r="O122" s="1"/>
      <c r="P122" s="2"/>
      <c r="Q122" s="1"/>
      <c r="R122" s="1"/>
      <c r="S122" s="1"/>
      <c r="T122" s="1"/>
      <c r="U122" s="1"/>
      <c r="V122" s="1"/>
      <c r="W122" s="1"/>
      <c r="X122" s="1"/>
      <c r="Y122" s="1"/>
      <c r="Z122" s="1"/>
      <c r="AA122" s="1"/>
      <c r="AB122" s="1"/>
      <c r="AC122" s="1"/>
    </row>
    <row r="123" spans="1:29" s="58" customFormat="1" ht="95.25" thickBot="1">
      <c r="A123" s="56"/>
      <c r="B123" s="47">
        <v>118</v>
      </c>
      <c r="C123" s="47" t="s">
        <v>35</v>
      </c>
      <c r="D123" s="48" t="s">
        <v>150</v>
      </c>
      <c r="E123" s="48" t="s">
        <v>137</v>
      </c>
      <c r="F123" s="52" t="s">
        <v>57</v>
      </c>
      <c r="G123" s="52" t="s">
        <v>58</v>
      </c>
      <c r="H123" s="52" t="s">
        <v>24</v>
      </c>
      <c r="I123" s="52">
        <v>2</v>
      </c>
      <c r="J123" s="77">
        <v>58509</v>
      </c>
      <c r="K123" s="51">
        <f t="shared" si="1"/>
        <v>117018</v>
      </c>
      <c r="L123" s="57"/>
      <c r="P123" s="59"/>
    </row>
    <row r="124" spans="1:29" s="58" customFormat="1" ht="95.25" thickBot="1">
      <c r="A124" s="56"/>
      <c r="B124" s="47">
        <v>119</v>
      </c>
      <c r="C124" s="47" t="s">
        <v>35</v>
      </c>
      <c r="D124" s="47" t="s">
        <v>150</v>
      </c>
      <c r="E124" s="47" t="s">
        <v>137</v>
      </c>
      <c r="F124" s="49" t="s">
        <v>59</v>
      </c>
      <c r="G124" s="49" t="s">
        <v>60</v>
      </c>
      <c r="H124" s="49" t="s">
        <v>24</v>
      </c>
      <c r="I124" s="49">
        <v>15</v>
      </c>
      <c r="J124" s="51">
        <v>3400</v>
      </c>
      <c r="K124" s="51">
        <f t="shared" si="1"/>
        <v>51000</v>
      </c>
      <c r="L124" s="57"/>
      <c r="P124" s="59"/>
    </row>
    <row r="125" spans="1:29" s="58" customFormat="1" ht="95.25" thickBot="1">
      <c r="A125" s="56"/>
      <c r="B125" s="47">
        <v>120</v>
      </c>
      <c r="C125" s="47" t="s">
        <v>35</v>
      </c>
      <c r="D125" s="47" t="s">
        <v>150</v>
      </c>
      <c r="E125" s="47" t="s">
        <v>137</v>
      </c>
      <c r="F125" s="49" t="s">
        <v>65</v>
      </c>
      <c r="G125" s="49" t="s">
        <v>66</v>
      </c>
      <c r="H125" s="49" t="s">
        <v>24</v>
      </c>
      <c r="I125" s="49">
        <v>15</v>
      </c>
      <c r="J125" s="51">
        <v>6550</v>
      </c>
      <c r="K125" s="51">
        <f t="shared" si="1"/>
        <v>98250</v>
      </c>
      <c r="L125" s="57"/>
      <c r="P125" s="59"/>
    </row>
    <row r="126" spans="1:29" s="58" customFormat="1" ht="95.25" thickBot="1">
      <c r="A126" s="56"/>
      <c r="B126" s="47">
        <v>121</v>
      </c>
      <c r="C126" s="47" t="s">
        <v>35</v>
      </c>
      <c r="D126" s="47" t="s">
        <v>150</v>
      </c>
      <c r="E126" s="47" t="s">
        <v>137</v>
      </c>
      <c r="F126" s="49" t="s">
        <v>63</v>
      </c>
      <c r="G126" s="49" t="s">
        <v>103</v>
      </c>
      <c r="H126" s="49" t="s">
        <v>24</v>
      </c>
      <c r="I126" s="49">
        <v>1</v>
      </c>
      <c r="J126" s="51">
        <v>52600</v>
      </c>
      <c r="K126" s="51">
        <f t="shared" si="1"/>
        <v>52600</v>
      </c>
      <c r="L126" s="57"/>
      <c r="P126" s="59"/>
    </row>
    <row r="127" spans="1:29" s="58" customFormat="1" ht="95.25" thickBot="1">
      <c r="A127" s="56"/>
      <c r="B127" s="47">
        <v>122</v>
      </c>
      <c r="C127" s="47" t="s">
        <v>35</v>
      </c>
      <c r="D127" s="47" t="s">
        <v>150</v>
      </c>
      <c r="E127" s="47" t="s">
        <v>137</v>
      </c>
      <c r="F127" s="49" t="s">
        <v>61</v>
      </c>
      <c r="G127" s="49" t="s">
        <v>62</v>
      </c>
      <c r="H127" s="49" t="s">
        <v>24</v>
      </c>
      <c r="I127" s="49">
        <v>2</v>
      </c>
      <c r="J127" s="51">
        <v>55750</v>
      </c>
      <c r="K127" s="51">
        <f t="shared" si="1"/>
        <v>111500</v>
      </c>
      <c r="L127" s="57"/>
      <c r="P127" s="59"/>
    </row>
    <row r="128" spans="1:29" s="58" customFormat="1" ht="95.25" thickBot="1">
      <c r="A128" s="56"/>
      <c r="B128" s="47">
        <v>123</v>
      </c>
      <c r="C128" s="47" t="s">
        <v>35</v>
      </c>
      <c r="D128" s="47" t="s">
        <v>150</v>
      </c>
      <c r="E128" s="47" t="s">
        <v>137</v>
      </c>
      <c r="F128" s="49" t="s">
        <v>118</v>
      </c>
      <c r="G128" s="49" t="s">
        <v>119</v>
      </c>
      <c r="H128" s="49" t="s">
        <v>24</v>
      </c>
      <c r="I128" s="49">
        <v>1</v>
      </c>
      <c r="J128" s="51">
        <v>6395</v>
      </c>
      <c r="K128" s="51">
        <f t="shared" si="1"/>
        <v>6395</v>
      </c>
      <c r="L128" s="57"/>
      <c r="P128" s="59"/>
    </row>
    <row r="129" spans="1:29" s="58" customFormat="1" ht="72" customHeight="1" thickBot="1">
      <c r="A129" s="56"/>
      <c r="B129" s="47">
        <v>124</v>
      </c>
      <c r="C129" s="47" t="s">
        <v>35</v>
      </c>
      <c r="D129" s="47" t="s">
        <v>150</v>
      </c>
      <c r="E129" s="47" t="s">
        <v>137</v>
      </c>
      <c r="F129" s="52" t="s">
        <v>143</v>
      </c>
      <c r="G129" s="52" t="s">
        <v>144</v>
      </c>
      <c r="H129" s="49" t="s">
        <v>24</v>
      </c>
      <c r="I129" s="49">
        <v>25</v>
      </c>
      <c r="J129" s="68">
        <v>10700</v>
      </c>
      <c r="K129" s="51">
        <f t="shared" si="1"/>
        <v>267500</v>
      </c>
      <c r="L129" s="57"/>
      <c r="P129" s="59"/>
    </row>
    <row r="130" spans="1:29" s="58" customFormat="1" ht="95.25" thickBot="1">
      <c r="A130" s="56"/>
      <c r="B130" s="47">
        <v>125</v>
      </c>
      <c r="C130" s="47" t="s">
        <v>35</v>
      </c>
      <c r="D130" s="47" t="s">
        <v>150</v>
      </c>
      <c r="E130" s="47" t="s">
        <v>137</v>
      </c>
      <c r="F130" s="49" t="s">
        <v>86</v>
      </c>
      <c r="G130" s="49" t="s">
        <v>87</v>
      </c>
      <c r="H130" s="49" t="s">
        <v>24</v>
      </c>
      <c r="I130" s="49">
        <v>30</v>
      </c>
      <c r="J130" s="51">
        <v>1450</v>
      </c>
      <c r="K130" s="51">
        <f t="shared" si="1"/>
        <v>43500</v>
      </c>
      <c r="L130" s="57"/>
      <c r="P130" s="59"/>
    </row>
    <row r="131" spans="1:29" s="58" customFormat="1" ht="63.75" thickBot="1">
      <c r="A131" s="56"/>
      <c r="B131" s="47">
        <v>126</v>
      </c>
      <c r="C131" s="47" t="s">
        <v>35</v>
      </c>
      <c r="D131" s="47" t="s">
        <v>157</v>
      </c>
      <c r="E131" s="47" t="s">
        <v>158</v>
      </c>
      <c r="F131" s="49" t="s">
        <v>14</v>
      </c>
      <c r="G131" s="49" t="s">
        <v>159</v>
      </c>
      <c r="H131" s="50" t="s">
        <v>160</v>
      </c>
      <c r="I131" s="49">
        <v>64</v>
      </c>
      <c r="J131" s="51">
        <v>16161</v>
      </c>
      <c r="K131" s="51">
        <f t="shared" si="1"/>
        <v>1034304</v>
      </c>
      <c r="L131" s="57"/>
      <c r="P131" s="59"/>
    </row>
    <row r="132" spans="1:29" s="58" customFormat="1" ht="32.25" thickBot="1">
      <c r="A132" s="56"/>
      <c r="B132" s="47">
        <v>127</v>
      </c>
      <c r="C132" s="47" t="s">
        <v>35</v>
      </c>
      <c r="D132" s="48" t="s">
        <v>157</v>
      </c>
      <c r="E132" s="48" t="s">
        <v>158</v>
      </c>
      <c r="F132" s="52" t="s">
        <v>161</v>
      </c>
      <c r="G132" s="52" t="s">
        <v>162</v>
      </c>
      <c r="H132" s="76" t="s">
        <v>24</v>
      </c>
      <c r="I132" s="52">
        <v>30</v>
      </c>
      <c r="J132" s="77">
        <v>66234</v>
      </c>
      <c r="K132" s="51">
        <f t="shared" si="1"/>
        <v>1987020</v>
      </c>
      <c r="L132" s="57"/>
      <c r="P132" s="59"/>
    </row>
    <row r="133" spans="1:29" s="3" customFormat="1" ht="32.25" thickBot="1">
      <c r="A133" s="13"/>
      <c r="B133" s="47">
        <v>128</v>
      </c>
      <c r="C133" s="47" t="s">
        <v>35</v>
      </c>
      <c r="D133" s="48" t="s">
        <v>157</v>
      </c>
      <c r="E133" s="48" t="s">
        <v>158</v>
      </c>
      <c r="F133" s="49" t="s">
        <v>27</v>
      </c>
      <c r="G133" s="52" t="s">
        <v>102</v>
      </c>
      <c r="H133" s="49" t="s">
        <v>24</v>
      </c>
      <c r="I133" s="79">
        <v>30</v>
      </c>
      <c r="J133" s="68">
        <v>4050</v>
      </c>
      <c r="K133" s="51">
        <f t="shared" si="1"/>
        <v>121500</v>
      </c>
      <c r="L133" s="11"/>
      <c r="M133" s="1"/>
      <c r="N133" s="1"/>
      <c r="O133" s="1"/>
      <c r="P133" s="2"/>
      <c r="Q133" s="1"/>
      <c r="R133" s="1"/>
      <c r="S133" s="1"/>
      <c r="T133" s="1"/>
      <c r="U133" s="1"/>
      <c r="V133" s="1"/>
      <c r="W133" s="1"/>
      <c r="X133" s="1"/>
      <c r="Y133" s="1"/>
      <c r="Z133" s="1"/>
      <c r="AA133" s="1"/>
      <c r="AB133" s="1"/>
      <c r="AC133" s="1"/>
    </row>
    <row r="134" spans="1:29" s="3" customFormat="1" ht="48" thickBot="1">
      <c r="A134" s="13"/>
      <c r="B134" s="47">
        <v>129</v>
      </c>
      <c r="C134" s="47" t="s">
        <v>35</v>
      </c>
      <c r="D134" s="48" t="s">
        <v>157</v>
      </c>
      <c r="E134" s="48" t="s">
        <v>158</v>
      </c>
      <c r="F134" s="49" t="s">
        <v>45</v>
      </c>
      <c r="G134" s="49" t="s">
        <v>46</v>
      </c>
      <c r="H134" s="50" t="s">
        <v>24</v>
      </c>
      <c r="I134" s="79">
        <v>30</v>
      </c>
      <c r="J134" s="51">
        <v>36200</v>
      </c>
      <c r="K134" s="51">
        <f t="shared" si="1"/>
        <v>1086000</v>
      </c>
      <c r="L134" s="11"/>
      <c r="M134" s="1"/>
      <c r="N134" s="1"/>
      <c r="O134" s="1"/>
      <c r="P134" s="2"/>
      <c r="Q134" s="1"/>
      <c r="R134" s="1"/>
      <c r="S134" s="1"/>
      <c r="T134" s="1"/>
      <c r="U134" s="1"/>
      <c r="V134" s="1"/>
      <c r="W134" s="1"/>
      <c r="X134" s="1"/>
      <c r="Y134" s="1"/>
      <c r="Z134" s="1"/>
      <c r="AA134" s="1"/>
      <c r="AB134" s="1"/>
      <c r="AC134" s="1"/>
    </row>
    <row r="135" spans="1:29" s="58" customFormat="1" ht="78.75" customHeight="1" thickBot="1">
      <c r="A135" s="56"/>
      <c r="B135" s="47">
        <v>130</v>
      </c>
      <c r="C135" s="47" t="s">
        <v>163</v>
      </c>
      <c r="D135" s="47" t="s">
        <v>164</v>
      </c>
      <c r="E135" s="47" t="s">
        <v>165</v>
      </c>
      <c r="F135" s="49" t="s">
        <v>166</v>
      </c>
      <c r="G135" s="49" t="s">
        <v>167</v>
      </c>
      <c r="H135" s="49" t="s">
        <v>75</v>
      </c>
      <c r="I135" s="49">
        <v>105</v>
      </c>
      <c r="J135" s="51">
        <v>22000</v>
      </c>
      <c r="K135" s="51">
        <f t="shared" ref="K135:K198" si="2">I135*J135</f>
        <v>2310000</v>
      </c>
      <c r="L135" s="57"/>
      <c r="P135" s="59"/>
    </row>
    <row r="136" spans="1:29" s="58" customFormat="1" ht="63.75" thickBot="1">
      <c r="A136" s="56"/>
      <c r="B136" s="47">
        <v>131</v>
      </c>
      <c r="C136" s="47" t="s">
        <v>163</v>
      </c>
      <c r="D136" s="47" t="s">
        <v>164</v>
      </c>
      <c r="E136" s="47" t="s">
        <v>165</v>
      </c>
      <c r="F136" s="49" t="s">
        <v>168</v>
      </c>
      <c r="G136" s="49" t="s">
        <v>169</v>
      </c>
      <c r="H136" s="49" t="s">
        <v>75</v>
      </c>
      <c r="I136" s="49">
        <v>105</v>
      </c>
      <c r="J136" s="51">
        <v>29350</v>
      </c>
      <c r="K136" s="51">
        <f t="shared" si="2"/>
        <v>3081750</v>
      </c>
      <c r="L136" s="57"/>
      <c r="P136" s="59"/>
    </row>
    <row r="137" spans="1:29" s="58" customFormat="1" ht="63.75" thickBot="1">
      <c r="A137" s="56"/>
      <c r="B137" s="47">
        <v>132</v>
      </c>
      <c r="C137" s="47" t="s">
        <v>163</v>
      </c>
      <c r="D137" s="47" t="s">
        <v>164</v>
      </c>
      <c r="E137" s="47" t="s">
        <v>165</v>
      </c>
      <c r="F137" s="49" t="s">
        <v>14</v>
      </c>
      <c r="G137" s="49" t="s">
        <v>170</v>
      </c>
      <c r="H137" s="49" t="s">
        <v>171</v>
      </c>
      <c r="I137" s="49">
        <v>3</v>
      </c>
      <c r="J137" s="51">
        <v>49733</v>
      </c>
      <c r="K137" s="51">
        <f t="shared" si="2"/>
        <v>149199</v>
      </c>
      <c r="L137" s="57"/>
      <c r="P137" s="59"/>
    </row>
    <row r="138" spans="1:29" s="58" customFormat="1" ht="63.75" thickBot="1">
      <c r="A138" s="56"/>
      <c r="B138" s="47">
        <v>133</v>
      </c>
      <c r="C138" s="47" t="s">
        <v>163</v>
      </c>
      <c r="D138" s="47" t="s">
        <v>164</v>
      </c>
      <c r="E138" s="47" t="s">
        <v>165</v>
      </c>
      <c r="F138" s="49" t="s">
        <v>172</v>
      </c>
      <c r="G138" s="49" t="s">
        <v>173</v>
      </c>
      <c r="H138" s="49" t="s">
        <v>75</v>
      </c>
      <c r="I138" s="49">
        <v>105</v>
      </c>
      <c r="J138" s="51">
        <v>10134</v>
      </c>
      <c r="K138" s="51">
        <f t="shared" si="2"/>
        <v>1064070</v>
      </c>
      <c r="L138" s="57"/>
      <c r="P138" s="59"/>
    </row>
    <row r="139" spans="1:29" s="58" customFormat="1" ht="63.75" thickBot="1">
      <c r="A139" s="56"/>
      <c r="B139" s="47">
        <v>134</v>
      </c>
      <c r="C139" s="47" t="s">
        <v>163</v>
      </c>
      <c r="D139" s="47" t="s">
        <v>164</v>
      </c>
      <c r="E139" s="47" t="s">
        <v>165</v>
      </c>
      <c r="F139" s="49" t="s">
        <v>174</v>
      </c>
      <c r="G139" s="49" t="s">
        <v>175</v>
      </c>
      <c r="H139" s="49" t="s">
        <v>75</v>
      </c>
      <c r="I139" s="49">
        <v>105</v>
      </c>
      <c r="J139" s="51">
        <v>12800</v>
      </c>
      <c r="K139" s="51">
        <f t="shared" si="2"/>
        <v>1344000</v>
      </c>
      <c r="L139" s="57"/>
      <c r="P139" s="59"/>
    </row>
    <row r="140" spans="1:29" s="58" customFormat="1" ht="63.75" thickBot="1">
      <c r="A140" s="56"/>
      <c r="B140" s="47">
        <v>135</v>
      </c>
      <c r="C140" s="47" t="s">
        <v>163</v>
      </c>
      <c r="D140" s="47" t="s">
        <v>164</v>
      </c>
      <c r="E140" s="47" t="s">
        <v>165</v>
      </c>
      <c r="F140" s="49" t="s">
        <v>176</v>
      </c>
      <c r="G140" s="49" t="s">
        <v>177</v>
      </c>
      <c r="H140" s="49" t="s">
        <v>75</v>
      </c>
      <c r="I140" s="49">
        <v>105</v>
      </c>
      <c r="J140" s="51">
        <v>4600</v>
      </c>
      <c r="K140" s="51">
        <f t="shared" si="2"/>
        <v>483000</v>
      </c>
      <c r="L140" s="57"/>
      <c r="P140" s="59"/>
    </row>
    <row r="141" spans="1:29" s="58" customFormat="1" ht="76.900000000000006" customHeight="1" thickBot="1">
      <c r="A141" s="56"/>
      <c r="B141" s="47">
        <v>136</v>
      </c>
      <c r="C141" s="47" t="s">
        <v>163</v>
      </c>
      <c r="D141" s="47" t="s">
        <v>164</v>
      </c>
      <c r="E141" s="47" t="s">
        <v>165</v>
      </c>
      <c r="F141" s="49" t="s">
        <v>178</v>
      </c>
      <c r="G141" s="49" t="s">
        <v>179</v>
      </c>
      <c r="H141" s="49" t="s">
        <v>75</v>
      </c>
      <c r="I141" s="49">
        <v>3</v>
      </c>
      <c r="J141" s="51">
        <v>32321</v>
      </c>
      <c r="K141" s="51">
        <f t="shared" si="2"/>
        <v>96963</v>
      </c>
      <c r="L141" s="57"/>
      <c r="P141" s="59"/>
    </row>
    <row r="142" spans="1:29" s="58" customFormat="1" ht="81" customHeight="1" thickBot="1">
      <c r="A142" s="56"/>
      <c r="B142" s="47">
        <v>137</v>
      </c>
      <c r="C142" s="47" t="s">
        <v>163</v>
      </c>
      <c r="D142" s="47" t="s">
        <v>164</v>
      </c>
      <c r="E142" s="47" t="s">
        <v>165</v>
      </c>
      <c r="F142" s="49" t="s">
        <v>180</v>
      </c>
      <c r="G142" s="49" t="s">
        <v>181</v>
      </c>
      <c r="H142" s="49" t="s">
        <v>75</v>
      </c>
      <c r="I142" s="49">
        <v>3</v>
      </c>
      <c r="J142" s="51">
        <v>32321</v>
      </c>
      <c r="K142" s="51">
        <f t="shared" si="2"/>
        <v>96963</v>
      </c>
      <c r="L142" s="57"/>
      <c r="P142" s="59"/>
    </row>
    <row r="143" spans="1:29" s="3" customFormat="1" ht="63.75" thickBot="1">
      <c r="A143" s="10"/>
      <c r="B143" s="47">
        <v>138</v>
      </c>
      <c r="C143" s="47" t="s">
        <v>163</v>
      </c>
      <c r="D143" s="47" t="s">
        <v>164</v>
      </c>
      <c r="E143" s="47" t="s">
        <v>165</v>
      </c>
      <c r="F143" s="49" t="s">
        <v>182</v>
      </c>
      <c r="G143" s="49" t="s">
        <v>183</v>
      </c>
      <c r="H143" s="49" t="s">
        <v>24</v>
      </c>
      <c r="I143" s="49">
        <v>105</v>
      </c>
      <c r="J143" s="51">
        <v>38607</v>
      </c>
      <c r="K143" s="51">
        <f t="shared" si="2"/>
        <v>4053735</v>
      </c>
      <c r="L143" s="11"/>
      <c r="M143" s="1"/>
      <c r="N143" s="1"/>
      <c r="O143" s="1"/>
      <c r="P143" s="2"/>
      <c r="Q143" s="1"/>
      <c r="R143" s="1"/>
      <c r="S143" s="1"/>
      <c r="T143" s="1"/>
      <c r="U143" s="1"/>
      <c r="V143" s="1"/>
      <c r="W143" s="1"/>
      <c r="X143" s="1"/>
      <c r="Y143" s="1"/>
      <c r="Z143" s="1"/>
      <c r="AA143" s="1"/>
      <c r="AB143" s="1"/>
      <c r="AC143" s="1"/>
    </row>
    <row r="144" spans="1:29" s="58" customFormat="1" ht="107.45" customHeight="1" thickBot="1">
      <c r="A144" s="56"/>
      <c r="B144" s="47">
        <v>139</v>
      </c>
      <c r="C144" s="47" t="s">
        <v>163</v>
      </c>
      <c r="D144" s="47" t="s">
        <v>164</v>
      </c>
      <c r="E144" s="47" t="s">
        <v>165</v>
      </c>
      <c r="F144" s="52" t="s">
        <v>25</v>
      </c>
      <c r="G144" s="49" t="s">
        <v>184</v>
      </c>
      <c r="H144" s="49" t="s">
        <v>24</v>
      </c>
      <c r="I144" s="49">
        <v>105</v>
      </c>
      <c r="J144" s="51">
        <v>99550</v>
      </c>
      <c r="K144" s="51">
        <f t="shared" si="2"/>
        <v>10452750</v>
      </c>
      <c r="L144" s="57"/>
      <c r="P144" s="59"/>
    </row>
    <row r="145" spans="1:30" s="58" customFormat="1" ht="123.75" customHeight="1" thickBot="1">
      <c r="A145" s="56"/>
      <c r="B145" s="47">
        <v>140</v>
      </c>
      <c r="C145" s="47" t="s">
        <v>163</v>
      </c>
      <c r="D145" s="47" t="s">
        <v>164</v>
      </c>
      <c r="E145" s="47" t="s">
        <v>165</v>
      </c>
      <c r="F145" s="52" t="s">
        <v>84</v>
      </c>
      <c r="G145" s="52" t="s">
        <v>85</v>
      </c>
      <c r="H145" s="49" t="s">
        <v>24</v>
      </c>
      <c r="I145" s="49">
        <v>105</v>
      </c>
      <c r="J145" s="51">
        <v>11400</v>
      </c>
      <c r="K145" s="51">
        <f t="shared" si="2"/>
        <v>1197000</v>
      </c>
      <c r="L145" s="57"/>
      <c r="P145" s="59"/>
    </row>
    <row r="146" spans="1:30" s="58" customFormat="1" ht="94.15" customHeight="1" thickBot="1">
      <c r="A146" s="56"/>
      <c r="B146" s="47">
        <v>141</v>
      </c>
      <c r="C146" s="47" t="s">
        <v>163</v>
      </c>
      <c r="D146" s="47" t="s">
        <v>164</v>
      </c>
      <c r="E146" s="47" t="s">
        <v>165</v>
      </c>
      <c r="F146" s="52" t="s">
        <v>185</v>
      </c>
      <c r="G146" s="52" t="s">
        <v>186</v>
      </c>
      <c r="H146" s="52" t="s">
        <v>187</v>
      </c>
      <c r="I146" s="49">
        <v>3</v>
      </c>
      <c r="J146" s="51">
        <v>740000</v>
      </c>
      <c r="K146" s="51">
        <f t="shared" si="2"/>
        <v>2220000</v>
      </c>
      <c r="L146" s="57"/>
      <c r="P146" s="59"/>
    </row>
    <row r="147" spans="1:30" s="58" customFormat="1" ht="94.15" customHeight="1" thickBot="1">
      <c r="A147" s="56"/>
      <c r="B147" s="47">
        <v>142</v>
      </c>
      <c r="C147" s="47" t="s">
        <v>163</v>
      </c>
      <c r="D147" s="47" t="s">
        <v>164</v>
      </c>
      <c r="E147" s="47" t="s">
        <v>165</v>
      </c>
      <c r="F147" s="52" t="s">
        <v>188</v>
      </c>
      <c r="G147" s="52" t="s">
        <v>189</v>
      </c>
      <c r="H147" s="52" t="s">
        <v>24</v>
      </c>
      <c r="I147" s="49">
        <v>105</v>
      </c>
      <c r="J147" s="51">
        <v>3800</v>
      </c>
      <c r="K147" s="51">
        <f t="shared" si="2"/>
        <v>399000</v>
      </c>
      <c r="L147" s="57"/>
      <c r="P147" s="59"/>
    </row>
    <row r="148" spans="1:30" s="58" customFormat="1" ht="78.75" customHeight="1" thickBot="1">
      <c r="A148" s="56"/>
      <c r="B148" s="47">
        <v>143</v>
      </c>
      <c r="C148" s="47" t="s">
        <v>163</v>
      </c>
      <c r="D148" s="47" t="s">
        <v>190</v>
      </c>
      <c r="E148" s="47" t="s">
        <v>191</v>
      </c>
      <c r="F148" s="49" t="s">
        <v>192</v>
      </c>
      <c r="G148" s="49" t="s">
        <v>193</v>
      </c>
      <c r="H148" s="49" t="s">
        <v>194</v>
      </c>
      <c r="I148" s="49">
        <v>3</v>
      </c>
      <c r="J148" s="51">
        <v>2450000</v>
      </c>
      <c r="K148" s="51">
        <f t="shared" si="2"/>
        <v>7350000</v>
      </c>
      <c r="L148" s="57"/>
      <c r="P148" s="59"/>
    </row>
    <row r="149" spans="1:30" s="58" customFormat="1" ht="48" thickBot="1">
      <c r="A149" s="56"/>
      <c r="B149" s="47">
        <v>144</v>
      </c>
      <c r="C149" s="47" t="s">
        <v>163</v>
      </c>
      <c r="D149" s="48" t="s">
        <v>190</v>
      </c>
      <c r="E149" s="48" t="s">
        <v>191</v>
      </c>
      <c r="F149" s="52" t="s">
        <v>14</v>
      </c>
      <c r="G149" s="49" t="s">
        <v>195</v>
      </c>
      <c r="H149" s="52" t="s">
        <v>171</v>
      </c>
      <c r="I149" s="52">
        <v>3</v>
      </c>
      <c r="J149" s="51">
        <v>165700</v>
      </c>
      <c r="K149" s="51">
        <f t="shared" si="2"/>
        <v>497100</v>
      </c>
      <c r="L149" s="57"/>
      <c r="P149" s="59"/>
    </row>
    <row r="150" spans="1:30" s="58" customFormat="1" ht="48" thickBot="1">
      <c r="A150" s="56"/>
      <c r="B150" s="47">
        <v>145</v>
      </c>
      <c r="C150" s="47" t="s">
        <v>163</v>
      </c>
      <c r="D150" s="47" t="s">
        <v>190</v>
      </c>
      <c r="E150" s="47" t="s">
        <v>191</v>
      </c>
      <c r="F150" s="49" t="s">
        <v>196</v>
      </c>
      <c r="G150" s="52" t="s">
        <v>197</v>
      </c>
      <c r="H150" s="52" t="s">
        <v>171</v>
      </c>
      <c r="I150" s="49">
        <v>3</v>
      </c>
      <c r="J150" s="51">
        <v>318250</v>
      </c>
      <c r="K150" s="51">
        <f t="shared" si="2"/>
        <v>954750</v>
      </c>
      <c r="L150" s="57"/>
      <c r="P150" s="59"/>
    </row>
    <row r="151" spans="1:30" s="58" customFormat="1" ht="63.75" thickBot="1">
      <c r="A151" s="56"/>
      <c r="B151" s="47">
        <v>146</v>
      </c>
      <c r="C151" s="47" t="s">
        <v>163</v>
      </c>
      <c r="D151" s="47" t="s">
        <v>190</v>
      </c>
      <c r="E151" s="47" t="s">
        <v>191</v>
      </c>
      <c r="F151" s="52" t="s">
        <v>185</v>
      </c>
      <c r="G151" s="52" t="s">
        <v>186</v>
      </c>
      <c r="H151" s="52" t="s">
        <v>187</v>
      </c>
      <c r="I151" s="49">
        <v>5</v>
      </c>
      <c r="J151" s="51">
        <v>740000</v>
      </c>
      <c r="K151" s="51">
        <f t="shared" si="2"/>
        <v>3700000</v>
      </c>
      <c r="L151" s="57"/>
      <c r="P151" s="59"/>
    </row>
    <row r="152" spans="1:30" s="58" customFormat="1" ht="83.45" customHeight="1" thickBot="1">
      <c r="A152" s="56"/>
      <c r="B152" s="47">
        <v>147</v>
      </c>
      <c r="C152" s="47" t="s">
        <v>163</v>
      </c>
      <c r="D152" s="47" t="s">
        <v>164</v>
      </c>
      <c r="E152" s="47" t="s">
        <v>165</v>
      </c>
      <c r="F152" s="52" t="s">
        <v>188</v>
      </c>
      <c r="G152" s="52" t="s">
        <v>189</v>
      </c>
      <c r="H152" s="52" t="s">
        <v>24</v>
      </c>
      <c r="I152" s="49">
        <v>105</v>
      </c>
      <c r="J152" s="51">
        <v>3800</v>
      </c>
      <c r="K152" s="51">
        <f t="shared" si="2"/>
        <v>399000</v>
      </c>
      <c r="L152" s="57"/>
      <c r="P152" s="59"/>
    </row>
    <row r="153" spans="1:30" s="58" customFormat="1" ht="71.45" customHeight="1" thickBot="1">
      <c r="A153" s="56"/>
      <c r="B153" s="47">
        <v>148</v>
      </c>
      <c r="C153" s="47" t="s">
        <v>163</v>
      </c>
      <c r="D153" s="47" t="s">
        <v>190</v>
      </c>
      <c r="E153" s="47" t="s">
        <v>191</v>
      </c>
      <c r="F153" s="52" t="s">
        <v>84</v>
      </c>
      <c r="G153" s="52" t="s">
        <v>85</v>
      </c>
      <c r="H153" s="49" t="s">
        <v>24</v>
      </c>
      <c r="I153" s="49">
        <v>200</v>
      </c>
      <c r="J153" s="51">
        <v>11400</v>
      </c>
      <c r="K153" s="51">
        <f t="shared" si="2"/>
        <v>2280000</v>
      </c>
      <c r="L153" s="57"/>
      <c r="P153" s="59"/>
    </row>
    <row r="154" spans="1:30" s="58" customFormat="1" ht="48" thickBot="1">
      <c r="A154" s="56"/>
      <c r="B154" s="47">
        <v>149</v>
      </c>
      <c r="C154" s="47" t="s">
        <v>163</v>
      </c>
      <c r="D154" s="47" t="s">
        <v>190</v>
      </c>
      <c r="E154" s="47" t="s">
        <v>191</v>
      </c>
      <c r="F154" s="49" t="s">
        <v>86</v>
      </c>
      <c r="G154" s="49" t="s">
        <v>87</v>
      </c>
      <c r="H154" s="55" t="s">
        <v>24</v>
      </c>
      <c r="I154" s="49">
        <v>200</v>
      </c>
      <c r="J154" s="51">
        <v>1450</v>
      </c>
      <c r="K154" s="51">
        <f t="shared" si="2"/>
        <v>290000</v>
      </c>
      <c r="L154" s="57"/>
      <c r="P154" s="59"/>
    </row>
    <row r="155" spans="1:30" s="58" customFormat="1" ht="63.75" thickBot="1">
      <c r="A155" s="56"/>
      <c r="B155" s="47">
        <v>150</v>
      </c>
      <c r="C155" s="47" t="s">
        <v>163</v>
      </c>
      <c r="D155" s="47" t="s">
        <v>190</v>
      </c>
      <c r="E155" s="47" t="s">
        <v>191</v>
      </c>
      <c r="F155" s="49" t="s">
        <v>198</v>
      </c>
      <c r="G155" s="49" t="s">
        <v>199</v>
      </c>
      <c r="H155" s="55" t="s">
        <v>75</v>
      </c>
      <c r="I155" s="49">
        <v>3</v>
      </c>
      <c r="J155" s="51">
        <v>350000</v>
      </c>
      <c r="K155" s="51">
        <f t="shared" si="2"/>
        <v>1050000</v>
      </c>
      <c r="L155" s="57"/>
      <c r="P155" s="59"/>
      <c r="AD155" s="60"/>
    </row>
    <row r="156" spans="1:30" s="58" customFormat="1" ht="48" thickBot="1">
      <c r="A156" s="56"/>
      <c r="B156" s="47">
        <v>151</v>
      </c>
      <c r="C156" s="47" t="s">
        <v>163</v>
      </c>
      <c r="D156" s="47" t="s">
        <v>190</v>
      </c>
      <c r="E156" s="47" t="s">
        <v>191</v>
      </c>
      <c r="F156" s="49" t="s">
        <v>80</v>
      </c>
      <c r="G156" s="49" t="s">
        <v>81</v>
      </c>
      <c r="H156" s="52" t="s">
        <v>24</v>
      </c>
      <c r="I156" s="50">
        <v>240</v>
      </c>
      <c r="J156" s="51">
        <v>4600</v>
      </c>
      <c r="K156" s="51">
        <f t="shared" si="2"/>
        <v>1104000</v>
      </c>
      <c r="L156" s="57"/>
      <c r="P156" s="59"/>
    </row>
    <row r="157" spans="1:30" s="58" customFormat="1" ht="48" thickBot="1">
      <c r="A157" s="56"/>
      <c r="B157" s="47">
        <v>152</v>
      </c>
      <c r="C157" s="47" t="s">
        <v>163</v>
      </c>
      <c r="D157" s="47" t="s">
        <v>190</v>
      </c>
      <c r="E157" s="47" t="s">
        <v>191</v>
      </c>
      <c r="F157" s="49" t="s">
        <v>82</v>
      </c>
      <c r="G157" s="49" t="s">
        <v>83</v>
      </c>
      <c r="H157" s="52" t="s">
        <v>24</v>
      </c>
      <c r="I157" s="50">
        <v>45</v>
      </c>
      <c r="J157" s="51">
        <v>18600</v>
      </c>
      <c r="K157" s="51">
        <f t="shared" si="2"/>
        <v>837000</v>
      </c>
      <c r="L157" s="57"/>
      <c r="P157" s="59"/>
    </row>
    <row r="158" spans="1:30" s="58" customFormat="1" ht="48" thickBot="1">
      <c r="A158" s="56"/>
      <c r="B158" s="47">
        <v>153</v>
      </c>
      <c r="C158" s="47" t="s">
        <v>163</v>
      </c>
      <c r="D158" s="47" t="s">
        <v>190</v>
      </c>
      <c r="E158" s="47" t="s">
        <v>191</v>
      </c>
      <c r="F158" s="49" t="s">
        <v>200</v>
      </c>
      <c r="G158" s="49" t="s">
        <v>201</v>
      </c>
      <c r="H158" s="55" t="s">
        <v>24</v>
      </c>
      <c r="I158" s="49">
        <v>3</v>
      </c>
      <c r="J158" s="51">
        <v>103292</v>
      </c>
      <c r="K158" s="51">
        <f t="shared" si="2"/>
        <v>309876</v>
      </c>
      <c r="L158" s="57"/>
      <c r="P158" s="59"/>
    </row>
    <row r="159" spans="1:30" s="58" customFormat="1" ht="48" thickBot="1">
      <c r="A159" s="56"/>
      <c r="B159" s="47">
        <v>154</v>
      </c>
      <c r="C159" s="47" t="s">
        <v>163</v>
      </c>
      <c r="D159" s="47" t="s">
        <v>190</v>
      </c>
      <c r="E159" s="47" t="s">
        <v>191</v>
      </c>
      <c r="F159" s="49" t="s">
        <v>202</v>
      </c>
      <c r="G159" s="49" t="s">
        <v>203</v>
      </c>
      <c r="H159" s="55" t="s">
        <v>24</v>
      </c>
      <c r="I159" s="49">
        <v>3</v>
      </c>
      <c r="J159" s="51">
        <v>62587</v>
      </c>
      <c r="K159" s="51">
        <f t="shared" si="2"/>
        <v>187761</v>
      </c>
      <c r="L159" s="57"/>
      <c r="P159" s="59"/>
    </row>
    <row r="160" spans="1:30" s="58" customFormat="1" ht="48" thickBot="1">
      <c r="A160" s="56"/>
      <c r="B160" s="47">
        <v>155</v>
      </c>
      <c r="C160" s="47" t="s">
        <v>163</v>
      </c>
      <c r="D160" s="47" t="s">
        <v>190</v>
      </c>
      <c r="E160" s="47" t="s">
        <v>191</v>
      </c>
      <c r="F160" s="49" t="s">
        <v>204</v>
      </c>
      <c r="G160" s="49" t="s">
        <v>205</v>
      </c>
      <c r="H160" s="55" t="s">
        <v>24</v>
      </c>
      <c r="I160" s="49">
        <v>3</v>
      </c>
      <c r="J160" s="51">
        <v>146634</v>
      </c>
      <c r="K160" s="51">
        <f t="shared" si="2"/>
        <v>439902</v>
      </c>
      <c r="L160" s="57"/>
      <c r="P160" s="59"/>
    </row>
    <row r="161" spans="1:29" s="58" customFormat="1" ht="31.5" customHeight="1" thickBot="1">
      <c r="A161" s="56"/>
      <c r="B161" s="47">
        <v>156</v>
      </c>
      <c r="C161" s="47" t="s">
        <v>163</v>
      </c>
      <c r="D161" s="47" t="s">
        <v>206</v>
      </c>
      <c r="E161" s="47" t="s">
        <v>191</v>
      </c>
      <c r="F161" s="49" t="s">
        <v>14</v>
      </c>
      <c r="G161" s="49" t="s">
        <v>207</v>
      </c>
      <c r="H161" s="49" t="s">
        <v>41</v>
      </c>
      <c r="I161" s="49">
        <v>256</v>
      </c>
      <c r="J161" s="51">
        <v>16161</v>
      </c>
      <c r="K161" s="51">
        <f t="shared" si="2"/>
        <v>4137216</v>
      </c>
      <c r="L161" s="57"/>
      <c r="P161" s="59"/>
    </row>
    <row r="162" spans="1:29" s="58" customFormat="1" ht="48" thickBot="1">
      <c r="A162" s="56"/>
      <c r="B162" s="47">
        <v>157</v>
      </c>
      <c r="C162" s="47" t="s">
        <v>163</v>
      </c>
      <c r="D162" s="48" t="s">
        <v>206</v>
      </c>
      <c r="E162" s="48" t="s">
        <v>191</v>
      </c>
      <c r="F162" s="52" t="s">
        <v>49</v>
      </c>
      <c r="G162" s="52" t="s">
        <v>50</v>
      </c>
      <c r="H162" s="80" t="s">
        <v>24</v>
      </c>
      <c r="I162" s="52">
        <v>30</v>
      </c>
      <c r="J162" s="77">
        <v>232050</v>
      </c>
      <c r="K162" s="51">
        <f t="shared" si="2"/>
        <v>6961500</v>
      </c>
      <c r="L162" s="57"/>
      <c r="P162" s="59"/>
    </row>
    <row r="163" spans="1:29" s="58" customFormat="1" ht="48" thickBot="1">
      <c r="A163" s="56"/>
      <c r="B163" s="47">
        <v>158</v>
      </c>
      <c r="C163" s="47" t="s">
        <v>163</v>
      </c>
      <c r="D163" s="48" t="s">
        <v>206</v>
      </c>
      <c r="E163" s="48" t="s">
        <v>191</v>
      </c>
      <c r="F163" s="52" t="s">
        <v>208</v>
      </c>
      <c r="G163" s="52" t="s">
        <v>209</v>
      </c>
      <c r="H163" s="80" t="s">
        <v>24</v>
      </c>
      <c r="I163" s="52">
        <v>30</v>
      </c>
      <c r="J163" s="77">
        <v>12892</v>
      </c>
      <c r="K163" s="51">
        <f t="shared" si="2"/>
        <v>386760</v>
      </c>
      <c r="L163" s="57"/>
      <c r="P163" s="59"/>
    </row>
    <row r="164" spans="1:29" s="58" customFormat="1" ht="48" thickBot="1">
      <c r="A164" s="56"/>
      <c r="B164" s="47">
        <v>159</v>
      </c>
      <c r="C164" s="47" t="s">
        <v>163</v>
      </c>
      <c r="D164" s="48" t="s">
        <v>206</v>
      </c>
      <c r="E164" s="48" t="s">
        <v>191</v>
      </c>
      <c r="F164" s="52" t="s">
        <v>210</v>
      </c>
      <c r="G164" s="52" t="s">
        <v>211</v>
      </c>
      <c r="H164" s="80" t="s">
        <v>24</v>
      </c>
      <c r="I164" s="52">
        <v>4</v>
      </c>
      <c r="J164" s="77">
        <v>22412</v>
      </c>
      <c r="K164" s="51">
        <f t="shared" si="2"/>
        <v>89648</v>
      </c>
      <c r="L164" s="57"/>
      <c r="P164" s="59"/>
    </row>
    <row r="165" spans="1:29" s="58" customFormat="1" ht="48" thickBot="1">
      <c r="A165" s="56"/>
      <c r="B165" s="47">
        <v>160</v>
      </c>
      <c r="C165" s="47" t="s">
        <v>163</v>
      </c>
      <c r="D165" s="48" t="s">
        <v>206</v>
      </c>
      <c r="E165" s="48" t="s">
        <v>191</v>
      </c>
      <c r="F165" s="52" t="s">
        <v>212</v>
      </c>
      <c r="G165" s="52" t="s">
        <v>213</v>
      </c>
      <c r="H165" s="80" t="s">
        <v>24</v>
      </c>
      <c r="I165" s="52">
        <v>4</v>
      </c>
      <c r="J165" s="77">
        <v>36692</v>
      </c>
      <c r="K165" s="51">
        <f t="shared" si="2"/>
        <v>146768</v>
      </c>
      <c r="L165" s="57"/>
      <c r="P165" s="59"/>
    </row>
    <row r="166" spans="1:29" s="58" customFormat="1" ht="48" thickBot="1">
      <c r="A166" s="56"/>
      <c r="B166" s="47">
        <v>161</v>
      </c>
      <c r="C166" s="47" t="s">
        <v>163</v>
      </c>
      <c r="D166" s="48" t="s">
        <v>206</v>
      </c>
      <c r="E166" s="48" t="s">
        <v>191</v>
      </c>
      <c r="F166" s="52" t="s">
        <v>214</v>
      </c>
      <c r="G166" s="52" t="s">
        <v>215</v>
      </c>
      <c r="H166" s="80" t="s">
        <v>24</v>
      </c>
      <c r="I166" s="52">
        <v>4</v>
      </c>
      <c r="J166" s="77">
        <v>36851</v>
      </c>
      <c r="K166" s="51">
        <f t="shared" si="2"/>
        <v>147404</v>
      </c>
      <c r="L166" s="57"/>
      <c r="P166" s="59"/>
    </row>
    <row r="167" spans="1:29" s="58" customFormat="1" ht="63.75" thickBot="1">
      <c r="A167" s="56"/>
      <c r="B167" s="47">
        <v>162</v>
      </c>
      <c r="C167" s="47" t="s">
        <v>163</v>
      </c>
      <c r="D167" s="47" t="s">
        <v>206</v>
      </c>
      <c r="E167" s="47" t="s">
        <v>191</v>
      </c>
      <c r="F167" s="49" t="s">
        <v>198</v>
      </c>
      <c r="G167" s="49" t="s">
        <v>199</v>
      </c>
      <c r="H167" s="55" t="s">
        <v>75</v>
      </c>
      <c r="I167" s="49">
        <v>32</v>
      </c>
      <c r="J167" s="51">
        <v>350000</v>
      </c>
      <c r="K167" s="51">
        <f t="shared" si="2"/>
        <v>11200000</v>
      </c>
      <c r="L167" s="57"/>
      <c r="P167" s="59"/>
    </row>
    <row r="168" spans="1:29" s="58" customFormat="1" ht="63" customHeight="1" thickBot="1">
      <c r="A168" s="56"/>
      <c r="B168" s="47">
        <v>163</v>
      </c>
      <c r="C168" s="47" t="s">
        <v>163</v>
      </c>
      <c r="D168" s="48" t="s">
        <v>216</v>
      </c>
      <c r="E168" s="48" t="s">
        <v>217</v>
      </c>
      <c r="F168" s="52" t="s">
        <v>14</v>
      </c>
      <c r="G168" s="52" t="s">
        <v>218</v>
      </c>
      <c r="H168" s="80" t="s">
        <v>171</v>
      </c>
      <c r="I168" s="52">
        <v>1</v>
      </c>
      <c r="J168" s="77">
        <v>1242750</v>
      </c>
      <c r="K168" s="51">
        <f t="shared" si="2"/>
        <v>1242750</v>
      </c>
      <c r="L168" s="57"/>
      <c r="P168" s="59"/>
    </row>
    <row r="169" spans="1:29" s="58" customFormat="1" ht="57.75" customHeight="1" thickBot="1">
      <c r="A169" s="56"/>
      <c r="B169" s="47">
        <v>164</v>
      </c>
      <c r="C169" s="47" t="s">
        <v>163</v>
      </c>
      <c r="D169" s="47" t="s">
        <v>216</v>
      </c>
      <c r="E169" s="47" t="s">
        <v>217</v>
      </c>
      <c r="F169" s="49" t="s">
        <v>14</v>
      </c>
      <c r="G169" s="49" t="s">
        <v>219</v>
      </c>
      <c r="H169" s="55" t="s">
        <v>171</v>
      </c>
      <c r="I169" s="49">
        <v>1</v>
      </c>
      <c r="J169" s="51">
        <v>82850</v>
      </c>
      <c r="K169" s="51">
        <f t="shared" si="2"/>
        <v>82850</v>
      </c>
      <c r="L169" s="57"/>
      <c r="P169" s="59"/>
    </row>
    <row r="170" spans="1:29" s="58" customFormat="1" ht="69" customHeight="1" thickBot="1">
      <c r="A170" s="56"/>
      <c r="B170" s="47">
        <v>165</v>
      </c>
      <c r="C170" s="47" t="s">
        <v>163</v>
      </c>
      <c r="D170" s="47" t="s">
        <v>216</v>
      </c>
      <c r="E170" s="47" t="s">
        <v>217</v>
      </c>
      <c r="F170" s="49" t="s">
        <v>14</v>
      </c>
      <c r="G170" s="49" t="s">
        <v>220</v>
      </c>
      <c r="H170" s="55" t="s">
        <v>171</v>
      </c>
      <c r="I170" s="49">
        <v>1</v>
      </c>
      <c r="J170" s="51">
        <v>129284</v>
      </c>
      <c r="K170" s="51">
        <f t="shared" si="2"/>
        <v>129284</v>
      </c>
      <c r="L170" s="57"/>
      <c r="P170" s="59"/>
    </row>
    <row r="171" spans="1:29" s="58" customFormat="1" ht="69" customHeight="1" thickBot="1">
      <c r="A171" s="10"/>
      <c r="B171" s="47">
        <v>166</v>
      </c>
      <c r="C171" s="47" t="s">
        <v>163</v>
      </c>
      <c r="D171" s="47" t="s">
        <v>216</v>
      </c>
      <c r="E171" s="47" t="s">
        <v>217</v>
      </c>
      <c r="F171" s="49" t="s">
        <v>221</v>
      </c>
      <c r="G171" s="49" t="s">
        <v>222</v>
      </c>
      <c r="H171" s="49" t="s">
        <v>75</v>
      </c>
      <c r="I171" s="49">
        <v>1</v>
      </c>
      <c r="J171" s="51">
        <v>129283</v>
      </c>
      <c r="K171" s="51">
        <f t="shared" si="2"/>
        <v>129283</v>
      </c>
      <c r="L171" s="11"/>
      <c r="M171" s="1"/>
      <c r="N171" s="1"/>
      <c r="P171" s="59"/>
    </row>
    <row r="172" spans="1:29" s="3" customFormat="1" ht="68.45" customHeight="1" thickBot="1">
      <c r="A172" s="10"/>
      <c r="B172" s="47">
        <v>167</v>
      </c>
      <c r="C172" s="47" t="s">
        <v>163</v>
      </c>
      <c r="D172" s="47" t="s">
        <v>216</v>
      </c>
      <c r="E172" s="47" t="s">
        <v>217</v>
      </c>
      <c r="F172" s="49" t="s">
        <v>223</v>
      </c>
      <c r="G172" s="49" t="s">
        <v>224</v>
      </c>
      <c r="H172" s="49" t="s">
        <v>75</v>
      </c>
      <c r="I172" s="49">
        <v>20</v>
      </c>
      <c r="J172" s="51">
        <v>129283</v>
      </c>
      <c r="K172" s="51">
        <f t="shared" si="2"/>
        <v>2585660</v>
      </c>
      <c r="L172" s="11"/>
      <c r="M172" s="1"/>
      <c r="N172" s="1"/>
      <c r="O172" s="1"/>
      <c r="P172" s="2"/>
      <c r="Q172" s="1"/>
      <c r="R172" s="1"/>
      <c r="S172" s="1"/>
      <c r="T172" s="1"/>
      <c r="U172" s="1"/>
      <c r="V172" s="1"/>
      <c r="W172" s="1"/>
      <c r="X172" s="1"/>
      <c r="Y172" s="1"/>
      <c r="Z172" s="1"/>
      <c r="AA172" s="1"/>
      <c r="AB172" s="1"/>
      <c r="AC172" s="1"/>
    </row>
    <row r="173" spans="1:29" s="58" customFormat="1" ht="126.75" thickBot="1">
      <c r="A173" s="56"/>
      <c r="B173" s="47">
        <v>168</v>
      </c>
      <c r="C173" s="47" t="s">
        <v>163</v>
      </c>
      <c r="D173" s="47" t="s">
        <v>216</v>
      </c>
      <c r="E173" s="47" t="s">
        <v>217</v>
      </c>
      <c r="F173" s="49" t="s">
        <v>225</v>
      </c>
      <c r="G173" s="49" t="s">
        <v>226</v>
      </c>
      <c r="H173" s="49" t="s">
        <v>227</v>
      </c>
      <c r="I173" s="49">
        <v>1</v>
      </c>
      <c r="J173" s="51">
        <v>2737000</v>
      </c>
      <c r="K173" s="51">
        <f t="shared" si="2"/>
        <v>2737000</v>
      </c>
      <c r="L173" s="57"/>
      <c r="P173" s="59"/>
    </row>
    <row r="174" spans="1:29" s="58" customFormat="1" ht="48" thickBot="1">
      <c r="A174" s="56"/>
      <c r="B174" s="47">
        <v>169</v>
      </c>
      <c r="C174" s="47" t="s">
        <v>163</v>
      </c>
      <c r="D174" s="48" t="s">
        <v>216</v>
      </c>
      <c r="E174" s="48" t="s">
        <v>217</v>
      </c>
      <c r="F174" s="52" t="s">
        <v>228</v>
      </c>
      <c r="G174" s="52" t="s">
        <v>229</v>
      </c>
      <c r="H174" s="52" t="s">
        <v>75</v>
      </c>
      <c r="I174" s="52">
        <v>1</v>
      </c>
      <c r="J174" s="77">
        <v>1787478</v>
      </c>
      <c r="K174" s="51">
        <f t="shared" si="2"/>
        <v>1787478</v>
      </c>
      <c r="L174" s="57"/>
      <c r="P174" s="59"/>
    </row>
    <row r="175" spans="1:29" s="58" customFormat="1" ht="74.45" customHeight="1" thickBot="1">
      <c r="A175" s="56"/>
      <c r="B175" s="47">
        <v>170</v>
      </c>
      <c r="C175" s="47" t="s">
        <v>163</v>
      </c>
      <c r="D175" s="47" t="s">
        <v>216</v>
      </c>
      <c r="E175" s="47" t="s">
        <v>217</v>
      </c>
      <c r="F175" s="49" t="s">
        <v>69</v>
      </c>
      <c r="G175" s="52" t="s">
        <v>70</v>
      </c>
      <c r="H175" s="50" t="s">
        <v>24</v>
      </c>
      <c r="I175" s="50">
        <v>300</v>
      </c>
      <c r="J175" s="51">
        <v>10250</v>
      </c>
      <c r="K175" s="51">
        <f t="shared" si="2"/>
        <v>3075000</v>
      </c>
      <c r="L175" s="57"/>
      <c r="P175" s="59"/>
    </row>
    <row r="176" spans="1:29" s="58" customFormat="1" ht="36" customHeight="1" thickBot="1">
      <c r="A176" s="56"/>
      <c r="B176" s="47">
        <v>171</v>
      </c>
      <c r="C176" s="47" t="s">
        <v>163</v>
      </c>
      <c r="D176" s="47" t="s">
        <v>216</v>
      </c>
      <c r="E176" s="47" t="s">
        <v>217</v>
      </c>
      <c r="F176" s="49" t="s">
        <v>86</v>
      </c>
      <c r="G176" s="49" t="s">
        <v>87</v>
      </c>
      <c r="H176" s="49" t="s">
        <v>24</v>
      </c>
      <c r="I176" s="49">
        <v>350</v>
      </c>
      <c r="J176" s="51">
        <v>1450</v>
      </c>
      <c r="K176" s="51">
        <f t="shared" si="2"/>
        <v>507500</v>
      </c>
      <c r="L176" s="57"/>
      <c r="P176" s="59"/>
    </row>
    <row r="177" spans="1:16" s="58" customFormat="1" ht="58.9" customHeight="1" thickBot="1">
      <c r="A177" s="56"/>
      <c r="B177" s="47">
        <v>172</v>
      </c>
      <c r="C177" s="47" t="s">
        <v>163</v>
      </c>
      <c r="D177" s="47" t="s">
        <v>216</v>
      </c>
      <c r="E177" s="47" t="s">
        <v>217</v>
      </c>
      <c r="F177" s="52" t="s">
        <v>143</v>
      </c>
      <c r="G177" s="52" t="s">
        <v>144</v>
      </c>
      <c r="H177" s="49" t="s">
        <v>24</v>
      </c>
      <c r="I177" s="49">
        <v>300</v>
      </c>
      <c r="J177" s="68">
        <v>10700</v>
      </c>
      <c r="K177" s="51">
        <f t="shared" si="2"/>
        <v>3210000</v>
      </c>
      <c r="L177" s="57"/>
      <c r="P177" s="59"/>
    </row>
    <row r="178" spans="1:16" s="58" customFormat="1" ht="56.45" customHeight="1" thickBot="1">
      <c r="A178" s="56"/>
      <c r="B178" s="47">
        <v>173</v>
      </c>
      <c r="C178" s="47" t="s">
        <v>163</v>
      </c>
      <c r="D178" s="47" t="s">
        <v>216</v>
      </c>
      <c r="E178" s="47" t="s">
        <v>217</v>
      </c>
      <c r="F178" s="52" t="s">
        <v>84</v>
      </c>
      <c r="G178" s="52" t="s">
        <v>85</v>
      </c>
      <c r="H178" s="49" t="s">
        <v>24</v>
      </c>
      <c r="I178" s="49">
        <v>350</v>
      </c>
      <c r="J178" s="51">
        <v>11400</v>
      </c>
      <c r="K178" s="51">
        <f t="shared" si="2"/>
        <v>3990000</v>
      </c>
      <c r="L178" s="57"/>
      <c r="P178" s="59"/>
    </row>
    <row r="179" spans="1:16" s="58" customFormat="1" ht="54" customHeight="1" thickBot="1">
      <c r="A179" s="56"/>
      <c r="B179" s="47">
        <v>174</v>
      </c>
      <c r="C179" s="47" t="s">
        <v>163</v>
      </c>
      <c r="D179" s="47" t="s">
        <v>216</v>
      </c>
      <c r="E179" s="47" t="s">
        <v>217</v>
      </c>
      <c r="F179" s="49" t="s">
        <v>45</v>
      </c>
      <c r="G179" s="49" t="s">
        <v>46</v>
      </c>
      <c r="H179" s="49" t="s">
        <v>24</v>
      </c>
      <c r="I179" s="49">
        <v>300</v>
      </c>
      <c r="J179" s="51">
        <v>36200</v>
      </c>
      <c r="K179" s="51">
        <f t="shared" si="2"/>
        <v>10860000</v>
      </c>
      <c r="L179" s="57"/>
      <c r="P179" s="59"/>
    </row>
    <row r="180" spans="1:16" s="58" customFormat="1" ht="48" thickBot="1">
      <c r="A180" s="56"/>
      <c r="B180" s="47">
        <v>175</v>
      </c>
      <c r="C180" s="47" t="s">
        <v>163</v>
      </c>
      <c r="D180" s="47" t="s">
        <v>216</v>
      </c>
      <c r="E180" s="47" t="s">
        <v>217</v>
      </c>
      <c r="F180" s="49" t="s">
        <v>230</v>
      </c>
      <c r="G180" s="49" t="s">
        <v>231</v>
      </c>
      <c r="H180" s="49" t="s">
        <v>232</v>
      </c>
      <c r="I180" s="49">
        <v>1</v>
      </c>
      <c r="J180" s="51">
        <v>21957</v>
      </c>
      <c r="K180" s="51">
        <f t="shared" si="2"/>
        <v>21957</v>
      </c>
      <c r="L180" s="57"/>
      <c r="P180" s="59"/>
    </row>
    <row r="181" spans="1:16" s="58" customFormat="1" ht="48" thickBot="1">
      <c r="A181" s="56"/>
      <c r="B181" s="47">
        <v>176</v>
      </c>
      <c r="C181" s="47" t="s">
        <v>163</v>
      </c>
      <c r="D181" s="47" t="s">
        <v>216</v>
      </c>
      <c r="E181" s="47" t="s">
        <v>217</v>
      </c>
      <c r="F181" s="52" t="s">
        <v>233</v>
      </c>
      <c r="G181" s="49" t="s">
        <v>234</v>
      </c>
      <c r="H181" s="49" t="s">
        <v>235</v>
      </c>
      <c r="I181" s="49">
        <v>8</v>
      </c>
      <c r="J181" s="51">
        <v>21800</v>
      </c>
      <c r="K181" s="51">
        <f t="shared" si="2"/>
        <v>174400</v>
      </c>
      <c r="L181" s="57"/>
      <c r="P181" s="59"/>
    </row>
    <row r="182" spans="1:16" s="58" customFormat="1" ht="51" customHeight="1" thickBot="1">
      <c r="A182" s="56"/>
      <c r="B182" s="47">
        <v>177</v>
      </c>
      <c r="C182" s="47" t="s">
        <v>163</v>
      </c>
      <c r="D182" s="47" t="s">
        <v>216</v>
      </c>
      <c r="E182" s="47" t="s">
        <v>217</v>
      </c>
      <c r="F182" s="49" t="s">
        <v>67</v>
      </c>
      <c r="G182" s="54" t="s">
        <v>68</v>
      </c>
      <c r="H182" s="49" t="s">
        <v>24</v>
      </c>
      <c r="I182" s="49">
        <v>5</v>
      </c>
      <c r="J182" s="51">
        <v>5400</v>
      </c>
      <c r="K182" s="51">
        <f t="shared" si="2"/>
        <v>27000</v>
      </c>
      <c r="L182" s="57"/>
      <c r="P182" s="59"/>
    </row>
    <row r="183" spans="1:16" s="58" customFormat="1" ht="48" thickBot="1">
      <c r="A183" s="56"/>
      <c r="B183" s="47">
        <v>178</v>
      </c>
      <c r="C183" s="47" t="s">
        <v>163</v>
      </c>
      <c r="D183" s="47" t="s">
        <v>216</v>
      </c>
      <c r="E183" s="47" t="s">
        <v>217</v>
      </c>
      <c r="F183" s="49" t="s">
        <v>236</v>
      </c>
      <c r="G183" s="49" t="s">
        <v>237</v>
      </c>
      <c r="H183" s="49" t="s">
        <v>24</v>
      </c>
      <c r="I183" s="49">
        <v>1</v>
      </c>
      <c r="J183" s="51">
        <v>22523</v>
      </c>
      <c r="K183" s="51">
        <f t="shared" si="2"/>
        <v>22523</v>
      </c>
      <c r="L183" s="57"/>
      <c r="P183" s="59"/>
    </row>
    <row r="184" spans="1:16" s="58" customFormat="1" ht="48" thickBot="1">
      <c r="A184" s="56"/>
      <c r="B184" s="47">
        <v>179</v>
      </c>
      <c r="C184" s="47" t="s">
        <v>163</v>
      </c>
      <c r="D184" s="47" t="s">
        <v>216</v>
      </c>
      <c r="E184" s="47" t="s">
        <v>217</v>
      </c>
      <c r="F184" s="49" t="s">
        <v>238</v>
      </c>
      <c r="G184" s="52" t="s">
        <v>239</v>
      </c>
      <c r="H184" s="49" t="s">
        <v>240</v>
      </c>
      <c r="I184" s="49">
        <v>1</v>
      </c>
      <c r="J184" s="51">
        <v>11800</v>
      </c>
      <c r="K184" s="51">
        <f t="shared" si="2"/>
        <v>11800</v>
      </c>
      <c r="L184" s="57"/>
      <c r="P184" s="59"/>
    </row>
    <row r="185" spans="1:16" s="58" customFormat="1" ht="48" customHeight="1" thickBot="1">
      <c r="A185" s="56"/>
      <c r="B185" s="47">
        <v>180</v>
      </c>
      <c r="C185" s="47" t="s">
        <v>163</v>
      </c>
      <c r="D185" s="47" t="s">
        <v>216</v>
      </c>
      <c r="E185" s="47" t="s">
        <v>217</v>
      </c>
      <c r="F185" s="52" t="s">
        <v>241</v>
      </c>
      <c r="G185" s="52" t="s">
        <v>242</v>
      </c>
      <c r="H185" s="49" t="s">
        <v>75</v>
      </c>
      <c r="I185" s="49">
        <v>2</v>
      </c>
      <c r="J185" s="51">
        <v>518400</v>
      </c>
      <c r="K185" s="51">
        <f t="shared" si="2"/>
        <v>1036800</v>
      </c>
      <c r="L185" s="57"/>
      <c r="P185" s="59"/>
    </row>
    <row r="186" spans="1:16" s="58" customFormat="1" ht="95.45" customHeight="1" thickBot="1">
      <c r="A186" s="56"/>
      <c r="B186" s="47">
        <v>181</v>
      </c>
      <c r="C186" s="47" t="s">
        <v>163</v>
      </c>
      <c r="D186" s="47" t="s">
        <v>216</v>
      </c>
      <c r="E186" s="47" t="s">
        <v>217</v>
      </c>
      <c r="F186" s="52" t="s">
        <v>243</v>
      </c>
      <c r="G186" s="52" t="s">
        <v>244</v>
      </c>
      <c r="H186" s="52" t="s">
        <v>245</v>
      </c>
      <c r="I186" s="49">
        <v>1</v>
      </c>
      <c r="J186" s="51">
        <v>2717200</v>
      </c>
      <c r="K186" s="51">
        <f t="shared" si="2"/>
        <v>2717200</v>
      </c>
      <c r="L186" s="57"/>
      <c r="P186" s="59"/>
    </row>
    <row r="187" spans="1:16" s="58" customFormat="1" ht="111" thickBot="1">
      <c r="A187" s="56"/>
      <c r="B187" s="47">
        <v>182</v>
      </c>
      <c r="C187" s="47" t="s">
        <v>163</v>
      </c>
      <c r="D187" s="47" t="s">
        <v>216</v>
      </c>
      <c r="E187" s="47" t="s">
        <v>217</v>
      </c>
      <c r="F187" s="49" t="s">
        <v>246</v>
      </c>
      <c r="G187" s="49" t="s">
        <v>247</v>
      </c>
      <c r="H187" s="49" t="s">
        <v>75</v>
      </c>
      <c r="I187" s="49">
        <v>1</v>
      </c>
      <c r="J187" s="51">
        <v>1163850</v>
      </c>
      <c r="K187" s="51">
        <f t="shared" si="2"/>
        <v>1163850</v>
      </c>
      <c r="L187" s="57"/>
      <c r="P187" s="59"/>
    </row>
    <row r="188" spans="1:16" s="58" customFormat="1" ht="79.900000000000006" customHeight="1" thickBot="1">
      <c r="A188" s="56"/>
      <c r="B188" s="47">
        <v>183</v>
      </c>
      <c r="C188" s="47" t="s">
        <v>163</v>
      </c>
      <c r="D188" s="47" t="s">
        <v>216</v>
      </c>
      <c r="E188" s="47" t="s">
        <v>217</v>
      </c>
      <c r="F188" s="52" t="s">
        <v>185</v>
      </c>
      <c r="G188" s="52" t="s">
        <v>186</v>
      </c>
      <c r="H188" s="52" t="s">
        <v>187</v>
      </c>
      <c r="I188" s="49">
        <v>8</v>
      </c>
      <c r="J188" s="51">
        <v>740000</v>
      </c>
      <c r="K188" s="51">
        <f t="shared" si="2"/>
        <v>5920000</v>
      </c>
      <c r="L188" s="57"/>
      <c r="P188" s="59"/>
    </row>
    <row r="189" spans="1:16" s="58" customFormat="1" ht="74.45" customHeight="1" thickBot="1">
      <c r="A189" s="56"/>
      <c r="B189" s="47">
        <v>184</v>
      </c>
      <c r="C189" s="47" t="s">
        <v>163</v>
      </c>
      <c r="D189" s="47" t="s">
        <v>216</v>
      </c>
      <c r="E189" s="47" t="s">
        <v>217</v>
      </c>
      <c r="F189" s="52" t="s">
        <v>71</v>
      </c>
      <c r="G189" s="54" t="s">
        <v>248</v>
      </c>
      <c r="H189" s="52" t="s">
        <v>24</v>
      </c>
      <c r="I189" s="49">
        <v>5</v>
      </c>
      <c r="J189" s="51">
        <v>1525200</v>
      </c>
      <c r="K189" s="51">
        <f t="shared" si="2"/>
        <v>7626000</v>
      </c>
      <c r="L189" s="57"/>
      <c r="P189" s="59"/>
    </row>
    <row r="190" spans="1:16" s="58" customFormat="1" ht="66" customHeight="1" thickBot="1">
      <c r="A190" s="56"/>
      <c r="B190" s="47">
        <v>185</v>
      </c>
      <c r="C190" s="47" t="s">
        <v>163</v>
      </c>
      <c r="D190" s="47" t="s">
        <v>216</v>
      </c>
      <c r="E190" s="47" t="s">
        <v>217</v>
      </c>
      <c r="F190" s="49" t="s">
        <v>27</v>
      </c>
      <c r="G190" s="52" t="s">
        <v>102</v>
      </c>
      <c r="H190" s="49" t="s">
        <v>24</v>
      </c>
      <c r="I190" s="49">
        <v>18</v>
      </c>
      <c r="J190" s="68">
        <v>4050</v>
      </c>
      <c r="K190" s="51">
        <f t="shared" si="2"/>
        <v>72900</v>
      </c>
      <c r="L190" s="57"/>
      <c r="P190" s="59"/>
    </row>
    <row r="191" spans="1:16" s="58" customFormat="1" ht="61.9" customHeight="1" thickBot="1">
      <c r="A191" s="56"/>
      <c r="B191" s="47">
        <v>186</v>
      </c>
      <c r="C191" s="47" t="s">
        <v>163</v>
      </c>
      <c r="D191" s="47" t="s">
        <v>216</v>
      </c>
      <c r="E191" s="47" t="s">
        <v>217</v>
      </c>
      <c r="F191" s="52" t="s">
        <v>104</v>
      </c>
      <c r="G191" s="49" t="s">
        <v>31</v>
      </c>
      <c r="H191" s="49" t="s">
        <v>24</v>
      </c>
      <c r="I191" s="49">
        <v>18</v>
      </c>
      <c r="J191" s="51">
        <v>17500</v>
      </c>
      <c r="K191" s="51">
        <f t="shared" si="2"/>
        <v>315000</v>
      </c>
      <c r="L191" s="57"/>
      <c r="P191" s="59"/>
    </row>
    <row r="192" spans="1:16" s="58" customFormat="1" ht="48" thickBot="1">
      <c r="A192" s="56"/>
      <c r="B192" s="47">
        <v>187</v>
      </c>
      <c r="C192" s="47" t="s">
        <v>163</v>
      </c>
      <c r="D192" s="47" t="s">
        <v>216</v>
      </c>
      <c r="E192" s="47" t="s">
        <v>217</v>
      </c>
      <c r="F192" s="49" t="s">
        <v>249</v>
      </c>
      <c r="G192" s="49" t="s">
        <v>201</v>
      </c>
      <c r="H192" s="49" t="s">
        <v>24</v>
      </c>
      <c r="I192" s="49">
        <v>8</v>
      </c>
      <c r="J192" s="51">
        <v>103292</v>
      </c>
      <c r="K192" s="51">
        <f t="shared" si="2"/>
        <v>826336</v>
      </c>
      <c r="L192" s="57"/>
      <c r="P192" s="59"/>
    </row>
    <row r="193" spans="1:16" s="58" customFormat="1" ht="28.15" customHeight="1" thickBot="1">
      <c r="A193" s="56"/>
      <c r="B193" s="47">
        <v>188</v>
      </c>
      <c r="C193" s="47" t="s">
        <v>163</v>
      </c>
      <c r="D193" s="47" t="s">
        <v>216</v>
      </c>
      <c r="E193" s="47" t="s">
        <v>217</v>
      </c>
      <c r="F193" s="49" t="s">
        <v>82</v>
      </c>
      <c r="G193" s="49" t="s">
        <v>83</v>
      </c>
      <c r="H193" s="49" t="s">
        <v>24</v>
      </c>
      <c r="I193" s="50">
        <v>7</v>
      </c>
      <c r="J193" s="51">
        <v>18600</v>
      </c>
      <c r="K193" s="51">
        <f t="shared" si="2"/>
        <v>130200</v>
      </c>
      <c r="L193" s="57"/>
      <c r="P193" s="59"/>
    </row>
    <row r="194" spans="1:16" s="58" customFormat="1" ht="34.15" customHeight="1" thickBot="1">
      <c r="A194" s="56"/>
      <c r="B194" s="47">
        <v>189</v>
      </c>
      <c r="C194" s="47" t="s">
        <v>163</v>
      </c>
      <c r="D194" s="47" t="s">
        <v>216</v>
      </c>
      <c r="E194" s="47" t="s">
        <v>217</v>
      </c>
      <c r="F194" s="49" t="s">
        <v>80</v>
      </c>
      <c r="G194" s="49" t="s">
        <v>81</v>
      </c>
      <c r="H194" s="49" t="s">
        <v>24</v>
      </c>
      <c r="I194" s="50">
        <v>300</v>
      </c>
      <c r="J194" s="51">
        <v>4600</v>
      </c>
      <c r="K194" s="51">
        <f t="shared" si="2"/>
        <v>1380000</v>
      </c>
      <c r="L194" s="57"/>
      <c r="P194" s="59"/>
    </row>
    <row r="195" spans="1:16" s="58" customFormat="1" ht="91.9" customHeight="1" thickBot="1">
      <c r="A195" s="56"/>
      <c r="B195" s="47">
        <v>190</v>
      </c>
      <c r="C195" s="47" t="s">
        <v>163</v>
      </c>
      <c r="D195" s="47" t="s">
        <v>250</v>
      </c>
      <c r="E195" s="47" t="s">
        <v>251</v>
      </c>
      <c r="F195" s="49" t="s">
        <v>252</v>
      </c>
      <c r="G195" s="49" t="s">
        <v>253</v>
      </c>
      <c r="H195" s="49" t="s">
        <v>75</v>
      </c>
      <c r="I195" s="49">
        <v>21</v>
      </c>
      <c r="J195" s="51">
        <v>129284</v>
      </c>
      <c r="K195" s="51">
        <f t="shared" si="2"/>
        <v>2714964</v>
      </c>
      <c r="L195" s="57"/>
      <c r="P195" s="59"/>
    </row>
    <row r="196" spans="1:16" s="58" customFormat="1" ht="87" customHeight="1" thickBot="1">
      <c r="A196" s="56"/>
      <c r="B196" s="47">
        <v>191</v>
      </c>
      <c r="C196" s="47" t="s">
        <v>163</v>
      </c>
      <c r="D196" s="47" t="s">
        <v>250</v>
      </c>
      <c r="E196" s="47" t="s">
        <v>251</v>
      </c>
      <c r="F196" s="49" t="s">
        <v>254</v>
      </c>
      <c r="G196" s="49" t="s">
        <v>255</v>
      </c>
      <c r="H196" s="49" t="s">
        <v>75</v>
      </c>
      <c r="I196" s="49">
        <v>21</v>
      </c>
      <c r="J196" s="51">
        <v>129284</v>
      </c>
      <c r="K196" s="51">
        <f t="shared" si="2"/>
        <v>2714964</v>
      </c>
      <c r="L196" s="57"/>
      <c r="P196" s="59"/>
    </row>
    <row r="197" spans="1:16" s="58" customFormat="1" ht="48" thickBot="1">
      <c r="A197" s="56"/>
      <c r="B197" s="47">
        <v>192</v>
      </c>
      <c r="C197" s="47" t="s">
        <v>163</v>
      </c>
      <c r="D197" s="48" t="s">
        <v>250</v>
      </c>
      <c r="E197" s="48" t="s">
        <v>251</v>
      </c>
      <c r="F197" s="52" t="s">
        <v>256</v>
      </c>
      <c r="G197" s="52" t="s">
        <v>257</v>
      </c>
      <c r="H197" s="52" t="s">
        <v>24</v>
      </c>
      <c r="I197" s="52">
        <v>1</v>
      </c>
      <c r="J197" s="77">
        <v>849264</v>
      </c>
      <c r="K197" s="51">
        <f t="shared" si="2"/>
        <v>849264</v>
      </c>
      <c r="L197" s="57"/>
      <c r="P197" s="59"/>
    </row>
    <row r="198" spans="1:16" s="58" customFormat="1" ht="63.75" thickBot="1">
      <c r="A198" s="56"/>
      <c r="B198" s="47">
        <v>193</v>
      </c>
      <c r="C198" s="47" t="s">
        <v>163</v>
      </c>
      <c r="D198" s="47" t="s">
        <v>250</v>
      </c>
      <c r="E198" s="47" t="s">
        <v>251</v>
      </c>
      <c r="F198" s="49" t="s">
        <v>113</v>
      </c>
      <c r="G198" s="49" t="s">
        <v>114</v>
      </c>
      <c r="H198" s="49" t="s">
        <v>24</v>
      </c>
      <c r="I198" s="49">
        <v>3</v>
      </c>
      <c r="J198" s="51">
        <v>129750</v>
      </c>
      <c r="K198" s="51">
        <f t="shared" si="2"/>
        <v>389250</v>
      </c>
      <c r="L198" s="57"/>
      <c r="P198" s="59"/>
    </row>
    <row r="199" spans="1:16" s="58" customFormat="1" ht="48" thickBot="1">
      <c r="A199" s="56"/>
      <c r="B199" s="47">
        <v>194</v>
      </c>
      <c r="C199" s="47" t="s">
        <v>163</v>
      </c>
      <c r="D199" s="47" t="s">
        <v>250</v>
      </c>
      <c r="E199" s="47" t="s">
        <v>251</v>
      </c>
      <c r="F199" s="49" t="s">
        <v>141</v>
      </c>
      <c r="G199" s="49" t="s">
        <v>142</v>
      </c>
      <c r="H199" s="49" t="s">
        <v>24</v>
      </c>
      <c r="I199" s="49">
        <v>20</v>
      </c>
      <c r="J199" s="51">
        <v>14100</v>
      </c>
      <c r="K199" s="51">
        <f t="shared" ref="K199:K227" si="3">I199*J199</f>
        <v>282000</v>
      </c>
      <c r="L199" s="57"/>
      <c r="P199" s="59"/>
    </row>
    <row r="200" spans="1:16" s="58" customFormat="1" ht="48" thickBot="1">
      <c r="A200" s="56"/>
      <c r="B200" s="47">
        <v>195</v>
      </c>
      <c r="C200" s="47" t="s">
        <v>163</v>
      </c>
      <c r="D200" s="47" t="s">
        <v>250</v>
      </c>
      <c r="E200" s="47" t="s">
        <v>251</v>
      </c>
      <c r="F200" s="49" t="s">
        <v>115</v>
      </c>
      <c r="G200" s="49" t="s">
        <v>116</v>
      </c>
      <c r="H200" s="50" t="s">
        <v>24</v>
      </c>
      <c r="I200" s="49">
        <v>1</v>
      </c>
      <c r="J200" s="51">
        <v>172200</v>
      </c>
      <c r="K200" s="51">
        <f t="shared" si="3"/>
        <v>172200</v>
      </c>
      <c r="L200" s="57"/>
      <c r="P200" s="59"/>
    </row>
    <row r="201" spans="1:16" s="58" customFormat="1" ht="54.6" customHeight="1" thickBot="1">
      <c r="A201" s="56"/>
      <c r="B201" s="47">
        <v>196</v>
      </c>
      <c r="C201" s="47" t="s">
        <v>163</v>
      </c>
      <c r="D201" s="47" t="s">
        <v>250</v>
      </c>
      <c r="E201" s="47" t="s">
        <v>251</v>
      </c>
      <c r="F201" s="49" t="s">
        <v>69</v>
      </c>
      <c r="G201" s="52" t="s">
        <v>70</v>
      </c>
      <c r="H201" s="50" t="s">
        <v>24</v>
      </c>
      <c r="I201" s="50">
        <v>90</v>
      </c>
      <c r="J201" s="51">
        <v>10250</v>
      </c>
      <c r="K201" s="51">
        <f t="shared" si="3"/>
        <v>922500</v>
      </c>
      <c r="L201" s="57"/>
      <c r="P201" s="59"/>
    </row>
    <row r="202" spans="1:16" s="58" customFormat="1" ht="47.25">
      <c r="A202" s="56"/>
      <c r="B202" s="47">
        <v>197</v>
      </c>
      <c r="C202" s="47" t="s">
        <v>163</v>
      </c>
      <c r="D202" s="48" t="s">
        <v>250</v>
      </c>
      <c r="E202" s="48" t="s">
        <v>251</v>
      </c>
      <c r="F202" s="52" t="s">
        <v>258</v>
      </c>
      <c r="G202" s="52" t="s">
        <v>259</v>
      </c>
      <c r="H202" s="80" t="s">
        <v>24</v>
      </c>
      <c r="I202" s="80">
        <v>2</v>
      </c>
      <c r="J202" s="77">
        <v>2500000</v>
      </c>
      <c r="K202" s="51">
        <f t="shared" si="3"/>
        <v>5000000</v>
      </c>
      <c r="L202" s="57"/>
      <c r="P202" s="59"/>
    </row>
    <row r="203" spans="1:16" s="58" customFormat="1" ht="47.25">
      <c r="A203" s="56"/>
      <c r="B203" s="47">
        <v>198</v>
      </c>
      <c r="C203" s="47" t="s">
        <v>163</v>
      </c>
      <c r="D203" s="48" t="s">
        <v>250</v>
      </c>
      <c r="E203" s="48" t="s">
        <v>251</v>
      </c>
      <c r="F203" s="52" t="s">
        <v>258</v>
      </c>
      <c r="G203" s="52" t="s">
        <v>260</v>
      </c>
      <c r="H203" s="80" t="s">
        <v>24</v>
      </c>
      <c r="I203" s="80">
        <v>2</v>
      </c>
      <c r="J203" s="77">
        <v>2000000</v>
      </c>
      <c r="K203" s="51">
        <f t="shared" si="3"/>
        <v>4000000</v>
      </c>
      <c r="L203" s="57"/>
      <c r="P203" s="59"/>
    </row>
    <row r="204" spans="1:16" s="58" customFormat="1" ht="47.25">
      <c r="A204" s="56"/>
      <c r="B204" s="47">
        <v>199</v>
      </c>
      <c r="C204" s="47" t="s">
        <v>163</v>
      </c>
      <c r="D204" s="48" t="s">
        <v>250</v>
      </c>
      <c r="E204" s="48" t="s">
        <v>251</v>
      </c>
      <c r="F204" s="52" t="s">
        <v>258</v>
      </c>
      <c r="G204" s="52" t="s">
        <v>261</v>
      </c>
      <c r="H204" s="80" t="s">
        <v>24</v>
      </c>
      <c r="I204" s="80">
        <v>2</v>
      </c>
      <c r="J204" s="77">
        <v>1500000</v>
      </c>
      <c r="K204" s="51">
        <f t="shared" si="3"/>
        <v>3000000</v>
      </c>
      <c r="L204" s="57"/>
      <c r="P204" s="59"/>
    </row>
    <row r="205" spans="1:16" s="58" customFormat="1" ht="72.599999999999994" customHeight="1" thickBot="1">
      <c r="A205" s="56"/>
      <c r="B205" s="47">
        <v>200</v>
      </c>
      <c r="C205" s="47" t="s">
        <v>163</v>
      </c>
      <c r="D205" s="47" t="s">
        <v>250</v>
      </c>
      <c r="E205" s="47" t="s">
        <v>251</v>
      </c>
      <c r="F205" s="49" t="s">
        <v>262</v>
      </c>
      <c r="G205" s="49" t="s">
        <v>263</v>
      </c>
      <c r="H205" s="55" t="s">
        <v>24</v>
      </c>
      <c r="I205" s="55">
        <v>2</v>
      </c>
      <c r="J205" s="51">
        <v>76600</v>
      </c>
      <c r="K205" s="51">
        <f t="shared" si="3"/>
        <v>153200</v>
      </c>
      <c r="L205" s="57"/>
      <c r="P205" s="59"/>
    </row>
    <row r="206" spans="1:16" s="58" customFormat="1" ht="65.45" customHeight="1" thickBot="1">
      <c r="A206" s="56"/>
      <c r="B206" s="47">
        <v>201</v>
      </c>
      <c r="C206" s="47" t="s">
        <v>163</v>
      </c>
      <c r="D206" s="47" t="s">
        <v>250</v>
      </c>
      <c r="E206" s="47" t="s">
        <v>251</v>
      </c>
      <c r="F206" s="52" t="s">
        <v>264</v>
      </c>
      <c r="G206" s="49" t="s">
        <v>263</v>
      </c>
      <c r="H206" s="55" t="s">
        <v>24</v>
      </c>
      <c r="I206" s="55">
        <v>2</v>
      </c>
      <c r="J206" s="51">
        <v>76600</v>
      </c>
      <c r="K206" s="51">
        <f t="shared" si="3"/>
        <v>153200</v>
      </c>
      <c r="L206" s="57"/>
      <c r="P206" s="59"/>
    </row>
    <row r="207" spans="1:16" s="58" customFormat="1" ht="48" thickBot="1">
      <c r="A207" s="56"/>
      <c r="B207" s="47">
        <v>202</v>
      </c>
      <c r="C207" s="47" t="s">
        <v>163</v>
      </c>
      <c r="D207" s="47" t="s">
        <v>250</v>
      </c>
      <c r="E207" s="47" t="s">
        <v>251</v>
      </c>
      <c r="F207" s="49" t="s">
        <v>86</v>
      </c>
      <c r="G207" s="49" t="s">
        <v>87</v>
      </c>
      <c r="H207" s="55" t="s">
        <v>24</v>
      </c>
      <c r="I207" s="49">
        <v>80</v>
      </c>
      <c r="J207" s="51">
        <v>1450</v>
      </c>
      <c r="K207" s="51">
        <f t="shared" si="3"/>
        <v>116000</v>
      </c>
      <c r="L207" s="57"/>
      <c r="P207" s="59"/>
    </row>
    <row r="208" spans="1:16" s="58" customFormat="1" ht="48" thickBot="1">
      <c r="A208" s="56"/>
      <c r="B208" s="47">
        <v>203</v>
      </c>
      <c r="C208" s="47" t="s">
        <v>163</v>
      </c>
      <c r="D208" s="47" t="s">
        <v>250</v>
      </c>
      <c r="E208" s="47" t="s">
        <v>251</v>
      </c>
      <c r="F208" s="49" t="s">
        <v>265</v>
      </c>
      <c r="G208" s="49" t="s">
        <v>266</v>
      </c>
      <c r="H208" s="49" t="s">
        <v>75</v>
      </c>
      <c r="I208" s="49">
        <v>21</v>
      </c>
      <c r="J208" s="51">
        <v>121200</v>
      </c>
      <c r="K208" s="51">
        <f t="shared" si="3"/>
        <v>2545200</v>
      </c>
      <c r="L208" s="57"/>
      <c r="P208" s="59"/>
    </row>
    <row r="209" spans="1:16" s="58" customFormat="1" ht="52.5" customHeight="1" thickBot="1">
      <c r="A209" s="56"/>
      <c r="B209" s="47">
        <v>204</v>
      </c>
      <c r="C209" s="47" t="s">
        <v>163</v>
      </c>
      <c r="D209" s="47" t="s">
        <v>267</v>
      </c>
      <c r="E209" s="47" t="s">
        <v>268</v>
      </c>
      <c r="F209" s="49" t="s">
        <v>14</v>
      </c>
      <c r="G209" s="49" t="s">
        <v>269</v>
      </c>
      <c r="H209" s="49" t="s">
        <v>171</v>
      </c>
      <c r="I209" s="49">
        <v>84</v>
      </c>
      <c r="J209" s="51">
        <v>82850</v>
      </c>
      <c r="K209" s="51">
        <f t="shared" si="3"/>
        <v>6959400</v>
      </c>
      <c r="L209" s="57"/>
      <c r="P209" s="59"/>
    </row>
    <row r="210" spans="1:16" s="58" customFormat="1" ht="48" thickBot="1">
      <c r="A210" s="56"/>
      <c r="B210" s="47">
        <v>205</v>
      </c>
      <c r="C210" s="47" t="s">
        <v>163</v>
      </c>
      <c r="D210" s="47" t="s">
        <v>267</v>
      </c>
      <c r="E210" s="47" t="s">
        <v>268</v>
      </c>
      <c r="F210" s="49" t="s">
        <v>196</v>
      </c>
      <c r="G210" s="52" t="s">
        <v>197</v>
      </c>
      <c r="H210" s="52" t="s">
        <v>171</v>
      </c>
      <c r="I210" s="49">
        <v>42</v>
      </c>
      <c r="J210" s="51">
        <v>318250</v>
      </c>
      <c r="K210" s="51">
        <f t="shared" si="3"/>
        <v>13366500</v>
      </c>
      <c r="L210" s="57"/>
      <c r="P210" s="59"/>
    </row>
    <row r="211" spans="1:16" s="58" customFormat="1" ht="46.15" customHeight="1" thickBot="1">
      <c r="A211" s="56"/>
      <c r="B211" s="47">
        <v>206</v>
      </c>
      <c r="C211" s="47" t="s">
        <v>163</v>
      </c>
      <c r="D211" s="47" t="s">
        <v>267</v>
      </c>
      <c r="E211" s="47" t="s">
        <v>268</v>
      </c>
      <c r="F211" s="49" t="s">
        <v>45</v>
      </c>
      <c r="G211" s="49" t="s">
        <v>46</v>
      </c>
      <c r="H211" s="49" t="s">
        <v>24</v>
      </c>
      <c r="I211" s="49">
        <v>245</v>
      </c>
      <c r="J211" s="51">
        <v>36200</v>
      </c>
      <c r="K211" s="51">
        <f t="shared" si="3"/>
        <v>8869000</v>
      </c>
      <c r="L211" s="57"/>
      <c r="P211" s="59"/>
    </row>
    <row r="212" spans="1:16" s="58" customFormat="1" ht="48" thickBot="1">
      <c r="A212" s="56"/>
      <c r="B212" s="47">
        <v>207</v>
      </c>
      <c r="C212" s="47" t="s">
        <v>163</v>
      </c>
      <c r="D212" s="48" t="s">
        <v>267</v>
      </c>
      <c r="E212" s="48" t="s">
        <v>268</v>
      </c>
      <c r="F212" s="52" t="s">
        <v>270</v>
      </c>
      <c r="G212" s="52" t="s">
        <v>271</v>
      </c>
      <c r="H212" s="52" t="s">
        <v>24</v>
      </c>
      <c r="I212" s="52">
        <v>28</v>
      </c>
      <c r="J212" s="77">
        <v>6400</v>
      </c>
      <c r="K212" s="51">
        <f t="shared" si="3"/>
        <v>179200</v>
      </c>
      <c r="L212" s="57"/>
      <c r="P212" s="59"/>
    </row>
    <row r="213" spans="1:16" s="58" customFormat="1" ht="48" thickBot="1">
      <c r="A213" s="56"/>
      <c r="B213" s="47">
        <v>208</v>
      </c>
      <c r="C213" s="47" t="s">
        <v>163</v>
      </c>
      <c r="D213" s="48" t="s">
        <v>267</v>
      </c>
      <c r="E213" s="48" t="s">
        <v>268</v>
      </c>
      <c r="F213" s="52" t="s">
        <v>272</v>
      </c>
      <c r="G213" s="52" t="s">
        <v>273</v>
      </c>
      <c r="H213" s="52" t="s">
        <v>24</v>
      </c>
      <c r="I213" s="52">
        <v>10</v>
      </c>
      <c r="J213" s="77">
        <v>10000</v>
      </c>
      <c r="K213" s="51">
        <f t="shared" si="3"/>
        <v>100000</v>
      </c>
      <c r="L213" s="57"/>
      <c r="P213" s="59"/>
    </row>
    <row r="214" spans="1:16" s="58" customFormat="1" ht="48" thickBot="1">
      <c r="A214" s="56"/>
      <c r="B214" s="47">
        <v>209</v>
      </c>
      <c r="C214" s="47" t="s">
        <v>163</v>
      </c>
      <c r="D214" s="48" t="s">
        <v>267</v>
      </c>
      <c r="E214" s="48" t="s">
        <v>268</v>
      </c>
      <c r="F214" s="52" t="s">
        <v>274</v>
      </c>
      <c r="G214" s="52" t="s">
        <v>275</v>
      </c>
      <c r="H214" s="52" t="s">
        <v>276</v>
      </c>
      <c r="I214" s="52">
        <v>10</v>
      </c>
      <c r="J214" s="77">
        <v>4184</v>
      </c>
      <c r="K214" s="51">
        <f t="shared" si="3"/>
        <v>41840</v>
      </c>
      <c r="L214" s="57"/>
      <c r="P214" s="59"/>
    </row>
    <row r="215" spans="1:16" s="58" customFormat="1" ht="48" thickBot="1">
      <c r="A215" s="56"/>
      <c r="B215" s="47">
        <v>210</v>
      </c>
      <c r="C215" s="47" t="s">
        <v>163</v>
      </c>
      <c r="D215" s="48" t="s">
        <v>267</v>
      </c>
      <c r="E215" s="48" t="s">
        <v>268</v>
      </c>
      <c r="F215" s="52" t="s">
        <v>277</v>
      </c>
      <c r="G215" s="52" t="s">
        <v>278</v>
      </c>
      <c r="H215" s="52" t="s">
        <v>276</v>
      </c>
      <c r="I215" s="52">
        <v>10</v>
      </c>
      <c r="J215" s="77">
        <v>5134</v>
      </c>
      <c r="K215" s="51">
        <f t="shared" si="3"/>
        <v>51340</v>
      </c>
      <c r="L215" s="57"/>
      <c r="P215" s="59"/>
    </row>
    <row r="216" spans="1:16" s="58" customFormat="1" ht="48" thickBot="1">
      <c r="A216" s="56"/>
      <c r="B216" s="47">
        <v>211</v>
      </c>
      <c r="C216" s="47" t="s">
        <v>163</v>
      </c>
      <c r="D216" s="48" t="s">
        <v>267</v>
      </c>
      <c r="E216" s="48" t="s">
        <v>268</v>
      </c>
      <c r="F216" s="52" t="s">
        <v>279</v>
      </c>
      <c r="G216" s="52" t="s">
        <v>280</v>
      </c>
      <c r="H216" s="52" t="s">
        <v>276</v>
      </c>
      <c r="I216" s="52">
        <v>10</v>
      </c>
      <c r="J216" s="77">
        <v>7800</v>
      </c>
      <c r="K216" s="51">
        <f t="shared" si="3"/>
        <v>78000</v>
      </c>
      <c r="L216" s="57"/>
      <c r="P216" s="59"/>
    </row>
    <row r="217" spans="1:16" s="58" customFormat="1" ht="48" thickBot="1">
      <c r="A217" s="56"/>
      <c r="B217" s="47">
        <v>212</v>
      </c>
      <c r="C217" s="47" t="s">
        <v>163</v>
      </c>
      <c r="D217" s="48" t="s">
        <v>267</v>
      </c>
      <c r="E217" s="48" t="s">
        <v>268</v>
      </c>
      <c r="F217" s="52" t="s">
        <v>281</v>
      </c>
      <c r="G217" s="52" t="s">
        <v>282</v>
      </c>
      <c r="H217" s="52" t="s">
        <v>276</v>
      </c>
      <c r="I217" s="52">
        <v>10</v>
      </c>
      <c r="J217" s="77">
        <v>1467</v>
      </c>
      <c r="K217" s="51">
        <f t="shared" si="3"/>
        <v>14670</v>
      </c>
      <c r="L217" s="57"/>
      <c r="P217" s="59"/>
    </row>
    <row r="218" spans="1:16" s="58" customFormat="1" ht="48" thickBot="1">
      <c r="A218" s="56"/>
      <c r="B218" s="47">
        <v>213</v>
      </c>
      <c r="C218" s="47" t="s">
        <v>163</v>
      </c>
      <c r="D218" s="48" t="s">
        <v>267</v>
      </c>
      <c r="E218" s="48" t="s">
        <v>268</v>
      </c>
      <c r="F218" s="52" t="s">
        <v>283</v>
      </c>
      <c r="G218" s="52" t="s">
        <v>284</v>
      </c>
      <c r="H218" s="52" t="s">
        <v>24</v>
      </c>
      <c r="I218" s="52">
        <v>28</v>
      </c>
      <c r="J218" s="77">
        <v>2700</v>
      </c>
      <c r="K218" s="51">
        <f t="shared" si="3"/>
        <v>75600</v>
      </c>
      <c r="L218" s="57"/>
      <c r="P218" s="59"/>
    </row>
    <row r="219" spans="1:16" s="58" customFormat="1" ht="48" thickBot="1">
      <c r="A219" s="56"/>
      <c r="B219" s="47">
        <v>214</v>
      </c>
      <c r="C219" s="47" t="s">
        <v>163</v>
      </c>
      <c r="D219" s="47" t="s">
        <v>267</v>
      </c>
      <c r="E219" s="47" t="s">
        <v>268</v>
      </c>
      <c r="F219" s="49" t="s">
        <v>285</v>
      </c>
      <c r="G219" s="52" t="s">
        <v>286</v>
      </c>
      <c r="H219" s="49" t="s">
        <v>24</v>
      </c>
      <c r="I219" s="49">
        <v>56</v>
      </c>
      <c r="J219" s="51">
        <v>3350</v>
      </c>
      <c r="K219" s="51">
        <f t="shared" si="3"/>
        <v>187600</v>
      </c>
      <c r="L219" s="57"/>
      <c r="P219" s="59"/>
    </row>
    <row r="220" spans="1:16" s="58" customFormat="1" ht="48" thickBot="1">
      <c r="A220" s="56"/>
      <c r="B220" s="47">
        <v>215</v>
      </c>
      <c r="C220" s="47" t="s">
        <v>163</v>
      </c>
      <c r="D220" s="47" t="s">
        <v>267</v>
      </c>
      <c r="E220" s="47" t="s">
        <v>268</v>
      </c>
      <c r="F220" s="49" t="s">
        <v>287</v>
      </c>
      <c r="G220" s="52" t="s">
        <v>288</v>
      </c>
      <c r="H220" s="49" t="s">
        <v>24</v>
      </c>
      <c r="I220" s="49">
        <v>1</v>
      </c>
      <c r="J220" s="51">
        <v>45900</v>
      </c>
      <c r="K220" s="51">
        <f t="shared" si="3"/>
        <v>45900</v>
      </c>
      <c r="L220" s="57"/>
      <c r="P220" s="59"/>
    </row>
    <row r="221" spans="1:16" s="58" customFormat="1" ht="48" thickBot="1">
      <c r="A221" s="56"/>
      <c r="B221" s="47">
        <v>216</v>
      </c>
      <c r="C221" s="47" t="s">
        <v>163</v>
      </c>
      <c r="D221" s="48" t="s">
        <v>267</v>
      </c>
      <c r="E221" s="48" t="s">
        <v>268</v>
      </c>
      <c r="F221" s="52" t="s">
        <v>289</v>
      </c>
      <c r="G221" s="52" t="s">
        <v>290</v>
      </c>
      <c r="H221" s="52" t="s">
        <v>276</v>
      </c>
      <c r="I221" s="52">
        <v>14</v>
      </c>
      <c r="J221" s="77">
        <v>3834</v>
      </c>
      <c r="K221" s="51">
        <f t="shared" si="3"/>
        <v>53676</v>
      </c>
      <c r="L221" s="57"/>
      <c r="P221" s="59"/>
    </row>
    <row r="222" spans="1:16" s="58" customFormat="1" ht="48" thickBot="1">
      <c r="A222" s="56"/>
      <c r="B222" s="47">
        <v>217</v>
      </c>
      <c r="C222" s="47" t="s">
        <v>163</v>
      </c>
      <c r="D222" s="47" t="s">
        <v>267</v>
      </c>
      <c r="E222" s="47" t="s">
        <v>268</v>
      </c>
      <c r="F222" s="49" t="s">
        <v>238</v>
      </c>
      <c r="G222" s="52" t="s">
        <v>239</v>
      </c>
      <c r="H222" s="49" t="s">
        <v>240</v>
      </c>
      <c r="I222" s="49">
        <v>9</v>
      </c>
      <c r="J222" s="51">
        <v>11800</v>
      </c>
      <c r="K222" s="51">
        <f t="shared" si="3"/>
        <v>106200</v>
      </c>
      <c r="L222" s="57"/>
      <c r="P222" s="59"/>
    </row>
    <row r="223" spans="1:16" s="58" customFormat="1" ht="53.45" customHeight="1" thickBot="1">
      <c r="A223" s="56"/>
      <c r="B223" s="47">
        <v>218</v>
      </c>
      <c r="C223" s="47" t="s">
        <v>163</v>
      </c>
      <c r="D223" s="47" t="s">
        <v>267</v>
      </c>
      <c r="E223" s="47" t="s">
        <v>268</v>
      </c>
      <c r="F223" s="49" t="s">
        <v>291</v>
      </c>
      <c r="G223" s="52" t="s">
        <v>292</v>
      </c>
      <c r="H223" s="49" t="s">
        <v>24</v>
      </c>
      <c r="I223" s="49">
        <v>245</v>
      </c>
      <c r="J223" s="51">
        <v>2850</v>
      </c>
      <c r="K223" s="51">
        <f t="shared" si="3"/>
        <v>698250</v>
      </c>
      <c r="L223" s="57"/>
      <c r="P223" s="59"/>
    </row>
    <row r="224" spans="1:16" s="58" customFormat="1" ht="55.9" customHeight="1" thickBot="1">
      <c r="A224" s="56"/>
      <c r="B224" s="47">
        <v>219</v>
      </c>
      <c r="C224" s="47" t="s">
        <v>163</v>
      </c>
      <c r="D224" s="47" t="s">
        <v>267</v>
      </c>
      <c r="E224" s="47" t="s">
        <v>268</v>
      </c>
      <c r="F224" s="52" t="s">
        <v>293</v>
      </c>
      <c r="G224" s="52" t="s">
        <v>242</v>
      </c>
      <c r="H224" s="49" t="s">
        <v>24</v>
      </c>
      <c r="I224" s="49">
        <v>6</v>
      </c>
      <c r="J224" s="51">
        <v>518400</v>
      </c>
      <c r="K224" s="51">
        <f t="shared" si="3"/>
        <v>3110400</v>
      </c>
      <c r="L224" s="57"/>
      <c r="P224" s="59"/>
    </row>
    <row r="225" spans="1:29" s="58" customFormat="1" ht="60" customHeight="1" thickBot="1">
      <c r="A225" s="56"/>
      <c r="B225" s="47">
        <v>220</v>
      </c>
      <c r="C225" s="47" t="s">
        <v>163</v>
      </c>
      <c r="D225" s="47" t="s">
        <v>267</v>
      </c>
      <c r="E225" s="47" t="s">
        <v>268</v>
      </c>
      <c r="F225" s="52" t="s">
        <v>71</v>
      </c>
      <c r="G225" s="54" t="s">
        <v>248</v>
      </c>
      <c r="H225" s="52" t="s">
        <v>24</v>
      </c>
      <c r="I225" s="49">
        <v>6</v>
      </c>
      <c r="J225" s="51">
        <v>1525200</v>
      </c>
      <c r="K225" s="51">
        <f t="shared" si="3"/>
        <v>9151200</v>
      </c>
      <c r="L225" s="57"/>
      <c r="P225" s="59"/>
    </row>
    <row r="226" spans="1:29" s="3" customFormat="1" ht="48" thickBot="1">
      <c r="A226" s="10"/>
      <c r="B226" s="47">
        <v>221</v>
      </c>
      <c r="C226" s="47" t="s">
        <v>163</v>
      </c>
      <c r="D226" s="47" t="s">
        <v>267</v>
      </c>
      <c r="E226" s="47" t="s">
        <v>268</v>
      </c>
      <c r="F226" s="49" t="s">
        <v>294</v>
      </c>
      <c r="G226" s="49" t="s">
        <v>295</v>
      </c>
      <c r="H226" s="49" t="s">
        <v>24</v>
      </c>
      <c r="I226" s="49">
        <v>270</v>
      </c>
      <c r="J226" s="51">
        <v>9700</v>
      </c>
      <c r="K226" s="51">
        <f t="shared" si="3"/>
        <v>2619000</v>
      </c>
      <c r="L226" s="11"/>
      <c r="M226" s="1"/>
      <c r="N226" s="1"/>
      <c r="O226" s="1"/>
      <c r="P226" s="2"/>
      <c r="Q226" s="1"/>
      <c r="R226" s="1"/>
      <c r="S226" s="1"/>
      <c r="T226" s="1"/>
      <c r="U226" s="1"/>
      <c r="V226" s="1"/>
      <c r="W226" s="1"/>
      <c r="X226" s="1"/>
      <c r="Y226" s="1"/>
      <c r="Z226" s="1"/>
      <c r="AA226" s="1"/>
      <c r="AB226" s="1"/>
      <c r="AC226" s="1"/>
    </row>
    <row r="227" spans="1:29" s="58" customFormat="1" ht="75.599999999999994" customHeight="1" thickBot="1">
      <c r="A227" s="56"/>
      <c r="B227" s="47">
        <v>222</v>
      </c>
      <c r="C227" s="47" t="s">
        <v>163</v>
      </c>
      <c r="D227" s="47" t="s">
        <v>267</v>
      </c>
      <c r="E227" s="47" t="s">
        <v>268</v>
      </c>
      <c r="F227" s="52" t="s">
        <v>185</v>
      </c>
      <c r="G227" s="52" t="s">
        <v>186</v>
      </c>
      <c r="H227" s="52" t="s">
        <v>187</v>
      </c>
      <c r="I227" s="49">
        <v>7</v>
      </c>
      <c r="J227" s="51">
        <v>740000</v>
      </c>
      <c r="K227" s="51">
        <f t="shared" si="3"/>
        <v>5180000</v>
      </c>
      <c r="L227" s="57"/>
      <c r="P227" s="59"/>
    </row>
    <row r="228" spans="1:29" s="58" customFormat="1" ht="65.45" customHeight="1" thickBot="1">
      <c r="A228" s="61"/>
      <c r="B228" s="47">
        <v>223</v>
      </c>
      <c r="C228" s="47" t="s">
        <v>163</v>
      </c>
      <c r="D228" s="47" t="s">
        <v>267</v>
      </c>
      <c r="E228" s="47" t="s">
        <v>268</v>
      </c>
      <c r="F228" s="52" t="s">
        <v>188</v>
      </c>
      <c r="G228" s="52" t="s">
        <v>189</v>
      </c>
      <c r="H228" s="52" t="s">
        <v>24</v>
      </c>
      <c r="I228" s="49">
        <v>245</v>
      </c>
      <c r="J228" s="51">
        <v>3800</v>
      </c>
      <c r="K228" s="51">
        <f>I228*J228</f>
        <v>931000</v>
      </c>
      <c r="L228" s="57"/>
      <c r="P228" s="59"/>
    </row>
    <row r="229" spans="1:29" ht="21" customHeight="1">
      <c r="A229" s="14"/>
      <c r="B229" s="70" t="s">
        <v>296</v>
      </c>
      <c r="C229" s="70"/>
      <c r="D229" s="70"/>
      <c r="E229" s="70"/>
      <c r="F229" s="70"/>
      <c r="G229" s="70"/>
      <c r="H229" s="70"/>
      <c r="I229" s="70"/>
      <c r="J229" s="70"/>
      <c r="K229" s="46">
        <f>SUM(K6:K228)</f>
        <v>370767621</v>
      </c>
      <c r="L229" s="15"/>
      <c r="M229" s="4"/>
      <c r="N229" s="4"/>
      <c r="O229" s="4"/>
      <c r="P229" s="4"/>
      <c r="Q229" s="4"/>
      <c r="R229" s="4"/>
      <c r="S229" s="4"/>
      <c r="T229" s="4"/>
      <c r="U229" s="4"/>
      <c r="V229" s="4"/>
      <c r="W229" s="4"/>
      <c r="X229" s="4"/>
      <c r="Y229" s="4"/>
      <c r="Z229" s="4"/>
      <c r="AA229" s="4"/>
      <c r="AB229" s="4"/>
      <c r="AC229" s="4"/>
    </row>
    <row r="230" spans="1:29" ht="15" customHeight="1" thickBot="1">
      <c r="A230" s="31"/>
      <c r="B230" s="32"/>
      <c r="C230" s="32"/>
      <c r="D230" s="32"/>
      <c r="E230" s="32"/>
      <c r="F230" s="32"/>
      <c r="G230" s="32"/>
      <c r="H230" s="32"/>
      <c r="I230" s="32"/>
      <c r="J230" s="33"/>
      <c r="K230" s="16"/>
      <c r="L230" s="34"/>
    </row>
    <row r="231" spans="1:29" ht="15" customHeight="1">
      <c r="A231" s="39"/>
      <c r="L231" s="41"/>
    </row>
    <row r="232" spans="1:29" ht="15" customHeight="1">
      <c r="A232" s="39"/>
      <c r="L232" s="41"/>
    </row>
    <row r="233" spans="1:29" ht="15" customHeight="1" thickBot="1">
      <c r="A233" s="39"/>
      <c r="L233" s="41"/>
    </row>
    <row r="234" spans="1:29" ht="15" customHeight="1">
      <c r="A234" s="35"/>
      <c r="B234" s="36"/>
      <c r="C234" s="36"/>
      <c r="D234" s="36"/>
      <c r="E234" s="36"/>
      <c r="F234" s="36"/>
      <c r="G234" s="36"/>
      <c r="H234" s="36"/>
      <c r="I234" s="36"/>
      <c r="J234" s="37"/>
      <c r="K234" s="23"/>
      <c r="L234" s="38"/>
    </row>
    <row r="235" spans="1:29" ht="108.6" customHeight="1">
      <c r="A235" s="73" t="s">
        <v>297</v>
      </c>
      <c r="B235" s="74"/>
      <c r="C235" s="74"/>
      <c r="D235" s="74"/>
      <c r="E235" s="74"/>
      <c r="F235" s="74"/>
      <c r="G235" s="74"/>
      <c r="H235" s="74"/>
      <c r="I235" s="74"/>
      <c r="J235" s="74"/>
      <c r="K235" s="74"/>
      <c r="L235" s="75"/>
    </row>
    <row r="236" spans="1:29" ht="15" customHeight="1">
      <c r="A236" s="39"/>
      <c r="L236" s="41"/>
    </row>
    <row r="237" spans="1:29" ht="22.5" customHeight="1">
      <c r="A237" s="39"/>
      <c r="E237" s="71" t="s">
        <v>298</v>
      </c>
      <c r="F237" s="71"/>
      <c r="G237" s="72"/>
      <c r="H237" s="72"/>
      <c r="L237" s="41"/>
    </row>
    <row r="238" spans="1:29" ht="22.5" customHeight="1">
      <c r="A238" s="39"/>
      <c r="E238" s="71" t="s">
        <v>299</v>
      </c>
      <c r="F238" s="71"/>
      <c r="G238" s="72"/>
      <c r="H238" s="72"/>
      <c r="L238" s="41"/>
    </row>
    <row r="239" spans="1:29" ht="22.5" customHeight="1">
      <c r="A239" s="39"/>
      <c r="E239" s="71" t="s">
        <v>300</v>
      </c>
      <c r="F239" s="71"/>
      <c r="G239" s="72"/>
      <c r="H239" s="72"/>
      <c r="L239" s="41"/>
    </row>
    <row r="240" spans="1:29" ht="22.5" customHeight="1">
      <c r="A240" s="39"/>
      <c r="E240" s="24"/>
      <c r="F240" s="25"/>
      <c r="G240" s="25"/>
      <c r="H240" s="25"/>
      <c r="L240" s="41"/>
    </row>
    <row r="241" spans="1:12" ht="19.149999999999999" customHeight="1" thickBot="1">
      <c r="A241" s="31"/>
      <c r="B241" s="32"/>
      <c r="C241" s="32"/>
      <c r="D241" s="32"/>
      <c r="E241" s="32"/>
      <c r="F241" s="32"/>
      <c r="G241" s="32"/>
      <c r="H241" s="32"/>
      <c r="I241" s="32"/>
      <c r="J241" s="33"/>
      <c r="K241" s="16"/>
      <c r="L241" s="34"/>
    </row>
  </sheetData>
  <autoFilter ref="B5:K229" xr:uid="{00000000-0009-0000-0000-000000000000}"/>
  <mergeCells count="10">
    <mergeCell ref="B2:K2"/>
    <mergeCell ref="B3:K3"/>
    <mergeCell ref="B229:J229"/>
    <mergeCell ref="E239:F239"/>
    <mergeCell ref="G239:H239"/>
    <mergeCell ref="A235:L235"/>
    <mergeCell ref="E237:F237"/>
    <mergeCell ref="G237:H237"/>
    <mergeCell ref="E238:F238"/>
    <mergeCell ref="G238:H238"/>
  </mergeCells>
  <printOptions horizontalCentered="1" verticalCentered="1"/>
  <pageMargins left="0.51181102362204722" right="0.51181102362204722" top="0.55118110236220474" bottom="0.62992125984251968" header="0.31496062992125984" footer="0.31496062992125984"/>
  <pageSetup scale="50" orientation="landscape" r:id="rId1"/>
  <headerFooter>
    <oddFooter>&amp;RFormato 10_ Oferta económica
Proyecto 2044 Deporte y recreación para el desarrollo social</oddFooter>
  </headerFooter>
  <rowBreaks count="16" manualBreakCount="16">
    <brk id="29" max="12" man="1"/>
    <brk id="38" max="16383" man="1"/>
    <brk id="47" max="16383" man="1"/>
    <brk id="64" max="16383" man="1"/>
    <brk id="76" max="16383" man="1"/>
    <brk id="85" max="16383" man="1"/>
    <brk id="94" max="16383" man="1"/>
    <brk id="103" max="16383" man="1"/>
    <brk id="123" max="12" man="1"/>
    <brk id="139" max="16383" man="1"/>
    <brk id="153" max="16383" man="1"/>
    <brk id="175" max="16383" man="1"/>
    <brk id="187" max="16383" man="1"/>
    <brk id="195" max="16383" man="1"/>
    <brk id="208" max="16383" man="1"/>
    <brk id="22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C49"/>
  <sheetViews>
    <sheetView workbookViewId="0">
      <selection activeCell="D11" sqref="D11"/>
    </sheetView>
  </sheetViews>
  <sheetFormatPr defaultColWidth="11.42578125" defaultRowHeight="15"/>
  <cols>
    <col min="1" max="1" width="75.5703125" bestFit="1" customWidth="1"/>
    <col min="2" max="2" width="14" bestFit="1" customWidth="1"/>
    <col min="3" max="3" width="8.140625" bestFit="1" customWidth="1"/>
  </cols>
  <sheetData>
    <row r="3" spans="1:2">
      <c r="A3" s="62" t="s">
        <v>301</v>
      </c>
      <c r="B3" t="s">
        <v>302</v>
      </c>
    </row>
    <row r="4" spans="1:2">
      <c r="A4" s="63" t="s">
        <v>35</v>
      </c>
      <c r="B4" s="65">
        <v>76183617</v>
      </c>
    </row>
    <row r="5" spans="1:2">
      <c r="A5" s="64" t="s">
        <v>157</v>
      </c>
      <c r="B5" s="65">
        <v>4228824</v>
      </c>
    </row>
    <row r="6" spans="1:2">
      <c r="A6" s="64" t="s">
        <v>136</v>
      </c>
      <c r="B6" s="65">
        <v>6335854</v>
      </c>
    </row>
    <row r="7" spans="1:2">
      <c r="A7" s="64" t="s">
        <v>88</v>
      </c>
      <c r="B7" s="65">
        <v>4137199</v>
      </c>
    </row>
    <row r="8" spans="1:2">
      <c r="A8" s="64" t="s">
        <v>150</v>
      </c>
      <c r="B8" s="65">
        <v>10281344</v>
      </c>
    </row>
    <row r="9" spans="1:2">
      <c r="A9" s="64" t="s">
        <v>122</v>
      </c>
      <c r="B9" s="65">
        <v>2623725</v>
      </c>
    </row>
    <row r="10" spans="1:2">
      <c r="A10" s="64" t="s">
        <v>106</v>
      </c>
      <c r="B10" s="65">
        <v>14143901</v>
      </c>
    </row>
    <row r="11" spans="1:2">
      <c r="A11" s="64" t="s">
        <v>126</v>
      </c>
      <c r="B11" s="65">
        <v>7561481</v>
      </c>
    </row>
    <row r="12" spans="1:2">
      <c r="A12" s="64" t="s">
        <v>36</v>
      </c>
      <c r="B12" s="65">
        <v>26871289</v>
      </c>
    </row>
    <row r="13" spans="1:2">
      <c r="A13" s="63" t="s">
        <v>12</v>
      </c>
      <c r="B13" s="65">
        <v>98552600</v>
      </c>
    </row>
    <row r="14" spans="1:2">
      <c r="A14" s="64" t="s">
        <v>12</v>
      </c>
      <c r="B14" s="65">
        <v>98552600</v>
      </c>
    </row>
    <row r="15" spans="1:2">
      <c r="A15" s="63" t="s">
        <v>163</v>
      </c>
      <c r="B15" s="65">
        <v>196031404</v>
      </c>
    </row>
    <row r="16" spans="1:2">
      <c r="A16" s="64" t="s">
        <v>206</v>
      </c>
      <c r="B16" s="65">
        <v>23069296</v>
      </c>
    </row>
    <row r="17" spans="1:3">
      <c r="A17" s="64" t="s">
        <v>164</v>
      </c>
      <c r="B17" s="65">
        <v>27347430</v>
      </c>
    </row>
    <row r="18" spans="1:3">
      <c r="A18" s="64" t="s">
        <v>190</v>
      </c>
      <c r="B18" s="65">
        <v>19000389</v>
      </c>
    </row>
    <row r="19" spans="1:3">
      <c r="A19" s="64" t="s">
        <v>216</v>
      </c>
      <c r="B19" s="65">
        <v>51782771</v>
      </c>
    </row>
    <row r="20" spans="1:3">
      <c r="A20" s="64" t="s">
        <v>250</v>
      </c>
      <c r="B20" s="65">
        <v>23012742</v>
      </c>
    </row>
    <row r="21" spans="1:3">
      <c r="A21" s="64" t="s">
        <v>267</v>
      </c>
      <c r="B21" s="65">
        <v>51818776</v>
      </c>
    </row>
    <row r="22" spans="1:3">
      <c r="A22" s="63" t="s">
        <v>303</v>
      </c>
      <c r="B22" s="65">
        <v>370767621</v>
      </c>
    </row>
    <row r="26" spans="1:3">
      <c r="A26" s="62" t="s">
        <v>301</v>
      </c>
      <c r="B26" t="s">
        <v>302</v>
      </c>
      <c r="C26" t="s">
        <v>304</v>
      </c>
    </row>
    <row r="27" spans="1:3">
      <c r="A27" s="63" t="s">
        <v>35</v>
      </c>
      <c r="B27" s="65">
        <v>76183617</v>
      </c>
      <c r="C27" s="67">
        <v>0.20547537779735087</v>
      </c>
    </row>
    <row r="28" spans="1:3">
      <c r="A28" s="64" t="s">
        <v>158</v>
      </c>
      <c r="B28" s="65">
        <v>4228824</v>
      </c>
      <c r="C28" s="67">
        <v>1.1405591428384196E-2</v>
      </c>
    </row>
    <row r="29" spans="1:3">
      <c r="A29" s="64" t="s">
        <v>137</v>
      </c>
      <c r="B29" s="65">
        <v>16617198</v>
      </c>
      <c r="C29" s="67">
        <v>4.4818363467612504E-2</v>
      </c>
    </row>
    <row r="30" spans="1:3">
      <c r="A30" s="64" t="s">
        <v>88</v>
      </c>
      <c r="B30" s="65">
        <v>4137199</v>
      </c>
      <c r="C30" s="67">
        <v>1.1158468986157775E-2</v>
      </c>
    </row>
    <row r="31" spans="1:3">
      <c r="A31" s="64" t="s">
        <v>37</v>
      </c>
      <c r="B31" s="65">
        <v>26871289</v>
      </c>
      <c r="C31" s="67">
        <v>7.2474745576556157E-2</v>
      </c>
    </row>
    <row r="32" spans="1:3">
      <c r="A32" s="64" t="s">
        <v>107</v>
      </c>
      <c r="B32" s="65">
        <v>24329107</v>
      </c>
      <c r="C32" s="67">
        <v>6.5618208338640224E-2</v>
      </c>
    </row>
    <row r="33" spans="1:3">
      <c r="A33" s="63" t="s">
        <v>12</v>
      </c>
      <c r="B33" s="65">
        <v>98552600</v>
      </c>
      <c r="C33" s="67">
        <v>0.26580692168909753</v>
      </c>
    </row>
    <row r="34" spans="1:3">
      <c r="A34" s="64" t="s">
        <v>17</v>
      </c>
      <c r="B34" s="65">
        <v>19392500</v>
      </c>
      <c r="C34" s="67">
        <v>5.2303650323338238E-2</v>
      </c>
    </row>
    <row r="35" spans="1:3">
      <c r="A35" s="64" t="s">
        <v>19</v>
      </c>
      <c r="B35" s="65">
        <v>37300000</v>
      </c>
      <c r="C35" s="67">
        <v>0.1006020965352851</v>
      </c>
    </row>
    <row r="36" spans="1:3">
      <c r="A36" s="64" t="s">
        <v>13</v>
      </c>
      <c r="B36" s="65">
        <v>32290000</v>
      </c>
      <c r="C36" s="67">
        <v>8.7089589735237422E-2</v>
      </c>
    </row>
    <row r="37" spans="1:3">
      <c r="A37" s="64" t="s">
        <v>21</v>
      </c>
      <c r="B37" s="65">
        <v>5045100</v>
      </c>
      <c r="C37" s="67">
        <v>1.3607175260862383E-2</v>
      </c>
    </row>
    <row r="38" spans="1:3">
      <c r="A38" s="64" t="s">
        <v>29</v>
      </c>
      <c r="B38" s="65">
        <v>525000</v>
      </c>
      <c r="C38" s="67">
        <v>1.4159812515020021E-3</v>
      </c>
    </row>
    <row r="39" spans="1:3">
      <c r="A39" s="64" t="s">
        <v>32</v>
      </c>
      <c r="B39" s="65">
        <v>4000000</v>
      </c>
      <c r="C39" s="67">
        <v>1.0788428582872397E-2</v>
      </c>
    </row>
    <row r="40" spans="1:3">
      <c r="A40" s="63" t="s">
        <v>163</v>
      </c>
      <c r="B40" s="65">
        <v>196031404</v>
      </c>
      <c r="C40" s="67">
        <v>0.5287177005135516</v>
      </c>
    </row>
    <row r="41" spans="1:3">
      <c r="A41" s="64" t="s">
        <v>217</v>
      </c>
      <c r="B41" s="65">
        <v>51782771</v>
      </c>
      <c r="C41" s="67">
        <v>0.13966368168918397</v>
      </c>
    </row>
    <row r="42" spans="1:3">
      <c r="A42" s="64" t="s">
        <v>191</v>
      </c>
      <c r="B42" s="65">
        <v>42069685</v>
      </c>
      <c r="C42" s="67">
        <v>0.11346644803160953</v>
      </c>
    </row>
    <row r="43" spans="1:3">
      <c r="A43" s="64" t="s">
        <v>165</v>
      </c>
      <c r="B43" s="65">
        <v>27347430</v>
      </c>
      <c r="C43" s="67">
        <v>7.3758948870025515E-2</v>
      </c>
    </row>
    <row r="44" spans="1:3">
      <c r="A44" s="64" t="s">
        <v>251</v>
      </c>
      <c r="B44" s="65">
        <v>23012742</v>
      </c>
      <c r="C44" s="67">
        <v>6.206783089076702E-2</v>
      </c>
    </row>
    <row r="45" spans="1:3">
      <c r="A45" s="64" t="s">
        <v>268</v>
      </c>
      <c r="B45" s="65">
        <v>51818776</v>
      </c>
      <c r="C45" s="67">
        <v>0.13976079103196554</v>
      </c>
    </row>
    <row r="46" spans="1:3">
      <c r="A46" s="63" t="s">
        <v>303</v>
      </c>
      <c r="B46" s="65">
        <v>370767621</v>
      </c>
      <c r="C46" s="67">
        <v>1</v>
      </c>
    </row>
    <row r="48" spans="1:3">
      <c r="B48" s="66">
        <v>450000507</v>
      </c>
    </row>
    <row r="49" spans="2:2">
      <c r="B49" s="66">
        <f>B48-B46</f>
        <v>79232886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 MUÑOZ MUÑOZ</dc:creator>
  <cp:keywords/>
  <dc:description/>
  <cp:lastModifiedBy>Manuel Guillermo Francisco Amorocho Barrera</cp:lastModifiedBy>
  <cp:revision/>
  <dcterms:created xsi:type="dcterms:W3CDTF">2024-05-05T10:31:27Z</dcterms:created>
  <dcterms:modified xsi:type="dcterms:W3CDTF">2024-10-17T20:46:02Z</dcterms:modified>
  <cp:category/>
  <cp:contentStatus/>
</cp:coreProperties>
</file>