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24226"/>
  <mc:AlternateContent xmlns:mc="http://schemas.openxmlformats.org/markup-compatibility/2006">
    <mc:Choice Requires="x15">
      <x15ac:absPath xmlns:x15ac="http://schemas.microsoft.com/office/spreadsheetml/2010/11/ac" url="W:\00 Compartidos Personero\01 Contratos\contratos 2024\N° 043-2024 EQUIPOS\"/>
    </mc:Choice>
  </mc:AlternateContent>
  <xr:revisionPtr revIDLastSave="0" documentId="13_ncr:1_{D7040677-DD5B-4D62-B720-41530654813E}" xr6:coauthVersionLast="47" xr6:coauthVersionMax="47" xr10:uidLastSave="{00000000-0000-0000-0000-000000000000}"/>
  <bookViews>
    <workbookView xWindow="-120" yWindow="-120" windowWidth="29040" windowHeight="15840" xr2:uid="{00000000-000D-0000-FFFF-FFFF00000000}"/>
  </bookViews>
  <sheets>
    <sheet name="CUADRO DE CANTIDADES Y PRECIOS" sheetId="10" r:id="rId1"/>
  </sheets>
  <definedNames>
    <definedName name="Consulta_desde_msql_enlinea_1">#REF!</definedName>
    <definedName name="Consulta_desde_msql_enlinea_1_1">#REF!</definedName>
    <definedName name="Consulta_desde_msql_mirror_2">#REF!</definedName>
    <definedName name="_xlnm.Print_Titles" localSheetId="0">'CUADRO DE CANTIDADES Y PRECIOS'!$2:$13</definedName>
    <definedName name="_xlnm.Print_Titles">#N/A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 i="10" l="1"/>
  <c r="L15" i="10"/>
  <c r="K16" i="10"/>
  <c r="L16" i="10"/>
  <c r="K17" i="10"/>
  <c r="L17" i="10"/>
  <c r="K19" i="10"/>
  <c r="L19" i="10"/>
  <c r="K20" i="10"/>
  <c r="L20" i="10"/>
  <c r="L14" i="10"/>
  <c r="K14" i="10"/>
  <c r="O20" i="10" l="1"/>
  <c r="P20" i="10" s="1"/>
  <c r="O17" i="10"/>
  <c r="P17" i="10" s="1"/>
  <c r="O15" i="10"/>
  <c r="P15" i="10" s="1"/>
  <c r="O19" i="10"/>
  <c r="P19" i="10" s="1"/>
  <c r="O16" i="10"/>
  <c r="P16" i="10" s="1"/>
  <c r="O14" i="10"/>
  <c r="P14" i="10" s="1"/>
  <c r="H17" i="10"/>
  <c r="M17" i="10" s="1"/>
  <c r="H19" i="10"/>
  <c r="N19" i="10" s="1"/>
  <c r="H20" i="10"/>
  <c r="M20" i="10" s="1"/>
  <c r="H15" i="10"/>
  <c r="M15" i="10" s="1"/>
  <c r="H16" i="10"/>
  <c r="M16" i="10" s="1"/>
  <c r="H14" i="10"/>
  <c r="M14" i="10" s="1"/>
  <c r="N20" i="10" l="1"/>
  <c r="N17" i="10"/>
  <c r="N15" i="10"/>
  <c r="N16" i="10"/>
  <c r="M19" i="10"/>
  <c r="P21" i="10"/>
  <c r="N14" i="10"/>
  <c r="P22" i="10" l="1"/>
  <c r="P23" i="10"/>
  <c r="P24" i="10" l="1"/>
</calcChain>
</file>

<file path=xl/sharedStrings.xml><?xml version="1.0" encoding="utf-8"?>
<sst xmlns="http://schemas.openxmlformats.org/spreadsheetml/2006/main" count="53" uniqueCount="51">
  <si>
    <t>ITEM</t>
  </si>
  <si>
    <t xml:space="preserve">PROVEEDOR:   </t>
  </si>
  <si>
    <t>NIT:</t>
  </si>
  <si>
    <t xml:space="preserve">CONTACTO:  </t>
  </si>
  <si>
    <t>TELEFONO FIJO Y/O MOVIL:</t>
  </si>
  <si>
    <t>UNIDAD
DE
MANEJO</t>
  </si>
  <si>
    <t>SUBTOTAL</t>
  </si>
  <si>
    <t>Observaciones:</t>
  </si>
  <si>
    <t>C.C.</t>
  </si>
  <si>
    <t xml:space="preserve">NOMBRE REPRESENTANTE LEGAL: </t>
  </si>
  <si>
    <t>CANTIDAD</t>
  </si>
  <si>
    <t>%
IVA</t>
  </si>
  <si>
    <t>% IMPUESTO AL CONSUMO</t>
  </si>
  <si>
    <t>TOTAL IMPUESTO AL CONSUMO</t>
  </si>
  <si>
    <t>Plazo de Entrega:</t>
  </si>
  <si>
    <t>Forma de Pago:</t>
  </si>
  <si>
    <t>_________________________________________________________</t>
  </si>
  <si>
    <t>TOTAL IVA</t>
  </si>
  <si>
    <t>Campos que deberan ser diligenciados por el oferente (Tener en cuenta porcentaje del IVA e IMPUESTO AL CONSUMO según el artículo a cotizar)</t>
  </si>
  <si>
    <t>VALOR TOTAL
CON IVA e IMPUESTO AL CONSUMO</t>
  </si>
  <si>
    <t>PRECIO TECHO 
VALOR UNITARIO IVA e IPO CONSUMO INCLUIDO</t>
  </si>
  <si>
    <t>VALOR UNITARIO CON IVA e IPCONSUMO</t>
  </si>
  <si>
    <t>VALOR TOTAL DE LA PROPUESTA</t>
  </si>
  <si>
    <t>PROPUESTA ECONÓMICA</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</si>
  <si>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</si>
  <si>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</si>
  <si>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</si>
  <si>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IVA UNITARIO</t>
  </si>
  <si>
    <t>IMPUESTO AL CONSUMO UNITARIO</t>
  </si>
  <si>
    <t>VALOR TOTAL
ANTES DE IMPUESTOS</t>
  </si>
  <si>
    <t xml:space="preserve">TOTAL IVA </t>
  </si>
  <si>
    <t xml:space="preserve">CORREO ELECTRÓNICO: </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</si>
  <si>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</si>
  <si>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</si>
  <si>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Firma del Representante Legal</t>
  </si>
  <si>
    <t xml:space="preserve">PRESUPUESTO OFICIAL         
$36.400.000                             
INCLUIDO IVA e IMPUESTO AL CONSUMO                     </t>
  </si>
  <si>
    <t>Este contrato serà adjudicado por el valor total del presupuesto</t>
  </si>
  <si>
    <t>SEGÚN LA INDICADA EN EL AVISO DE CONVOCATORIA</t>
  </si>
  <si>
    <t>FORMATO ANEXO 1
PROPUESTA ECONÓMICA</t>
  </si>
  <si>
    <t>OBJETO DE CONTRATO: 
COMPRA DE EQUIPOS DE CÓMPUTO, IMÁGENES E IMPRESIÓN PARA LA PERSONERÍA MUNICIPAL DE SABANETA</t>
  </si>
  <si>
    <t>NÚMERO DE PROCESO: 043 de 2024</t>
  </si>
  <si>
    <t>DESCRIPCIÓN
(Ver detalle en ficha técnica publicada por la entidad)</t>
  </si>
  <si>
    <t>VALOR 
UNITARIO
(digite los valores sin puntos ni comas)</t>
  </si>
  <si>
    <r>
      <t xml:space="preserve">IMPRESORA MULTIFUNCION COLOR
</t>
    </r>
    <r>
      <rPr>
        <sz val="11"/>
        <color theme="1"/>
        <rFont val="Tahoma"/>
        <family val="2"/>
      </rPr>
      <t>LaserJet Pro 4303DW Imp Cop Esc Dúplex Cama Plana 4 Tóners CMYK 10/100/1000 Wi-Fi USB Negro 35 Ppm Color 33 Ppm Blanco Garantía 1-1-0 5HH67A
Especificaciones técnicas: 
Conectividad, estándar: 1 red Gigabit Ethernet 10/100/1000 Base-TX; 1 USB 2.0 de alta velocidad (dispositivo); 1 USB 2.0 de alta velocidad (host); 1 Wi-Fi 802.11ac (doble banda); 1 Wi-Fi Direct; USB directo; Ethernet de cruzado automático
Capacidad de impresión móvil: Aplicación HP Smart; Apple AirPrint™; Con certificación Mopria™; Impresión Wi-Fi® Direct; Aplicación HP Smart y otras aplicaciones móviles</t>
    </r>
  </si>
  <si>
    <r>
      <t xml:space="preserve">COMPUTADOR TODO EN UNO
</t>
    </r>
    <r>
      <rPr>
        <sz val="11"/>
        <color theme="1"/>
        <rFont val="Tahoma"/>
        <family val="2"/>
      </rPr>
      <t>ThinkCentre Neo 50a Gen 5 Spain E-5 1.0 |Procesador Intel Core i5-13420H (8 Core [4 P-Core + 4 E-Core] - 12 Hilos) P-Core 4.6 GHz - E-Core 3.4 GHz, 12 MB Cache, Vpro NO |RAM 16 GB DDR5-5200, Crece hasta 32 GBDDR5-5200 SO-DIMM slots, dual-channelcapable | Disco Duro 512 GB SSD 2280 |Ampliacion RAM&amp;DD Confirmar en PSREF* |Chipset Intel SoC | Pantalla 23.8 FHD(1920x1080) IPS 250 Nits Anti Glare,Monitorstand, supports -5° to +15° tilt. | Tarjeta deVideo Intel UHD Graphics | Camara 5.0-megapixel con microfono | | Audio Stereospeakers, 3W x2, Audio by HARMAN | UnidadÓptica NO | Puertos Izquierdos: 1x headphone/ microphone combo jack (3.5mm)1x USB-C®(USB 10Gbps / USB 3.2 Gen 2), data transferonly | , Puertos Posteriores: 1x HDMI-in 1.4,1xHDMI-out 2.1 TMDS,1x power connector,2xUSB-A (Hi-Speed USB / USB 2.0),1x USB-A(USB 10Gbps / USB 3.2 Gen 2) | , Ethernet(RJ-45) SI | Conexión Intel Wi-Fi 6 AX201,802.11ax 2x2 Wi-Fi + Bluetooth 5.1 | RanuraGuaya NO | Adaptador 90W 89% | Color Lunagrey | Peso 6.0 KG | Teclado y Mouse USB |Certificaciones ENERGY STAR® 8.0,EPEAT™Silver Registered,ErP Lot 3 and Lot7,GREENGUARD,RoHS / WEEE / REACH |Sistema Operativo Windows 11 Pro | Garantía3Y Onsite</t>
    </r>
  </si>
  <si>
    <r>
      <t xml:space="preserve">COMPUTADOR TODO EN UNO
</t>
    </r>
    <r>
      <rPr>
        <sz val="11"/>
        <color theme="1"/>
        <rFont val="Tahoma"/>
        <family val="2"/>
      </rPr>
      <t>ProOne440 G9 AiO 24,Intel® Core™ i7-14700 20núcleos (8 P-Cores y 12 E-Cores), 28 hilos, 33MB Intel® Smart Cache., 32GB GB (2 x16GB), DDR5 4800, Soporta hasta 64 GB en (2) slots, SODIMM, Unidad de estado solido M.2 SSD
512 GB 2280 PCIe NVMe Value, LAN: Intel®, I219-LM 1 Gigabit Network Connection, LOMWLAN: Realtek RTL8852BE Wi-Fi 6, 802.11+ Bluetooth 5.3, Puertos: (1) USB 3.2, Gen 2 Tipo-C(1) USB 3.2 Gen 2(1) Conector Universal Audio Jack con soporte de Headset CTIA, 2) USB 3.2 Gen 1(2) USB 3.2 Gen 2(1)
Display Port™ 1.4a(1) HDMI-in 1.4b(1) Ethernet RJ-45(1) Conector para adaptador de energía AC. certificaciones ENERGY STAR® 8.0, EPEAT Gold, TCO, FCC, UL, CE, RoHS, ISO 14001-9001, MIL-STD-810H Windows 11 Pro de 64 bits en Español. Intel vPro Essentials. Garantía 1/1/1</t>
    </r>
  </si>
  <si>
    <r>
      <t xml:space="preserve">ESCÁNER COMPACTO DE DOCUMENTOS
</t>
    </r>
    <r>
      <rPr>
        <sz val="11"/>
        <color theme="1"/>
        <rFont val="Tahoma"/>
        <family val="2"/>
      </rPr>
      <t>Escáner DS-C490 con Alimentador Automáticode superficie plana - 600 ppp Óptico - 10-bit Color -40 ppm (Mono) - 40 ppm (Color) - Escaneodúplex - USB
Tipo de sensor: Sensor de imagen por contacto (CIS x2)
Fuente de luz: LED RGB de 3 colores x2
Resolución óptica: 600 ppp
Resolución máxima interpolada: 1.200 ppp
Debe incluir: Escáner de documentos compacto DS-C490, guía de inicio rápido, cable USB de alta velocidad, adaptador AC y cable de alimentación</t>
    </r>
  </si>
  <si>
    <r>
      <t xml:space="preserve">IIMPRESORA DE ETIQUETAS
</t>
    </r>
    <r>
      <rPr>
        <sz val="11"/>
        <color theme="1"/>
        <rFont val="Tahoma"/>
        <family val="2"/>
      </rPr>
      <t>Transfer Printer ZD230 Standard, Impresora de transferencia térmica ZD230 - Monocromo - 203 dpi - 104mm (4.09) Ancho de Impresión-Incluye suministros de cinta y etiquetas
• Métodos de impresión: Transferencia térmica o térmica directa
• Lenguajes de programación ZPL y EPL
• Indicador de estado LED único
• Botón único para alimentación/pausa
• Conectividad USB 
• OpenACCESS™ para una fácil carga de medios
• Construcción de marco de doble pared
• Calificación ENERGY STAR</t>
    </r>
  </si>
  <si>
    <r>
      <t xml:space="preserve">TABLET PORTÁTIL 
</t>
    </r>
    <r>
      <rPr>
        <sz val="11"/>
        <color theme="1"/>
        <rFont val="Tahoma"/>
        <family val="2"/>
      </rPr>
      <t>ZABF0240CO P11 (2nd ge) TB350FU Pantalla 11,5 Pulgadas 2K Conectividad WIFI Memoria 6GB + Almacenamiento 128GB Color Gris + Teclado y Lápiz
Memoria Interna: 128 GB 
Memoria RAM: 6 GB 
Número de Núcleos (más núcleos más multitareas): 8 Núcleos
Velocidad del Procesador: 2x A76 a 2,2 GHz + 6x A55 a 2,0 GHz 
Sistema Operativo: Android 
Versión Sistema Operativo: 12 
Tamaño Pantalla: 11.5 Pulgadas
Resolución Pantalla: 2K 
Conexión a Datos: WiFi 
Fuentes de Alimentación de Energía: Batería Recargable Interna 
Tipos de Puertos Entradas y Salidas: Entrada Tarjeta Micro SD 
Puerto USB Tipo C 
Opciones de Conectividad: Bluetooth y WiFi 
Tonalidad de Color: Gris tormenta 
Qué incluye el producto: Teclado y lápiz</t>
    </r>
  </si>
  <si>
    <t>$1.468.750</t>
  </si>
  <si>
    <t>$1.524.500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</si>
</sst>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15" x14ac:knownFonts="1">
    <font>
      <sz val="10"/>
      <name val="Arial"/>
    </font>
    <font>
      <sz val="10"/>
      <name val="Arial"/>
      <family val="2"/>
    </font>
    <font>
      <sz val="10"/>
      <name val="Arial"/>
      <family val="2"/>
    </font>
    <font>
      <sz val="16"/>
      <name val="Arial Narrow"/>
      <family val="2"/>
    </font>
    <font>
      <b/>
      <sz val="16"/>
      <name val="Arial Narrow"/>
      <family val="2"/>
    </font>
    <font>
      <sz val="12"/>
      <name val="Arial Narrow"/>
      <family val="2"/>
    </font>
    <font>
      <sz val="13"/>
      <name val="Arial Narrow"/>
      <family val="2"/>
    </font>
    <font>
      <b/>
      <sz val="11"/>
      <color theme="3"/>
      <name val="Calibri"/>
      <family val="2"/>
      <scheme val="minor"/>
    </font>
    <font>
      <b/>
      <sz val="11"/>
      <color theme="1"/>
      <name val="Calibri"/>
      <family val="2"/>
      <scheme val="minor"/>
    </font>
    <font>
      <b/>
      <sz val="14"/>
      <color theme="1"/>
      <name val="Tahoma"/>
      <family val="2"/>
    </font>
    <font>
      <b/>
      <sz val="11"/>
      <name val="Tahoma"/>
      <family val="2"/>
    </font>
    <font>
      <b/>
      <sz val="11"/>
      <color theme="1"/>
      <name val="Tahoma"/>
      <family val="2"/>
    </font>
    <font>
      <b/>
      <u/>
      <sz val="11"/>
      <color rgb="FF0000FF"/>
      <name val="Tahoma"/>
      <family val="2"/>
    </font>
    <font>
      <sz val="11"/>
      <name val="Tahoma"/>
      <family val="2"/>
    </font>
    <font>
      <sz val="11"/>
      <color theme="1"/>
      <name val="Tahoma"/>
      <family val="2"/>
    </font>
  </fonts>
  <fills count="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s>
  <borders count="12">
    <border>
      <left/>
      <right/>
      <top/>
      <bottom/>
      <diagonal/>
    </border>
    <border>
      <left/>
      <right/>
      <top style="thin">
        <color indexed="64"/>
      </top>
      <bottom/>
      <diagonal/>
    </border>
    <border>
      <left/>
      <right/>
      <top/>
      <bottom style="medium">
        <color theme="4" tint="0.39997558519241921"/>
      </bottom>
      <diagonal/>
    </border>
    <border>
      <left/>
      <right/>
      <top style="thin">
        <color theme="4"/>
      </top>
      <bottom style="double">
        <color theme="4"/>
      </bottom>
      <diagonal/>
    </border>
    <border>
      <left style="medium">
        <color rgb="FF002060"/>
      </left>
      <right/>
      <top/>
      <bottom/>
      <diagonal/>
    </border>
    <border>
      <left/>
      <right style="medium">
        <color rgb="FF00206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7" fillId="0" borderId="2" applyNumberFormat="0" applyFill="0" applyAlignment="0" applyProtection="0"/>
    <xf numFmtId="0" fontId="8" fillId="0" borderId="3" applyNumberFormat="0" applyFill="0" applyAlignment="0" applyProtection="0"/>
  </cellStyleXfs>
  <cellXfs count="59">
    <xf numFmtId="0" fontId="0" fillId="0" borderId="0" xfId="0"/>
    <xf numFmtId="0" fontId="3" fillId="0" borderId="0" xfId="0" applyFont="1" applyAlignment="1">
      <alignment vertical="center"/>
    </xf>
    <xf numFmtId="0" fontId="4" fillId="0" borderId="0" xfId="0" applyFont="1" applyAlignment="1">
      <alignment horizontal="center" vertical="center" wrapText="1"/>
    </xf>
    <xf numFmtId="3" fontId="3" fillId="0" borderId="0" xfId="0" applyNumberFormat="1" applyFont="1" applyAlignment="1">
      <alignment horizontal="right" vertical="center"/>
    </xf>
    <xf numFmtId="9" fontId="3" fillId="0" borderId="0" xfId="0" applyNumberFormat="1" applyFont="1" applyAlignment="1">
      <alignment horizontal="center" vertical="center"/>
    </xf>
    <xf numFmtId="4" fontId="3" fillId="0" borderId="0" xfId="0" applyNumberFormat="1" applyFont="1" applyAlignment="1">
      <alignment vertical="center"/>
    </xf>
    <xf numFmtId="3" fontId="3"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9" fillId="0" borderId="7" xfId="4" applyFont="1" applyBorder="1" applyAlignment="1">
      <alignment horizontal="center" vertical="center" wrapText="1"/>
    </xf>
    <xf numFmtId="0" fontId="9" fillId="0" borderId="1" xfId="4" applyFont="1" applyBorder="1" applyAlignment="1">
      <alignment horizontal="center" vertical="center" wrapText="1"/>
    </xf>
    <xf numFmtId="0" fontId="9" fillId="0" borderId="8" xfId="4" applyFont="1" applyBorder="1" applyAlignment="1">
      <alignment horizontal="center" vertical="center" wrapText="1"/>
    </xf>
    <xf numFmtId="0" fontId="11" fillId="5" borderId="6" xfId="4" applyFont="1" applyFill="1" applyBorder="1" applyAlignment="1">
      <alignment horizontal="left" vertical="center" wrapText="1"/>
    </xf>
    <xf numFmtId="0" fontId="11" fillId="5" borderId="6" xfId="4" applyFont="1" applyFill="1" applyBorder="1" applyAlignment="1">
      <alignment horizontal="left" vertical="center"/>
    </xf>
    <xf numFmtId="0" fontId="11" fillId="5" borderId="6" xfId="4" applyFont="1" applyFill="1" applyBorder="1" applyAlignment="1">
      <alignment horizontal="center" vertical="center" wrapText="1"/>
    </xf>
    <xf numFmtId="0" fontId="9" fillId="0" borderId="9" xfId="4" applyFont="1" applyBorder="1" applyAlignment="1">
      <alignment horizontal="center" vertical="center" wrapText="1"/>
    </xf>
    <xf numFmtId="0" fontId="9" fillId="0" borderId="10" xfId="4" applyFont="1" applyBorder="1" applyAlignment="1">
      <alignment horizontal="center" vertical="center" wrapText="1"/>
    </xf>
    <xf numFmtId="0" fontId="9" fillId="0" borderId="11" xfId="4" applyFont="1" applyBorder="1" applyAlignment="1">
      <alignment horizontal="center" vertical="center" wrapText="1"/>
    </xf>
    <xf numFmtId="0" fontId="10" fillId="7" borderId="6" xfId="3" applyFont="1" applyFill="1" applyBorder="1" applyAlignment="1">
      <alignment horizontal="center" vertical="center" wrapText="1"/>
    </xf>
    <xf numFmtId="3" fontId="10" fillId="7" borderId="6" xfId="3" applyNumberFormat="1" applyFont="1" applyFill="1" applyBorder="1" applyAlignment="1">
      <alignment horizontal="center" vertical="center" wrapText="1"/>
    </xf>
    <xf numFmtId="3" fontId="10" fillId="7" borderId="6" xfId="3" applyNumberFormat="1" applyFont="1" applyFill="1" applyBorder="1" applyAlignment="1">
      <alignment horizontal="center" vertical="center" wrapText="1"/>
    </xf>
    <xf numFmtId="9" fontId="10" fillId="7" borderId="6" xfId="3" applyNumberFormat="1" applyFont="1" applyFill="1" applyBorder="1" applyAlignment="1">
      <alignment horizontal="center" vertical="center" wrapText="1"/>
    </xf>
    <xf numFmtId="0" fontId="5" fillId="0" borderId="0" xfId="0" applyFont="1" applyFill="1" applyAlignment="1">
      <alignment vertical="center"/>
    </xf>
    <xf numFmtId="0" fontId="11" fillId="0" borderId="0" xfId="4" applyFont="1" applyFill="1" applyBorder="1" applyAlignment="1">
      <alignment horizontal="left" vertical="center"/>
    </xf>
    <xf numFmtId="0" fontId="11" fillId="6" borderId="6" xfId="4" applyFont="1" applyFill="1" applyBorder="1" applyAlignment="1">
      <alignment horizontal="left" vertical="center" wrapText="1"/>
    </xf>
    <xf numFmtId="0" fontId="11" fillId="6" borderId="6" xfId="4" applyFont="1" applyFill="1" applyBorder="1" applyAlignment="1">
      <alignment horizontal="left" vertical="center"/>
    </xf>
    <xf numFmtId="4" fontId="11" fillId="6" borderId="6" xfId="4" applyNumberFormat="1" applyFont="1" applyFill="1" applyBorder="1" applyAlignment="1">
      <alignment horizontal="left" vertical="center"/>
    </xf>
    <xf numFmtId="4" fontId="11" fillId="6" borderId="6" xfId="4" applyNumberFormat="1" applyFont="1" applyFill="1" applyBorder="1" applyAlignment="1">
      <alignment horizontal="left" vertical="center"/>
    </xf>
    <xf numFmtId="0" fontId="11" fillId="6" borderId="6" xfId="4" applyFont="1" applyFill="1" applyBorder="1" applyAlignment="1">
      <alignment horizontal="left" vertical="center"/>
    </xf>
    <xf numFmtId="4" fontId="11" fillId="6" borderId="6" xfId="4" applyNumberFormat="1" applyFont="1" applyFill="1" applyBorder="1" applyAlignment="1">
      <alignment horizontal="center" vertical="center"/>
    </xf>
    <xf numFmtId="0" fontId="11" fillId="0" borderId="6" xfId="4" applyFont="1" applyFill="1" applyBorder="1" applyAlignment="1">
      <alignment horizontal="center" vertical="center"/>
    </xf>
    <xf numFmtId="0" fontId="11" fillId="3" borderId="6" xfId="4" applyFont="1" applyFill="1" applyBorder="1" applyAlignment="1">
      <alignment horizontal="justify" vertical="center" wrapText="1"/>
    </xf>
    <xf numFmtId="0" fontId="11" fillId="3" borderId="6" xfId="4" applyFont="1" applyFill="1" applyBorder="1" applyAlignment="1">
      <alignment horizontal="center" vertical="center" wrapText="1"/>
    </xf>
    <xf numFmtId="3" fontId="11" fillId="3" borderId="6" xfId="4" applyNumberFormat="1" applyFont="1" applyFill="1" applyBorder="1" applyAlignment="1">
      <alignment horizontal="center" vertical="center"/>
    </xf>
    <xf numFmtId="165" fontId="11" fillId="2" borderId="6" xfId="4" applyNumberFormat="1" applyFont="1" applyFill="1" applyBorder="1" applyAlignment="1">
      <alignment horizontal="center" vertical="center" wrapText="1"/>
    </xf>
    <xf numFmtId="164" fontId="11" fillId="0" borderId="6" xfId="4" applyNumberFormat="1" applyFont="1" applyFill="1" applyBorder="1" applyAlignment="1">
      <alignment horizontal="center" vertical="center" wrapText="1"/>
    </xf>
    <xf numFmtId="9" fontId="11" fillId="2" borderId="6" xfId="4" applyNumberFormat="1" applyFont="1" applyFill="1" applyBorder="1" applyAlignment="1">
      <alignment horizontal="center" vertical="center"/>
    </xf>
    <xf numFmtId="165" fontId="11" fillId="0" borderId="6" xfId="4" applyNumberFormat="1" applyFont="1" applyBorder="1" applyAlignment="1">
      <alignment horizontal="center" vertical="center" wrapText="1"/>
    </xf>
    <xf numFmtId="165" fontId="11" fillId="0" borderId="6" xfId="4" applyNumberFormat="1" applyFont="1" applyBorder="1" applyAlignment="1" applyProtection="1">
      <alignment horizontal="center" vertical="center" wrapText="1"/>
    </xf>
    <xf numFmtId="165" fontId="11" fillId="4" borderId="6" xfId="4" applyNumberFormat="1" applyFont="1" applyFill="1" applyBorder="1" applyAlignment="1">
      <alignment horizontal="center" vertical="center" wrapText="1"/>
    </xf>
    <xf numFmtId="0" fontId="11" fillId="3" borderId="6" xfId="4" applyFont="1" applyFill="1" applyBorder="1" applyAlignment="1">
      <alignment horizontal="justify" vertical="center"/>
    </xf>
    <xf numFmtId="0" fontId="3" fillId="0" borderId="0" xfId="0" applyFont="1" applyFill="1" applyBorder="1" applyAlignment="1">
      <alignment vertical="center"/>
    </xf>
    <xf numFmtId="0" fontId="11" fillId="0" borderId="0" xfId="4" applyFont="1" applyFill="1" applyBorder="1" applyAlignment="1">
      <alignment horizontal="left" vertical="center" wrapText="1"/>
    </xf>
    <xf numFmtId="0" fontId="11" fillId="0" borderId="0" xfId="4" applyFont="1" applyFill="1" applyBorder="1" applyAlignment="1">
      <alignment horizontal="center" vertical="center" wrapText="1"/>
    </xf>
    <xf numFmtId="0" fontId="14" fillId="0" borderId="6" xfId="4" applyFont="1" applyFill="1" applyBorder="1" applyAlignment="1">
      <alignment horizontal="justify" vertical="center" wrapText="1"/>
    </xf>
    <xf numFmtId="0" fontId="14" fillId="0" borderId="6" xfId="4" applyFont="1" applyFill="1" applyBorder="1" applyAlignment="1">
      <alignment horizontal="justify" vertical="center"/>
    </xf>
    <xf numFmtId="0" fontId="14" fillId="0" borderId="6" xfId="4" applyFont="1" applyFill="1" applyBorder="1" applyAlignment="1">
      <alignment horizontal="left" vertical="center"/>
    </xf>
    <xf numFmtId="0" fontId="11" fillId="0" borderId="4" xfId="4" applyFont="1" applyFill="1" applyBorder="1" applyAlignment="1">
      <alignment horizontal="center" vertical="center"/>
    </xf>
    <xf numFmtId="0" fontId="11" fillId="3" borderId="0" xfId="4" applyFont="1" applyFill="1" applyBorder="1" applyAlignment="1">
      <alignment horizontal="justify" vertical="center" wrapText="1"/>
    </xf>
    <xf numFmtId="3" fontId="10" fillId="3" borderId="4" xfId="4" applyNumberFormat="1" applyFont="1" applyFill="1" applyBorder="1" applyAlignment="1">
      <alignment horizontal="center" vertical="center"/>
    </xf>
    <xf numFmtId="3" fontId="10" fillId="3" borderId="0" xfId="4" applyNumberFormat="1" applyFont="1" applyFill="1" applyBorder="1" applyAlignment="1">
      <alignment horizontal="center" vertical="center"/>
    </xf>
    <xf numFmtId="3" fontId="10" fillId="3" borderId="5" xfId="4" applyNumberFormat="1" applyFont="1" applyFill="1" applyBorder="1" applyAlignment="1">
      <alignment horizontal="center" vertical="center"/>
    </xf>
    <xf numFmtId="3" fontId="10" fillId="0" borderId="6" xfId="3" applyNumberFormat="1" applyFont="1" applyFill="1" applyBorder="1" applyAlignment="1">
      <alignment horizontal="right" vertical="center"/>
    </xf>
    <xf numFmtId="165" fontId="10" fillId="0" borderId="6" xfId="3" applyNumberFormat="1" applyFont="1" applyFill="1" applyBorder="1" applyAlignment="1">
      <alignment horizontal="center" vertical="center"/>
    </xf>
    <xf numFmtId="0" fontId="12" fillId="3" borderId="6" xfId="4" applyFont="1" applyFill="1" applyBorder="1" applyAlignment="1" applyProtection="1">
      <alignment horizontal="left" vertical="center"/>
    </xf>
    <xf numFmtId="0" fontId="11" fillId="0" borderId="6" xfId="4" applyFont="1" applyBorder="1" applyAlignment="1">
      <alignment horizontal="left" vertical="center"/>
    </xf>
    <xf numFmtId="0" fontId="13" fillId="0" borderId="6" xfId="0" applyFont="1" applyBorder="1" applyAlignment="1">
      <alignment horizontal="center" vertical="center"/>
    </xf>
    <xf numFmtId="0" fontId="13" fillId="0" borderId="6" xfId="0" applyFont="1" applyBorder="1" applyAlignment="1">
      <alignment horizontal="left"/>
    </xf>
    <xf numFmtId="0" fontId="10" fillId="0" borderId="6" xfId="0" applyFont="1" applyBorder="1" applyAlignment="1">
      <alignment horizontal="left" vertical="center"/>
    </xf>
  </cellXfs>
  <cellStyles count="5">
    <cellStyle name="Normal" xfId="0" builtinId="0"/>
    <cellStyle name="Normal 2" xfId="1" xr:uid="{00000000-0005-0000-0000-000001000000}"/>
    <cellStyle name="Normal 3" xfId="2" xr:uid="{00000000-0005-0000-0000-000002000000}"/>
    <cellStyle name="Título 3" xfId="3" builtinId="18"/>
    <cellStyle name="Total" xfId="4"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38"/>
  <sheetViews>
    <sheetView showGridLines="0" tabSelected="1" view="pageBreakPreview" zoomScale="80" zoomScaleNormal="80" zoomScaleSheetLayoutView="80" workbookViewId="0">
      <selection activeCell="F41" sqref="F41"/>
    </sheetView>
  </sheetViews>
  <sheetFormatPr baseColWidth="10" defaultColWidth="11.42578125" defaultRowHeight="20.25" x14ac:dyDescent="0.2"/>
  <cols>
    <col min="1" max="1" width="2.85546875" style="1" customWidth="1"/>
    <col min="2" max="2" width="6.28515625" style="1" customWidth="1"/>
    <col min="3" max="3" width="18.42578125" style="1" customWidth="1"/>
    <col min="4" max="4" width="45.28515625" style="1" customWidth="1"/>
    <col min="5" max="5" width="12.140625" style="1" customWidth="1"/>
    <col min="6" max="6" width="12.7109375" style="1" customWidth="1"/>
    <col min="7" max="7" width="18.140625" style="3" customWidth="1"/>
    <col min="8" max="8" width="14.7109375" style="3" customWidth="1"/>
    <col min="9" max="9" width="6.7109375" style="4" customWidth="1"/>
    <col min="10" max="10" width="13.7109375" style="4" customWidth="1"/>
    <col min="11" max="11" width="12" style="4" customWidth="1"/>
    <col min="12" max="12" width="13" style="4" customWidth="1"/>
    <col min="13" max="13" width="14.42578125" style="5" customWidth="1"/>
    <col min="14" max="15" width="16.42578125" style="5" customWidth="1"/>
    <col min="16" max="16" width="16" style="6" customWidth="1"/>
    <col min="17" max="17" width="19.85546875" style="6" customWidth="1"/>
    <col min="18" max="16384" width="11.42578125" style="1"/>
  </cols>
  <sheetData>
    <row r="1" spans="2:22" ht="11.25" customHeight="1" x14ac:dyDescent="0.2"/>
    <row r="2" spans="2:22" ht="75" customHeight="1" x14ac:dyDescent="0.2">
      <c r="B2" s="9" t="s">
        <v>38</v>
      </c>
      <c r="C2" s="10"/>
      <c r="D2" s="10"/>
      <c r="E2" s="10"/>
      <c r="F2" s="10"/>
      <c r="G2" s="10"/>
      <c r="H2" s="10"/>
      <c r="I2" s="10"/>
      <c r="J2" s="10"/>
      <c r="K2" s="10"/>
      <c r="L2" s="10"/>
      <c r="M2" s="10"/>
      <c r="N2" s="10"/>
      <c r="O2" s="10"/>
      <c r="P2" s="10"/>
      <c r="Q2" s="11"/>
    </row>
    <row r="3" spans="2:22" ht="6.75" customHeight="1" x14ac:dyDescent="0.2">
      <c r="B3" s="15"/>
      <c r="C3" s="16"/>
      <c r="D3" s="16"/>
      <c r="E3" s="16"/>
      <c r="F3" s="16"/>
      <c r="G3" s="16"/>
      <c r="H3" s="16"/>
      <c r="I3" s="16"/>
      <c r="J3" s="16"/>
      <c r="K3" s="16"/>
      <c r="L3" s="16"/>
      <c r="M3" s="16"/>
      <c r="N3" s="16"/>
      <c r="O3" s="16"/>
      <c r="P3" s="16"/>
      <c r="Q3" s="17"/>
    </row>
    <row r="4" spans="2:22" ht="59.1" customHeight="1" x14ac:dyDescent="0.2">
      <c r="B4" s="12" t="s">
        <v>40</v>
      </c>
      <c r="C4" s="13"/>
      <c r="D4" s="13"/>
      <c r="E4" s="12" t="s">
        <v>39</v>
      </c>
      <c r="F4" s="12"/>
      <c r="G4" s="12"/>
      <c r="H4" s="12"/>
      <c r="I4" s="12"/>
      <c r="J4" s="12"/>
      <c r="K4" s="12"/>
      <c r="L4" s="12"/>
      <c r="M4" s="12"/>
      <c r="N4" s="14" t="s">
        <v>35</v>
      </c>
      <c r="O4" s="14"/>
      <c r="P4" s="14"/>
      <c r="Q4" s="14"/>
    </row>
    <row r="5" spans="2:22" s="41" customFormat="1" ht="9" customHeight="1" x14ac:dyDescent="0.2">
      <c r="B5" s="42"/>
      <c r="C5" s="23"/>
      <c r="D5" s="23"/>
      <c r="E5" s="42"/>
      <c r="F5" s="42"/>
      <c r="G5" s="42"/>
      <c r="H5" s="42"/>
      <c r="I5" s="42"/>
      <c r="J5" s="42"/>
      <c r="K5" s="42"/>
      <c r="L5" s="42"/>
      <c r="M5" s="42"/>
      <c r="N5" s="43"/>
      <c r="O5" s="43"/>
      <c r="P5" s="43"/>
      <c r="Q5" s="43"/>
    </row>
    <row r="6" spans="2:22" ht="27.75" customHeight="1" x14ac:dyDescent="0.2">
      <c r="B6" s="24" t="s">
        <v>1</v>
      </c>
      <c r="C6" s="24"/>
      <c r="D6" s="24"/>
      <c r="E6" s="25"/>
      <c r="F6" s="25"/>
      <c r="G6" s="25"/>
      <c r="H6" s="25"/>
      <c r="I6" s="25"/>
      <c r="J6" s="25"/>
      <c r="K6" s="25"/>
      <c r="L6" s="25"/>
      <c r="M6" s="26" t="s">
        <v>2</v>
      </c>
      <c r="N6" s="27"/>
      <c r="O6" s="27"/>
      <c r="P6" s="27"/>
      <c r="Q6" s="27"/>
    </row>
    <row r="7" spans="2:22" ht="27.75" customHeight="1" x14ac:dyDescent="0.2">
      <c r="B7" s="24" t="s">
        <v>9</v>
      </c>
      <c r="C7" s="24"/>
      <c r="D7" s="24"/>
      <c r="E7" s="25"/>
      <c r="F7" s="25"/>
      <c r="G7" s="25"/>
      <c r="H7" s="25"/>
      <c r="I7" s="25"/>
      <c r="J7" s="25"/>
      <c r="K7" s="25"/>
      <c r="L7" s="25"/>
      <c r="M7" s="28" t="s">
        <v>8</v>
      </c>
      <c r="N7" s="27"/>
      <c r="O7" s="27"/>
      <c r="P7" s="27"/>
      <c r="Q7" s="27"/>
    </row>
    <row r="8" spans="2:22" ht="27.75" customHeight="1" x14ac:dyDescent="0.2">
      <c r="B8" s="24" t="s">
        <v>3</v>
      </c>
      <c r="C8" s="24"/>
      <c r="D8" s="24"/>
      <c r="E8" s="25"/>
      <c r="F8" s="25"/>
      <c r="G8" s="25"/>
      <c r="H8" s="25"/>
      <c r="I8" s="25"/>
      <c r="J8" s="25"/>
      <c r="K8" s="25"/>
      <c r="L8" s="25"/>
      <c r="M8" s="27" t="s">
        <v>31</v>
      </c>
      <c r="N8" s="27"/>
      <c r="O8" s="27"/>
      <c r="P8" s="27"/>
      <c r="Q8" s="27"/>
    </row>
    <row r="9" spans="2:22" ht="27.75" customHeight="1" x14ac:dyDescent="0.2">
      <c r="B9" s="24" t="s">
        <v>4</v>
      </c>
      <c r="C9" s="24"/>
      <c r="D9" s="24"/>
      <c r="E9" s="25"/>
      <c r="F9" s="25"/>
      <c r="G9" s="25"/>
      <c r="H9" s="25"/>
      <c r="I9" s="25"/>
      <c r="J9" s="25"/>
      <c r="K9" s="25"/>
      <c r="L9" s="25"/>
      <c r="M9" s="29"/>
      <c r="N9" s="29"/>
      <c r="O9" s="29"/>
      <c r="P9" s="29"/>
      <c r="Q9" s="29"/>
    </row>
    <row r="10" spans="2:22" s="7" customFormat="1" ht="25.35" customHeight="1" x14ac:dyDescent="0.2">
      <c r="B10" s="25" t="s">
        <v>24</v>
      </c>
      <c r="C10" s="25"/>
      <c r="D10" s="25"/>
      <c r="E10" s="25" t="s">
        <v>25</v>
      </c>
      <c r="F10" s="25"/>
      <c r="G10" s="25"/>
      <c r="H10" s="25"/>
      <c r="I10" s="25"/>
      <c r="J10" s="25"/>
      <c r="K10" s="25"/>
      <c r="L10" s="25"/>
      <c r="M10" s="25"/>
      <c r="N10" s="25"/>
      <c r="O10" s="25"/>
      <c r="P10" s="25"/>
      <c r="Q10" s="25"/>
    </row>
    <row r="11" spans="2:22" s="22" customFormat="1" ht="6" customHeight="1" x14ac:dyDescent="0.2">
      <c r="B11" s="23"/>
      <c r="C11" s="23"/>
      <c r="D11" s="23"/>
      <c r="E11" s="23"/>
      <c r="F11" s="23"/>
      <c r="G11" s="23"/>
      <c r="H11" s="23"/>
      <c r="I11" s="23"/>
      <c r="J11" s="23"/>
      <c r="K11" s="23"/>
      <c r="L11" s="23"/>
      <c r="M11" s="23"/>
      <c r="N11" s="23"/>
      <c r="O11" s="23"/>
      <c r="P11" s="23"/>
      <c r="Q11" s="23"/>
    </row>
    <row r="12" spans="2:22" ht="28.5" customHeight="1" x14ac:dyDescent="0.2">
      <c r="B12" s="18" t="s">
        <v>0</v>
      </c>
      <c r="C12" s="18" t="s">
        <v>41</v>
      </c>
      <c r="D12" s="18"/>
      <c r="E12" s="18" t="s">
        <v>5</v>
      </c>
      <c r="F12" s="18" t="s">
        <v>10</v>
      </c>
      <c r="G12" s="19" t="s">
        <v>23</v>
      </c>
      <c r="H12" s="19"/>
      <c r="I12" s="19"/>
      <c r="J12" s="19"/>
      <c r="K12" s="19"/>
      <c r="L12" s="19"/>
      <c r="M12" s="19"/>
      <c r="N12" s="19"/>
      <c r="O12" s="19"/>
      <c r="P12" s="19"/>
      <c r="Q12" s="19"/>
    </row>
    <row r="13" spans="2:22" s="2" customFormat="1" ht="85.5" x14ac:dyDescent="0.2">
      <c r="B13" s="18"/>
      <c r="C13" s="18"/>
      <c r="D13" s="18"/>
      <c r="E13" s="18"/>
      <c r="F13" s="18"/>
      <c r="G13" s="20" t="s">
        <v>42</v>
      </c>
      <c r="H13" s="20" t="s">
        <v>29</v>
      </c>
      <c r="I13" s="21" t="s">
        <v>11</v>
      </c>
      <c r="J13" s="21" t="s">
        <v>12</v>
      </c>
      <c r="K13" s="21" t="s">
        <v>27</v>
      </c>
      <c r="L13" s="21" t="s">
        <v>28</v>
      </c>
      <c r="M13" s="20" t="s">
        <v>17</v>
      </c>
      <c r="N13" s="20" t="s">
        <v>13</v>
      </c>
      <c r="O13" s="20" t="s">
        <v>21</v>
      </c>
      <c r="P13" s="20" t="s">
        <v>19</v>
      </c>
      <c r="Q13" s="20" t="s">
        <v>20</v>
      </c>
      <c r="V13" s="1"/>
    </row>
    <row r="14" spans="2:22" s="8" customFormat="1" ht="195.75" customHeight="1" x14ac:dyDescent="0.2">
      <c r="B14" s="30">
        <v>1</v>
      </c>
      <c r="C14" s="31" t="s">
        <v>43</v>
      </c>
      <c r="D14" s="31"/>
      <c r="E14" s="32">
        <v>1</v>
      </c>
      <c r="F14" s="33">
        <v>1</v>
      </c>
      <c r="G14" s="34"/>
      <c r="H14" s="35">
        <f>G14*F14</f>
        <v>0</v>
      </c>
      <c r="I14" s="36">
        <v>0</v>
      </c>
      <c r="J14" s="36"/>
      <c r="K14" s="37">
        <f>+G14*I14</f>
        <v>0</v>
      </c>
      <c r="L14" s="37">
        <f>+G14*J14</f>
        <v>0</v>
      </c>
      <c r="M14" s="37">
        <f>+H14*I14</f>
        <v>0</v>
      </c>
      <c r="N14" s="37">
        <f>+H14*J14</f>
        <v>0</v>
      </c>
      <c r="O14" s="38">
        <f>G14+K14+L14</f>
        <v>0</v>
      </c>
      <c r="P14" s="38">
        <f>O14*F14</f>
        <v>0</v>
      </c>
      <c r="Q14" s="39">
        <v>3658550</v>
      </c>
    </row>
    <row r="15" spans="2:22" s="8" customFormat="1" ht="325.5" customHeight="1" x14ac:dyDescent="0.2">
      <c r="B15" s="30">
        <v>2</v>
      </c>
      <c r="C15" s="31" t="s">
        <v>44</v>
      </c>
      <c r="D15" s="40"/>
      <c r="E15" s="32">
        <v>1</v>
      </c>
      <c r="F15" s="33"/>
      <c r="G15" s="34"/>
      <c r="H15" s="35">
        <f>G15*F15</f>
        <v>0</v>
      </c>
      <c r="I15" s="36"/>
      <c r="J15" s="36"/>
      <c r="K15" s="37">
        <f t="shared" ref="K15:K20" si="0">+G15*I15</f>
        <v>0</v>
      </c>
      <c r="L15" s="37">
        <f t="shared" ref="L15:L20" si="1">+G15*J15</f>
        <v>0</v>
      </c>
      <c r="M15" s="37">
        <f>+H15*I15</f>
        <v>0</v>
      </c>
      <c r="N15" s="37">
        <f>+H15*J15</f>
        <v>0</v>
      </c>
      <c r="O15" s="38">
        <f t="shared" ref="O15:O20" si="2">G15+K15+L15</f>
        <v>0</v>
      </c>
      <c r="P15" s="38">
        <f t="shared" ref="P15:P20" si="3">O15*F15</f>
        <v>0</v>
      </c>
      <c r="Q15" s="39">
        <v>4693100</v>
      </c>
    </row>
    <row r="16" spans="2:22" s="8" customFormat="1" ht="205.5" customHeight="1" x14ac:dyDescent="0.2">
      <c r="B16" s="30">
        <v>3</v>
      </c>
      <c r="C16" s="31" t="s">
        <v>45</v>
      </c>
      <c r="D16" s="31"/>
      <c r="E16" s="32">
        <v>1</v>
      </c>
      <c r="F16" s="33"/>
      <c r="G16" s="34"/>
      <c r="H16" s="35">
        <f>G16*F16</f>
        <v>0</v>
      </c>
      <c r="I16" s="36"/>
      <c r="J16" s="36"/>
      <c r="K16" s="37">
        <f t="shared" si="0"/>
        <v>0</v>
      </c>
      <c r="L16" s="37">
        <f t="shared" si="1"/>
        <v>0</v>
      </c>
      <c r="M16" s="37">
        <f>+H16*I16</f>
        <v>0</v>
      </c>
      <c r="N16" s="37">
        <f>+H16*J16</f>
        <v>0</v>
      </c>
      <c r="O16" s="38">
        <f t="shared" si="2"/>
        <v>0</v>
      </c>
      <c r="P16" s="38">
        <f t="shared" si="3"/>
        <v>0</v>
      </c>
      <c r="Q16" s="39">
        <v>7149750</v>
      </c>
    </row>
    <row r="17" spans="2:17" s="8" customFormat="1" ht="179.25" customHeight="1" x14ac:dyDescent="0.2">
      <c r="B17" s="30">
        <v>4</v>
      </c>
      <c r="C17" s="31" t="s">
        <v>46</v>
      </c>
      <c r="D17" s="31"/>
      <c r="E17" s="32">
        <v>1</v>
      </c>
      <c r="F17" s="33"/>
      <c r="G17" s="34"/>
      <c r="H17" s="35">
        <f t="shared" ref="H17:H20" si="4">G17*F17</f>
        <v>0</v>
      </c>
      <c r="I17" s="36"/>
      <c r="J17" s="36"/>
      <c r="K17" s="37">
        <f t="shared" si="0"/>
        <v>0</v>
      </c>
      <c r="L17" s="37">
        <f t="shared" si="1"/>
        <v>0</v>
      </c>
      <c r="M17" s="37">
        <f t="shared" ref="M17:M20" si="5">+H17*I17</f>
        <v>0</v>
      </c>
      <c r="N17" s="37">
        <f t="shared" ref="N17:N20" si="6">+H17*J17</f>
        <v>0</v>
      </c>
      <c r="O17" s="38">
        <f t="shared" si="2"/>
        <v>0</v>
      </c>
      <c r="P17" s="38">
        <f t="shared" si="3"/>
        <v>0</v>
      </c>
      <c r="Q17" s="39">
        <v>2350000</v>
      </c>
    </row>
    <row r="18" spans="2:17" s="8" customFormat="1" ht="183" customHeight="1" x14ac:dyDescent="0.2">
      <c r="B18" s="30">
        <v>5</v>
      </c>
      <c r="C18" s="31" t="s">
        <v>47</v>
      </c>
      <c r="D18" s="31"/>
      <c r="E18" s="32">
        <v>1</v>
      </c>
      <c r="F18" s="33"/>
      <c r="G18" s="34"/>
      <c r="H18" s="35"/>
      <c r="I18" s="36"/>
      <c r="J18" s="36"/>
      <c r="K18" s="37"/>
      <c r="L18" s="37"/>
      <c r="M18" s="37"/>
      <c r="N18" s="37"/>
      <c r="O18" s="38"/>
      <c r="P18" s="38"/>
      <c r="Q18" s="39" t="s">
        <v>49</v>
      </c>
    </row>
    <row r="19" spans="2:17" s="8" customFormat="1" ht="284.25" customHeight="1" x14ac:dyDescent="0.2">
      <c r="B19" s="30">
        <v>6</v>
      </c>
      <c r="C19" s="31" t="s">
        <v>48</v>
      </c>
      <c r="D19" s="31"/>
      <c r="E19" s="32">
        <v>1</v>
      </c>
      <c r="F19" s="33"/>
      <c r="G19" s="34"/>
      <c r="H19" s="35">
        <f t="shared" si="4"/>
        <v>0</v>
      </c>
      <c r="I19" s="36"/>
      <c r="J19" s="36"/>
      <c r="K19" s="37">
        <f t="shared" si="0"/>
        <v>0</v>
      </c>
      <c r="L19" s="37">
        <f t="shared" si="1"/>
        <v>0</v>
      </c>
      <c r="M19" s="37">
        <f t="shared" si="5"/>
        <v>0</v>
      </c>
      <c r="N19" s="37">
        <f t="shared" si="6"/>
        <v>0</v>
      </c>
      <c r="O19" s="38">
        <f t="shared" si="2"/>
        <v>0</v>
      </c>
      <c r="P19" s="38">
        <f t="shared" si="3"/>
        <v>0</v>
      </c>
      <c r="Q19" s="39" t="s">
        <v>50</v>
      </c>
    </row>
    <row r="20" spans="2:17" s="8" customFormat="1" ht="27.2" customHeight="1" x14ac:dyDescent="0.2">
      <c r="B20" s="47"/>
      <c r="C20" s="48"/>
      <c r="D20" s="48"/>
      <c r="E20" s="32"/>
      <c r="F20" s="33"/>
      <c r="G20" s="34"/>
      <c r="H20" s="35">
        <f t="shared" si="4"/>
        <v>0</v>
      </c>
      <c r="I20" s="36"/>
      <c r="J20" s="36"/>
      <c r="K20" s="37">
        <f t="shared" si="0"/>
        <v>0</v>
      </c>
      <c r="L20" s="37">
        <f t="shared" si="1"/>
        <v>0</v>
      </c>
      <c r="M20" s="37">
        <f t="shared" si="5"/>
        <v>0</v>
      </c>
      <c r="N20" s="37">
        <f t="shared" si="6"/>
        <v>0</v>
      </c>
      <c r="O20" s="38">
        <f t="shared" si="2"/>
        <v>0</v>
      </c>
      <c r="P20" s="38">
        <f t="shared" si="3"/>
        <v>0</v>
      </c>
      <c r="Q20" s="39"/>
    </row>
    <row r="21" spans="2:17" ht="25.5" customHeight="1" x14ac:dyDescent="0.2">
      <c r="B21" s="52" t="s">
        <v>6</v>
      </c>
      <c r="C21" s="52"/>
      <c r="D21" s="52"/>
      <c r="E21" s="52"/>
      <c r="F21" s="52"/>
      <c r="G21" s="52"/>
      <c r="H21" s="52"/>
      <c r="I21" s="52"/>
      <c r="J21" s="52"/>
      <c r="K21" s="52"/>
      <c r="L21" s="52"/>
      <c r="M21" s="52"/>
      <c r="N21" s="52"/>
      <c r="O21" s="52"/>
      <c r="P21" s="53">
        <f>SUM(H14:H20)</f>
        <v>0</v>
      </c>
      <c r="Q21" s="53"/>
    </row>
    <row r="22" spans="2:17" ht="25.5" customHeight="1" x14ac:dyDescent="0.2">
      <c r="B22" s="52" t="s">
        <v>30</v>
      </c>
      <c r="C22" s="52"/>
      <c r="D22" s="52"/>
      <c r="E22" s="52"/>
      <c r="F22" s="52"/>
      <c r="G22" s="52"/>
      <c r="H22" s="52"/>
      <c r="I22" s="52"/>
      <c r="J22" s="52"/>
      <c r="K22" s="52"/>
      <c r="L22" s="52"/>
      <c r="M22" s="52"/>
      <c r="N22" s="52"/>
      <c r="O22" s="52"/>
      <c r="P22" s="53">
        <f>SUM(M14:M20)</f>
        <v>0</v>
      </c>
      <c r="Q22" s="53"/>
    </row>
    <row r="23" spans="2:17" ht="25.5" customHeight="1" x14ac:dyDescent="0.2">
      <c r="B23" s="52" t="s">
        <v>13</v>
      </c>
      <c r="C23" s="52"/>
      <c r="D23" s="52"/>
      <c r="E23" s="52"/>
      <c r="F23" s="52"/>
      <c r="G23" s="52"/>
      <c r="H23" s="52"/>
      <c r="I23" s="52"/>
      <c r="J23" s="52"/>
      <c r="K23" s="52"/>
      <c r="L23" s="52"/>
      <c r="M23" s="52"/>
      <c r="N23" s="52"/>
      <c r="O23" s="52"/>
      <c r="P23" s="53">
        <f>SUM(N14:N20)</f>
        <v>0</v>
      </c>
      <c r="Q23" s="53"/>
    </row>
    <row r="24" spans="2:17" ht="25.5" customHeight="1" x14ac:dyDescent="0.2">
      <c r="B24" s="52" t="s">
        <v>22</v>
      </c>
      <c r="C24" s="52"/>
      <c r="D24" s="52"/>
      <c r="E24" s="52"/>
      <c r="F24" s="52"/>
      <c r="G24" s="52"/>
      <c r="H24" s="52"/>
      <c r="I24" s="52"/>
      <c r="J24" s="52"/>
      <c r="K24" s="52"/>
      <c r="L24" s="52"/>
      <c r="M24" s="52"/>
      <c r="N24" s="52"/>
      <c r="O24" s="52"/>
      <c r="P24" s="53">
        <f>+P22+P21+P23</f>
        <v>0</v>
      </c>
      <c r="Q24" s="53"/>
    </row>
    <row r="25" spans="2:17" ht="16.350000000000001" customHeight="1" x14ac:dyDescent="0.2">
      <c r="B25" s="49"/>
      <c r="C25" s="50"/>
      <c r="D25" s="50"/>
      <c r="E25" s="50"/>
      <c r="F25" s="50"/>
      <c r="G25" s="50"/>
      <c r="H25" s="50"/>
      <c r="I25" s="50"/>
      <c r="J25" s="50"/>
      <c r="K25" s="50"/>
      <c r="L25" s="50"/>
      <c r="M25" s="50"/>
      <c r="N25" s="50"/>
      <c r="O25" s="50"/>
      <c r="P25" s="50"/>
      <c r="Q25" s="51"/>
    </row>
    <row r="26" spans="2:17" s="8" customFormat="1" ht="23.85" customHeight="1" x14ac:dyDescent="0.2">
      <c r="B26" s="13" t="s">
        <v>7</v>
      </c>
      <c r="C26" s="13"/>
      <c r="D26" s="13"/>
      <c r="E26" s="13"/>
      <c r="F26" s="13"/>
      <c r="G26" s="13"/>
      <c r="H26" s="13"/>
      <c r="I26" s="13"/>
      <c r="J26" s="13"/>
      <c r="K26" s="13"/>
      <c r="L26" s="13"/>
      <c r="M26" s="13"/>
      <c r="N26" s="13"/>
      <c r="O26" s="13"/>
      <c r="P26" s="13"/>
      <c r="Q26" s="13"/>
    </row>
    <row r="27" spans="2:17" s="8" customFormat="1" ht="34.700000000000003" customHeight="1" x14ac:dyDescent="0.2">
      <c r="B27" s="44" t="s">
        <v>32</v>
      </c>
      <c r="C27" s="44"/>
      <c r="D27" s="44"/>
      <c r="E27" s="44"/>
      <c r="F27" s="44"/>
      <c r="G27" s="44"/>
      <c r="H27" s="44"/>
      <c r="I27" s="44"/>
      <c r="J27" s="44"/>
      <c r="K27" s="44"/>
      <c r="L27" s="44"/>
      <c r="M27" s="44"/>
      <c r="N27" s="44"/>
      <c r="O27" s="44"/>
      <c r="P27" s="44"/>
      <c r="Q27" s="44"/>
    </row>
    <row r="28" spans="2:17" s="8" customFormat="1" ht="27.2" customHeight="1" x14ac:dyDescent="0.2">
      <c r="B28" s="45" t="s">
        <v>18</v>
      </c>
      <c r="C28" s="45"/>
      <c r="D28" s="45"/>
      <c r="E28" s="45"/>
      <c r="F28" s="45"/>
      <c r="G28" s="45"/>
      <c r="H28" s="45"/>
      <c r="I28" s="45"/>
      <c r="J28" s="45"/>
      <c r="K28" s="45"/>
      <c r="L28" s="45"/>
      <c r="M28" s="45"/>
      <c r="N28" s="45"/>
      <c r="O28" s="45"/>
      <c r="P28" s="45"/>
      <c r="Q28" s="45"/>
    </row>
    <row r="29" spans="2:17" s="8" customFormat="1" ht="27.2" customHeight="1" x14ac:dyDescent="0.2">
      <c r="B29" s="46" t="s">
        <v>36</v>
      </c>
      <c r="C29" s="46"/>
      <c r="D29" s="46"/>
      <c r="E29" s="46"/>
      <c r="F29" s="46"/>
      <c r="G29" s="46"/>
      <c r="H29" s="46"/>
      <c r="I29" s="46"/>
      <c r="J29" s="46"/>
      <c r="K29" s="46"/>
      <c r="L29" s="46"/>
      <c r="M29" s="46"/>
      <c r="N29" s="46"/>
      <c r="O29" s="46"/>
      <c r="P29" s="46"/>
      <c r="Q29" s="46"/>
    </row>
    <row r="30" spans="2:17" s="8" customFormat="1" ht="31.5" customHeight="1" x14ac:dyDescent="0.2">
      <c r="B30" s="44" t="s">
        <v>33</v>
      </c>
      <c r="C30" s="44"/>
      <c r="D30" s="44"/>
      <c r="E30" s="44"/>
      <c r="F30" s="44"/>
      <c r="G30" s="44"/>
      <c r="H30" s="44"/>
      <c r="I30" s="44"/>
      <c r="J30" s="44"/>
      <c r="K30" s="44"/>
      <c r="L30" s="44"/>
      <c r="M30" s="44"/>
      <c r="N30" s="44"/>
      <c r="O30" s="44"/>
      <c r="P30" s="44"/>
      <c r="Q30" s="44"/>
    </row>
    <row r="31" spans="2:17" s="8" customFormat="1" ht="31.5" customHeight="1" x14ac:dyDescent="0.2">
      <c r="B31" s="44" t="s">
        <v>26</v>
      </c>
      <c r="C31" s="44"/>
      <c r="D31" s="44"/>
      <c r="E31" s="44"/>
      <c r="F31" s="44"/>
      <c r="G31" s="44"/>
      <c r="H31" s="44"/>
      <c r="I31" s="44"/>
      <c r="J31" s="44"/>
      <c r="K31" s="44"/>
      <c r="L31" s="44"/>
      <c r="M31" s="44"/>
      <c r="N31" s="44"/>
      <c r="O31" s="44"/>
      <c r="P31" s="44"/>
      <c r="Q31" s="44"/>
    </row>
    <row r="32" spans="2:17" s="8" customFormat="1" ht="11.25" customHeight="1" x14ac:dyDescent="0.2">
      <c r="B32" s="54"/>
      <c r="C32" s="54"/>
      <c r="D32" s="54"/>
      <c r="E32" s="54"/>
      <c r="F32" s="54"/>
      <c r="G32" s="54"/>
      <c r="H32" s="54"/>
      <c r="I32" s="54"/>
      <c r="J32" s="54"/>
      <c r="K32" s="54"/>
      <c r="L32" s="54"/>
      <c r="M32" s="54"/>
      <c r="N32" s="54"/>
      <c r="O32" s="54"/>
      <c r="P32" s="54"/>
      <c r="Q32" s="54"/>
    </row>
    <row r="33" spans="2:17" s="8" customFormat="1" ht="24.6" customHeight="1" x14ac:dyDescent="0.2">
      <c r="B33" s="55" t="s">
        <v>14</v>
      </c>
      <c r="C33" s="55"/>
      <c r="D33" s="55" t="s">
        <v>37</v>
      </c>
      <c r="E33" s="55"/>
      <c r="F33" s="55"/>
      <c r="G33" s="55"/>
      <c r="H33" s="55"/>
      <c r="I33" s="55"/>
      <c r="J33" s="55"/>
      <c r="K33" s="55"/>
      <c r="L33" s="55"/>
      <c r="M33" s="55"/>
      <c r="N33" s="55"/>
      <c r="O33" s="55"/>
      <c r="P33" s="55"/>
      <c r="Q33" s="55"/>
    </row>
    <row r="34" spans="2:17" s="8" customFormat="1" ht="24.6" customHeight="1" x14ac:dyDescent="0.2">
      <c r="B34" s="55" t="s">
        <v>15</v>
      </c>
      <c r="C34" s="55"/>
      <c r="D34" s="55" t="s">
        <v>37</v>
      </c>
      <c r="E34" s="55"/>
      <c r="F34" s="55"/>
      <c r="G34" s="55"/>
      <c r="H34" s="55"/>
      <c r="I34" s="55"/>
      <c r="J34" s="55"/>
      <c r="K34" s="55"/>
      <c r="L34" s="55"/>
      <c r="M34" s="55"/>
      <c r="N34" s="55"/>
      <c r="O34" s="55"/>
      <c r="P34" s="55"/>
      <c r="Q34" s="55"/>
    </row>
    <row r="35" spans="2:17" s="8" customFormat="1" ht="4.5" customHeight="1" x14ac:dyDescent="0.2">
      <c r="B35" s="56"/>
      <c r="C35" s="56"/>
      <c r="D35" s="56"/>
      <c r="E35" s="56"/>
      <c r="F35" s="56"/>
      <c r="G35" s="56"/>
      <c r="H35" s="56"/>
      <c r="I35" s="56"/>
      <c r="J35" s="56"/>
      <c r="K35" s="56"/>
      <c r="L35" s="56"/>
      <c r="M35" s="56"/>
      <c r="N35" s="56"/>
      <c r="O35" s="56"/>
      <c r="P35" s="56"/>
      <c r="Q35" s="56"/>
    </row>
    <row r="36" spans="2:17" s="8" customFormat="1" ht="70.5" customHeight="1" x14ac:dyDescent="0.2">
      <c r="B36" s="57" t="s">
        <v>16</v>
      </c>
      <c r="C36" s="57"/>
      <c r="D36" s="57"/>
      <c r="E36" s="57"/>
      <c r="F36" s="57"/>
      <c r="G36" s="57"/>
      <c r="H36" s="57"/>
      <c r="I36" s="57"/>
      <c r="J36" s="57"/>
      <c r="K36" s="57"/>
      <c r="L36" s="57"/>
      <c r="M36" s="57"/>
      <c r="N36" s="57"/>
      <c r="O36" s="57"/>
      <c r="P36" s="57"/>
      <c r="Q36" s="57"/>
    </row>
    <row r="37" spans="2:17" s="8" customFormat="1" ht="17.25" x14ac:dyDescent="0.2">
      <c r="B37" s="58" t="s">
        <v>34</v>
      </c>
      <c r="C37" s="58"/>
      <c r="D37" s="58"/>
      <c r="E37" s="58"/>
      <c r="F37" s="58"/>
      <c r="G37" s="58"/>
      <c r="H37" s="58"/>
      <c r="I37" s="58"/>
      <c r="J37" s="58"/>
      <c r="K37" s="58"/>
      <c r="L37" s="58"/>
      <c r="M37" s="58"/>
      <c r="N37" s="58"/>
      <c r="O37" s="58"/>
      <c r="P37" s="58"/>
      <c r="Q37" s="58"/>
    </row>
    <row r="38" spans="2:17" x14ac:dyDescent="0.2">
      <c r="B38" s="56"/>
      <c r="C38" s="56"/>
      <c r="D38" s="56"/>
      <c r="E38" s="56"/>
      <c r="F38" s="56"/>
      <c r="G38" s="56"/>
      <c r="H38" s="56"/>
      <c r="I38" s="56"/>
      <c r="J38" s="56"/>
      <c r="K38" s="56"/>
      <c r="L38" s="56"/>
      <c r="M38" s="56"/>
      <c r="N38" s="56"/>
      <c r="O38" s="56"/>
      <c r="P38" s="56"/>
      <c r="Q38" s="56"/>
    </row>
  </sheetData>
  <protectedRanges>
    <protectedRange sqref="E6:L9 N6:O8 M9 I14:L20 G14:G20" name="DATOS"/>
    <protectedRange sqref="E10:E11" name="DATOS_1"/>
  </protectedRanges>
  <mergeCells count="55">
    <mergeCell ref="B2:Q2"/>
    <mergeCell ref="C18:D18"/>
    <mergeCell ref="B29:Q29"/>
    <mergeCell ref="B37:Q37"/>
    <mergeCell ref="B38:Q38"/>
    <mergeCell ref="B21:O21"/>
    <mergeCell ref="B22:O22"/>
    <mergeCell ref="B23:O23"/>
    <mergeCell ref="B24:O24"/>
    <mergeCell ref="D34:Q34"/>
    <mergeCell ref="P22:Q22"/>
    <mergeCell ref="B27:Q27"/>
    <mergeCell ref="B34:C34"/>
    <mergeCell ref="B35:Q35"/>
    <mergeCell ref="B36:Q36"/>
    <mergeCell ref="B33:C33"/>
    <mergeCell ref="D33:Q33"/>
    <mergeCell ref="B32:Q32"/>
    <mergeCell ref="B31:Q31"/>
    <mergeCell ref="F12:F13"/>
    <mergeCell ref="B6:D6"/>
    <mergeCell ref="B7:D7"/>
    <mergeCell ref="N6:Q6"/>
    <mergeCell ref="N7:Q7"/>
    <mergeCell ref="B8:D8"/>
    <mergeCell ref="B9:D9"/>
    <mergeCell ref="N4:Q4"/>
    <mergeCell ref="B4:D4"/>
    <mergeCell ref="E4:M4"/>
    <mergeCell ref="E6:L6"/>
    <mergeCell ref="E7:L7"/>
    <mergeCell ref="E8:L8"/>
    <mergeCell ref="E9:L9"/>
    <mergeCell ref="M8:N8"/>
    <mergeCell ref="O8:Q8"/>
    <mergeCell ref="M9:Q9"/>
    <mergeCell ref="G12:Q12"/>
    <mergeCell ref="B26:Q26"/>
    <mergeCell ref="C14:D14"/>
    <mergeCell ref="C12:D13"/>
    <mergeCell ref="B10:D10"/>
    <mergeCell ref="E10:Q10"/>
    <mergeCell ref="B12:B13"/>
    <mergeCell ref="P23:Q23"/>
    <mergeCell ref="P24:Q24"/>
    <mergeCell ref="P21:Q21"/>
    <mergeCell ref="E12:E13"/>
    <mergeCell ref="B30:Q30"/>
    <mergeCell ref="B25:Q25"/>
    <mergeCell ref="C15:D15"/>
    <mergeCell ref="C16:D16"/>
    <mergeCell ref="C17:D17"/>
    <mergeCell ref="C19:D19"/>
    <mergeCell ref="C20:D20"/>
    <mergeCell ref="B28:Q28"/>
  </mergeCells>
  <conditionalFormatting sqref="O14:O20">
    <cfRule type="cellIs" dxfId="2" priority="1" operator="equal">
      <formula>S14</formula>
    </cfRule>
    <cfRule type="cellIs" dxfId="1" priority="2" operator="lessThan">
      <formula>S14</formula>
    </cfRule>
    <cfRule type="cellIs" dxfId="0" priority="3" operator="greaterThan">
      <formula>S14</formula>
    </cfRule>
  </conditionalFormatting>
  <pageMargins left="0.25" right="0.25" top="0.75" bottom="0.75" header="0.3" footer="0.3"/>
  <pageSetup scale="52" fitToHeight="0" orientation="landscape" horizontalDpi="300" verticalDpi="300" r:id="rId1"/>
  <ignoredErrors>
    <ignoredError sqref="L19:N20 P19:P20 P15:P17 L15:N17" emptyCellReference="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CUADRO DE CANTIDADES Y PRECIOS</vt:lpstr>
      <vt:lpstr>'CUADRO DE CANTIDADES Y PRECIOS'!Títulos_a_imprimir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PAPYSER</dc:creator>
  <cp:lastModifiedBy>PERSONERIA SABANETA</cp:lastModifiedBy>
  <cp:revision>1</cp:revision>
  <cp:lastPrinted>2020-05-29T18:53:03Z</cp:lastPrinted>
  <dcterms:created xsi:type="dcterms:W3CDTF">2006-01-26T16:09:38Z</dcterms:created>
  <dcterms:modified xsi:type="dcterms:W3CDTF">2024-11-18T18:36:34Z</dcterms:modified>
</cp:coreProperties>
</file>