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gar.gonzalez\Documents\SUBASTA ELEMENTOS TECNOLOGICOS\nuevo doc tenologicos\"/>
    </mc:Choice>
  </mc:AlternateContent>
  <xr:revisionPtr revIDLastSave="0" documentId="13_ncr:1_{6917F303-1CAA-4759-818A-9A7C9E58D906}" xr6:coauthVersionLast="47" xr6:coauthVersionMax="47" xr10:uidLastSave="{00000000-0000-0000-0000-000000000000}"/>
  <bookViews>
    <workbookView xWindow="-120" yWindow="-120" windowWidth="29040" windowHeight="15840" xr2:uid="{F470637D-BE2D-4B9D-9F19-7939E320962F}"/>
  </bookViews>
  <sheets>
    <sheet name="EQUIP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" i="1" l="1"/>
  <c r="I25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J7" i="1"/>
  <c r="I7" i="1"/>
  <c r="G25" i="1"/>
  <c r="F25" i="1" l="1"/>
  <c r="H25" i="1"/>
  <c r="E25" i="1" l="1"/>
</calcChain>
</file>

<file path=xl/sharedStrings.xml><?xml version="1.0" encoding="utf-8"?>
<sst xmlns="http://schemas.openxmlformats.org/spreadsheetml/2006/main" count="50" uniqueCount="50">
  <si>
    <t xml:space="preserve">DESCRIPCIÓN  </t>
  </si>
  <si>
    <t xml:space="preserve">CARACTERÍSTICAS  </t>
  </si>
  <si>
    <t>VALOR TOTAL</t>
  </si>
  <si>
    <t>PC SFF</t>
  </si>
  <si>
    <t>PC AIO</t>
  </si>
  <si>
    <t>COSTO EQUIPOS DE TECNOLOGÍA</t>
  </si>
  <si>
    <t>CANTIDAD</t>
  </si>
  <si>
    <t>PROMEDIO VALOR CANTIDAD TOTAL</t>
  </si>
  <si>
    <t>Disco Duro Externo Backup</t>
  </si>
  <si>
    <t>Escáner WorkForce</t>
  </si>
  <si>
    <t xml:space="preserve">ÍTEM </t>
  </si>
  <si>
    <t>Impresora Multifunción laser 55 ppm</t>
  </si>
  <si>
    <t>ACUERDO</t>
  </si>
  <si>
    <t>ANÁLISIS DEL MERCADO</t>
  </si>
  <si>
    <t>WorkStation</t>
  </si>
  <si>
    <t>Disco Estado Sólido Externo</t>
  </si>
  <si>
    <t xml:space="preserve">Fotocopiadora Color </t>
  </si>
  <si>
    <t>Fotocopiadora B/N</t>
  </si>
  <si>
    <t>Impresora Láser Color</t>
  </si>
  <si>
    <t>Rack para servidor</t>
  </si>
  <si>
    <t>PC Portátil 14"</t>
  </si>
  <si>
    <t>PC Portátil 15"</t>
  </si>
  <si>
    <t>PC Portátil Ryzen</t>
  </si>
  <si>
    <t>Servidor MS Datacenter</t>
  </si>
  <si>
    <t>Servidor MS Standard</t>
  </si>
  <si>
    <t xml:space="preserve">COTIZACIÓN # 1 </t>
  </si>
  <si>
    <t xml:space="preserve">COTIZACION # 2  </t>
  </si>
  <si>
    <t xml:space="preserve">COTIZACION # 3 </t>
  </si>
  <si>
    <t>Impresora portátil tinta</t>
  </si>
  <si>
    <t>Tablet Ipad</t>
  </si>
  <si>
    <t>Computador corporativo AIO 23.8", Core i7 de 13ª generación, +NVMe 512 GB SSD, DDR5 16 GB, DVD RW, WINDOWS PRO. Garantía 3 años. MS OFFICE</t>
  </si>
  <si>
    <t>Computador corporativo PC SFF Core i5 de 13ª generación + 512 GB SSD NVMe+ 1 TB HDD + RAM 16 GB + Pantalla 23" + WIN PRO + GARANTIA 3 AÑOS + OFFICE h&amp;b 2021</t>
  </si>
  <si>
    <t>PC PORTATIL corportivo Core i5 13a generación + 512 GB SSD NVMe + WIN 10 PRO + RAM 16 GB DDR5 + Pantalla 14" + WIFI 6 + MALETIN + GARANTIA 3 AÑOS + OFFICE h&amp;b2021 + Garantía 3 años + teclado retroiluminado</t>
  </si>
  <si>
    <t>PC PORTATIL corportivo Core i7 de 13ª generación + 512 GB SSD NVMe + WIN 10 PRO + RAM 16 GB DDR4 + Pantalla 15,6" + WIFI 6 + MALETIN + GARANTIA 3 AÑOS + OFFICE h&amp;b2021 + Garantía 3 años</t>
  </si>
  <si>
    <t>Sistema Operativo WIN PRO, Procesador AMD Ryzen 5-6600h, Disco solido 1 TB M.2 + RAM 16 GB DDR5 + Pantalla 15,6" +Memoria de video minima GDDR5: 4 GB , teclado retroiluminado. Garantía 3 años. MS OFFICE</t>
  </si>
  <si>
    <t>Sistema Operativo WIN PRO, Procesador Core i7 de 13ª generación , Disco solido 512 GB M.2 NVMe + 1 TB en almacenamiento (HDD o SSD) + RAM 32 GB DDR5 + Pantalla 23,8" + NVIDIA 8GB ,Garantía 3 años. MS OFFICE opcionall</t>
  </si>
  <si>
    <t>Servidor rack de mínimo 2U + Xeon Silver 4 Gen + RAM 64 GB + Mínimo 2 SSD de estado sólido de 1 TB, M.2, PCIe NVMe (sistema) arreglo RAID-1. almacenamiento 32 TB con 4 discos de 8TB RAID, Adaptador RAID, Mínimo 10 diez unidades SAS/SATA de 3,5” de intercambio en caliente+ WinSVR Standard 20 nucleos + Configuración de servicios MS</t>
  </si>
  <si>
    <t>Servidor rack de mínimo 2U + Xeon Platinum 4Gen + RAM 64 GB + Mínimo 2 SSD de estado sólido de 1 TB, M.2, PCIe NVMe (sistema) arreglo RAID-1. almacenamiento 32 TB con 4 discos de 8TB RAID, Adaptador RAID, Mínimo 10 diez unidades SAS/SATA de 3,5” de intercambio en caliente RAID 5 + WinSVR Datacenter + Configuración de servicios MS</t>
  </si>
  <si>
    <t>Rack para servidorRack para servidor De Piso Alto 1980xAncho800x Profundidad 1000mm + bandejas + regleta</t>
  </si>
  <si>
    <t>Velocidad Hasta 120 ppm/240 ipm (byn), hasta 120 ppm/240 ipm (color) + Ciclo diarios hasta 20.000 páginas + AAD: 297 x 432 mm; Hasta 297 x 864 mm al seleccionar "tamaño de escaneo largo" Máximo; 68x 148 mm Mínimos; Cama plana: 297 x 432 mm conectividad wi-fi (J8031A)</t>
  </si>
  <si>
    <t>Velocidad de impresión ISO7,0 ppm ISO en negro / 4,0 ppm ISO en colores (A4, alimentación de CA) 3,5 ppm ISO en negro / 2,0 ppm ISO en colores (alimentación de batería) USB de alta velocidad Conexión inalámbrica (802.11 b/g/n) Wi-Fi DirectT</t>
  </si>
  <si>
    <t>Impresora 55 ppm Velocidad de impresión en dúplex: 39,5 ppm Pantalla táctil 7 pulgadas., escáner duplex Envío a e-mail, a FTP, a SMB, + 3 TONER TK-3182</t>
  </si>
  <si>
    <t>Fotocopiadora Impresora Multifunción Láser Color Imprime hasta 25 ppm; copia, Res. máx. de impresión 1200x1200 dpi, Capacidad de papel hasta 2,300 páginas Smart Operation Panel, Modos de escaneo E-mail, Folder, USB, SD Card + 2 kit de tóner CMYK</t>
  </si>
  <si>
    <t>Fotocopiadora Impresora Multifunción Láser ByN , copia, escaneo, fax opc. Res. máx. de impresión 1200x1200 dpi, Ethernet 10 base-T / 100 base-TX / 1000 base-T, host USB I / F tipo A, dispositivo USB I / F tipo B), Windows8.1,10, Server 2012, Windows® Server 2016,Windows Unidad de recarga de papel LCIT PB3290 + 2 tóner</t>
  </si>
  <si>
    <t>Impresora Multifunción Láser Color Velocidad (ppm) 26 ppm (en A4 color y B/N), Velocidad de escaneo (ipm) 30 ipm (300 ppp, A4 B/N, simplex), 23 ipm (300 ppp, A4, color, simplex), 24 ipm (300 ppp, A4, B/N, dúplex), 16 opm (300 ppp, A4, color, dúplex)Consumibles 2 kit de TK-5240C -TK-5240K - TK-5240M - TK-5240Y</t>
  </si>
  <si>
    <t>SSD portátil Extreme PRO 4 TB, Interfaz USB 3.2 Gen 2 x2, cable Cable USB-C a USB-C y USB-A-</t>
  </si>
  <si>
    <t>Disco Duro Externo BackupAntigolpes 4TB, USB 3.2 Gen 1 (USB 5Gbps), sistema Windows 7 / 8 / 8.1 / 10 / 11 + Garantía 3 años</t>
  </si>
  <si>
    <t>Pantalla:Tamaño: 11 pulgadas Tipo: Liquid Retina Resolución: 2388 x 1668 píxeles, Procesador:Chip Apple M2 8 núcleos (4 de alto rendimiento y 4 de alta eficiencia) GPU: 10 núcleosCámara trasera:Resolución: 12 MP Apertura: f/1.8 Grabación de video: 4K a 24 fps, 30 fps o 60 fpsCámara delantera: Resolución 12 MP Apertura: f/2.4 Ultra gran angular Center StageAlmacenamiento: 512 GB , Memoria RAM: 8 GB, Conectividad: Wi-Fi 6 (802.11ax) Opcional: 5G (en modelos celulares) Bluetooth 5.3USB-C, Sistema Operativo: iPadOS (actualizable a la versión más reciente), Dimensiones y peso: Dimensiones: 247.6 x 178.5 x 6.1 mm, Otros:Face ID, Apple Pencil (2ª generación)</t>
  </si>
  <si>
    <t>TOTAL  POR CANTIDAD IVA INCLUIDO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</si>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</sst>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.5"/>
      <color rgb="FF000000"/>
      <name val="Arial Narrow"/>
      <family val="2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2">
    <xf numFmtId="0" fontId="0" fillId="0" borderId="0" xfId="0"/>
    <xf numFmtId="42" fontId="0" fillId="0" borderId="1" xfId="1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2" fontId="0" fillId="0" borderId="0" xfId="0" applyNumberFormat="1"/>
    <xf numFmtId="6" fontId="0" fillId="0" borderId="1" xfId="1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42" fontId="0" fillId="0" borderId="1" xfId="1" applyFont="1" applyFill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42" fontId="0" fillId="0" borderId="2" xfId="0" applyNumberFormat="1" applyBorder="1"/>
    <xf numFmtId="42" fontId="6" fillId="0" borderId="3" xfId="1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2" fontId="2" fillId="0" borderId="1" xfId="1" applyFont="1" applyFill="1" applyBorder="1" applyAlignment="1">
      <alignment horizontal="center" vertical="center" wrapText="1"/>
    </xf>
    <xf numFmtId="42" fontId="2" fillId="0" borderId="2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2" fontId="2" fillId="0" borderId="4" xfId="0" applyNumberFormat="1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82FDD-1487-4F25-8414-46544BECCDF7}">
  <dimension ref="A1:L26"/>
  <sheetViews>
    <sheetView tabSelected="1" topLeftCell="A22" zoomScale="70" zoomScaleNormal="70" workbookViewId="0">
      <selection activeCell="J32" sqref="J32"/>
    </sheetView>
  </sheetViews>
  <sheetFormatPr baseColWidth="10" defaultColWidth="38.140625" defaultRowHeight="15" x14ac:dyDescent="0.25"/>
  <cols>
    <col min="1" max="1" width="7" customWidth="1"/>
    <col min="2" max="2" width="9.140625" customWidth="1"/>
    <col min="3" max="3" width="20.42578125" customWidth="1"/>
    <col min="4" max="4" width="57.85546875" customWidth="1"/>
    <col min="5" max="5" width="19.5703125" customWidth="1"/>
    <col min="6" max="6" width="17.140625" customWidth="1"/>
    <col min="7" max="7" width="17.42578125" customWidth="1"/>
    <col min="8" max="8" width="16.140625" hidden="1" customWidth="1"/>
    <col min="9" max="9" width="25.7109375" customWidth="1"/>
    <col min="10" max="10" width="24.5703125" customWidth="1"/>
  </cols>
  <sheetData>
    <row r="1" spans="1:12" ht="15" customHeight="1" x14ac:dyDescent="0.25">
      <c r="A1" s="21" t="s">
        <v>13</v>
      </c>
      <c r="B1" s="22"/>
      <c r="C1" s="22"/>
      <c r="D1" s="22"/>
      <c r="E1" s="22"/>
      <c r="F1" s="22"/>
      <c r="G1" s="22"/>
      <c r="H1" s="22"/>
      <c r="I1" s="22"/>
      <c r="J1" s="23"/>
    </row>
    <row r="2" spans="1:12" ht="15" customHeight="1" x14ac:dyDescent="0.25">
      <c r="A2" s="24"/>
      <c r="B2" s="25"/>
      <c r="C2" s="25"/>
      <c r="D2" s="25"/>
      <c r="E2" s="25"/>
      <c r="F2" s="25"/>
      <c r="G2" s="25"/>
      <c r="H2" s="25"/>
      <c r="I2" s="25"/>
      <c r="J2" s="26"/>
    </row>
    <row r="3" spans="1:12" ht="15" customHeight="1" x14ac:dyDescent="0.25">
      <c r="A3" s="24"/>
      <c r="B3" s="25"/>
      <c r="C3" s="25"/>
      <c r="D3" s="25"/>
      <c r="E3" s="25"/>
      <c r="F3" s="25"/>
      <c r="G3" s="25"/>
      <c r="H3" s="25"/>
      <c r="I3" s="25"/>
      <c r="J3" s="26"/>
    </row>
    <row r="4" spans="1:12" ht="15" customHeight="1" x14ac:dyDescent="0.25">
      <c r="A4" s="29" t="s">
        <v>10</v>
      </c>
      <c r="B4" s="30" t="s">
        <v>6</v>
      </c>
      <c r="C4" s="30" t="s">
        <v>0</v>
      </c>
      <c r="D4" s="30" t="s">
        <v>1</v>
      </c>
      <c r="E4" s="27" t="s">
        <v>5</v>
      </c>
      <c r="F4" s="27"/>
      <c r="G4" s="27"/>
      <c r="H4" s="27"/>
      <c r="I4" s="27"/>
      <c r="J4" s="28"/>
    </row>
    <row r="5" spans="1:12" ht="19.5" customHeight="1" x14ac:dyDescent="0.25">
      <c r="A5" s="29"/>
      <c r="B5" s="30"/>
      <c r="C5" s="30"/>
      <c r="D5" s="30"/>
      <c r="E5" s="27" t="s">
        <v>25</v>
      </c>
      <c r="F5" s="27" t="s">
        <v>26</v>
      </c>
      <c r="G5" s="27" t="s">
        <v>27</v>
      </c>
      <c r="H5" s="27" t="s">
        <v>12</v>
      </c>
      <c r="I5" s="27" t="s">
        <v>7</v>
      </c>
      <c r="J5" s="20" t="s">
        <v>2</v>
      </c>
    </row>
    <row r="6" spans="1:12" ht="24" customHeight="1" x14ac:dyDescent="0.25">
      <c r="A6" s="29"/>
      <c r="B6" s="30"/>
      <c r="C6" s="30"/>
      <c r="D6" s="30"/>
      <c r="E6" s="27"/>
      <c r="F6" s="27"/>
      <c r="G6" s="27"/>
      <c r="H6" s="27"/>
      <c r="I6" s="27"/>
      <c r="J6" s="20"/>
    </row>
    <row r="7" spans="1:12" ht="53.25" customHeight="1" x14ac:dyDescent="0.25">
      <c r="A7" s="13">
        <v>1</v>
      </c>
      <c r="B7" s="7">
        <v>12</v>
      </c>
      <c r="C7" s="2" t="s">
        <v>4</v>
      </c>
      <c r="D7" s="4" t="s">
        <v>30</v>
      </c>
      <c r="E7" s="1">
        <v>9931621</v>
      </c>
      <c r="F7" s="10">
        <v>10006710</v>
      </c>
      <c r="G7" s="10">
        <v>10061450</v>
      </c>
      <c r="H7" s="11">
        <v>8217511.5800000001</v>
      </c>
      <c r="I7" s="12">
        <f>((E7+F7+G7)/3)</f>
        <v>9999927</v>
      </c>
      <c r="J7" s="14">
        <f>I7*B7</f>
        <v>119999124</v>
      </c>
    </row>
    <row r="8" spans="1:12" ht="70.5" customHeight="1" x14ac:dyDescent="0.25">
      <c r="A8" s="13">
        <v>2</v>
      </c>
      <c r="B8" s="7">
        <v>23</v>
      </c>
      <c r="C8" s="2" t="s">
        <v>3</v>
      </c>
      <c r="D8" s="4" t="s">
        <v>31</v>
      </c>
      <c r="E8" s="1">
        <v>8591800</v>
      </c>
      <c r="F8" s="10">
        <v>8848804.3000000007</v>
      </c>
      <c r="G8" s="10">
        <v>8583470</v>
      </c>
      <c r="H8" s="11">
        <v>8512009.5399999991</v>
      </c>
      <c r="I8" s="12">
        <f t="shared" ref="I8:I24" si="0">((E8+F8+G8)/3)</f>
        <v>8674691.4333333336</v>
      </c>
      <c r="J8" s="14">
        <f t="shared" ref="J8:J24" si="1">I8*B8</f>
        <v>199517902.96666667</v>
      </c>
    </row>
    <row r="9" spans="1:12" ht="87.75" customHeight="1" x14ac:dyDescent="0.25">
      <c r="A9" s="13">
        <v>3</v>
      </c>
      <c r="B9" s="7">
        <v>7</v>
      </c>
      <c r="C9" s="2" t="s">
        <v>20</v>
      </c>
      <c r="D9" s="4" t="s">
        <v>32</v>
      </c>
      <c r="E9" s="1">
        <v>10245960</v>
      </c>
      <c r="F9" s="10">
        <v>9758011.9000000004</v>
      </c>
      <c r="G9" s="10">
        <v>9996000</v>
      </c>
      <c r="H9" s="11">
        <v>13118051.48</v>
      </c>
      <c r="I9" s="12">
        <f t="shared" si="0"/>
        <v>9999990.6333333328</v>
      </c>
      <c r="J9" s="14">
        <f t="shared" si="1"/>
        <v>69999934.433333337</v>
      </c>
    </row>
    <row r="10" spans="1:12" ht="87.75" customHeight="1" x14ac:dyDescent="0.25">
      <c r="A10" s="13">
        <v>4</v>
      </c>
      <c r="B10" s="7">
        <v>19</v>
      </c>
      <c r="C10" s="2" t="s">
        <v>21</v>
      </c>
      <c r="D10" s="4" t="s">
        <v>33</v>
      </c>
      <c r="E10" s="1">
        <v>6604500</v>
      </c>
      <c r="F10" s="10">
        <v>6700104.5999999996</v>
      </c>
      <c r="G10" s="10">
        <v>7104300</v>
      </c>
      <c r="H10" s="11">
        <v>13118051.48</v>
      </c>
      <c r="I10" s="12">
        <f t="shared" si="0"/>
        <v>6802968.2000000002</v>
      </c>
      <c r="J10" s="14">
        <f t="shared" si="1"/>
        <v>129256395.8</v>
      </c>
    </row>
    <row r="11" spans="1:12" ht="73.5" customHeight="1" x14ac:dyDescent="0.25">
      <c r="A11" s="13">
        <v>5</v>
      </c>
      <c r="B11" s="7">
        <v>3</v>
      </c>
      <c r="C11" s="2" t="s">
        <v>22</v>
      </c>
      <c r="D11" s="4" t="s">
        <v>34</v>
      </c>
      <c r="E11" s="1">
        <v>7733096</v>
      </c>
      <c r="F11" s="10">
        <v>7843028.2000000002</v>
      </c>
      <c r="G11" s="10">
        <v>8319171</v>
      </c>
      <c r="H11" s="11">
        <v>3911148.01</v>
      </c>
      <c r="I11" s="12">
        <f t="shared" si="0"/>
        <v>7965098.3999999994</v>
      </c>
      <c r="J11" s="14">
        <f t="shared" si="1"/>
        <v>23895295.199999999</v>
      </c>
      <c r="L11" s="9"/>
    </row>
    <row r="12" spans="1:12" ht="97.5" customHeight="1" x14ac:dyDescent="0.25">
      <c r="A12" s="13">
        <v>6</v>
      </c>
      <c r="B12" s="7">
        <v>5</v>
      </c>
      <c r="C12" s="2" t="s">
        <v>14</v>
      </c>
      <c r="D12" s="4" t="s">
        <v>35</v>
      </c>
      <c r="E12" s="1">
        <v>14764568</v>
      </c>
      <c r="F12" s="10">
        <v>14772356.550000001</v>
      </c>
      <c r="G12" s="10">
        <v>14706020</v>
      </c>
      <c r="H12" s="11"/>
      <c r="I12" s="12">
        <f t="shared" si="0"/>
        <v>14747648.183333332</v>
      </c>
      <c r="J12" s="14">
        <f t="shared" si="1"/>
        <v>73738240.916666657</v>
      </c>
    </row>
    <row r="13" spans="1:12" ht="111.75" customHeight="1" x14ac:dyDescent="0.25">
      <c r="A13" s="13">
        <v>7</v>
      </c>
      <c r="B13" s="7">
        <v>1</v>
      </c>
      <c r="C13" s="2" t="s">
        <v>24</v>
      </c>
      <c r="D13" s="4" t="s">
        <v>36</v>
      </c>
      <c r="E13" s="1">
        <v>89019616</v>
      </c>
      <c r="F13" s="10">
        <v>89393287.900000006</v>
      </c>
      <c r="G13" s="10">
        <v>92962800</v>
      </c>
      <c r="H13" s="11"/>
      <c r="I13" s="12">
        <f t="shared" si="0"/>
        <v>90458567.966666654</v>
      </c>
      <c r="J13" s="14">
        <f t="shared" si="1"/>
        <v>90458567.966666654</v>
      </c>
    </row>
    <row r="14" spans="1:12" ht="103.5" customHeight="1" x14ac:dyDescent="0.25">
      <c r="A14" s="13">
        <v>8</v>
      </c>
      <c r="B14" s="7">
        <v>1</v>
      </c>
      <c r="C14" s="2" t="s">
        <v>23</v>
      </c>
      <c r="D14" s="4" t="s">
        <v>37</v>
      </c>
      <c r="E14" s="1">
        <v>172692919</v>
      </c>
      <c r="F14" s="10">
        <v>176120000</v>
      </c>
      <c r="G14" s="10">
        <v>181808914</v>
      </c>
      <c r="H14" s="11"/>
      <c r="I14" s="12">
        <f t="shared" si="0"/>
        <v>176873944.33333334</v>
      </c>
      <c r="J14" s="14">
        <f t="shared" si="1"/>
        <v>176873944.33333334</v>
      </c>
    </row>
    <row r="15" spans="1:12" ht="66.75" customHeight="1" x14ac:dyDescent="0.25">
      <c r="A15" s="13">
        <v>9</v>
      </c>
      <c r="B15" s="7">
        <v>2</v>
      </c>
      <c r="C15" s="2" t="s">
        <v>19</v>
      </c>
      <c r="D15" s="4" t="s">
        <v>38</v>
      </c>
      <c r="E15" s="1">
        <v>10829000</v>
      </c>
      <c r="F15" s="10">
        <v>10859511.6</v>
      </c>
      <c r="G15" s="10">
        <v>10805200</v>
      </c>
      <c r="H15" s="11"/>
      <c r="I15" s="12">
        <f t="shared" si="0"/>
        <v>10831237.200000001</v>
      </c>
      <c r="J15" s="14">
        <f t="shared" si="1"/>
        <v>21662474.400000002</v>
      </c>
    </row>
    <row r="16" spans="1:12" ht="72.75" customHeight="1" x14ac:dyDescent="0.25">
      <c r="A16" s="13">
        <v>10</v>
      </c>
      <c r="B16" s="7">
        <v>1</v>
      </c>
      <c r="C16" s="2" t="s">
        <v>9</v>
      </c>
      <c r="D16" s="4" t="s">
        <v>39</v>
      </c>
      <c r="E16" s="1">
        <v>20706000</v>
      </c>
      <c r="F16" s="10">
        <v>20745746</v>
      </c>
      <c r="G16" s="10">
        <v>20804413</v>
      </c>
      <c r="H16" s="11"/>
      <c r="I16" s="12">
        <f t="shared" si="0"/>
        <v>20752053</v>
      </c>
      <c r="J16" s="14">
        <f t="shared" si="1"/>
        <v>20752053</v>
      </c>
    </row>
    <row r="17" spans="1:10" ht="95.25" customHeight="1" x14ac:dyDescent="0.25">
      <c r="A17" s="13">
        <v>11</v>
      </c>
      <c r="B17" s="7">
        <v>2</v>
      </c>
      <c r="C17" s="2" t="s">
        <v>28</v>
      </c>
      <c r="D17" s="4" t="s">
        <v>40</v>
      </c>
      <c r="E17" s="1">
        <v>4319700</v>
      </c>
      <c r="F17" s="10">
        <v>5832011.5</v>
      </c>
      <c r="G17" s="10">
        <v>4736200</v>
      </c>
      <c r="H17" s="11"/>
      <c r="I17" s="12">
        <f t="shared" si="0"/>
        <v>4962637.166666667</v>
      </c>
      <c r="J17" s="14">
        <f t="shared" si="1"/>
        <v>9925274.333333334</v>
      </c>
    </row>
    <row r="18" spans="1:10" ht="81.75" customHeight="1" x14ac:dyDescent="0.25">
      <c r="A18" s="13">
        <v>12</v>
      </c>
      <c r="B18" s="7">
        <v>1</v>
      </c>
      <c r="C18" s="2" t="s">
        <v>11</v>
      </c>
      <c r="D18" s="4" t="s">
        <v>41</v>
      </c>
      <c r="E18" s="1">
        <v>10860654</v>
      </c>
      <c r="F18" s="10">
        <v>11638402.300000001</v>
      </c>
      <c r="G18" s="10">
        <v>11959500</v>
      </c>
      <c r="H18" s="11"/>
      <c r="I18" s="12">
        <f t="shared" si="0"/>
        <v>11486185.433333332</v>
      </c>
      <c r="J18" s="14">
        <f t="shared" si="1"/>
        <v>11486185.433333332</v>
      </c>
    </row>
    <row r="19" spans="1:10" ht="97.5" customHeight="1" x14ac:dyDescent="0.25">
      <c r="A19" s="13">
        <v>13</v>
      </c>
      <c r="B19" s="7">
        <v>1</v>
      </c>
      <c r="C19" s="2" t="s">
        <v>16</v>
      </c>
      <c r="D19" s="4" t="s">
        <v>42</v>
      </c>
      <c r="E19" s="1">
        <v>46816504</v>
      </c>
      <c r="F19" s="10">
        <v>50872500</v>
      </c>
      <c r="G19" s="10">
        <v>48790000</v>
      </c>
      <c r="H19" s="11"/>
      <c r="I19" s="12">
        <f t="shared" si="0"/>
        <v>48826334.666666664</v>
      </c>
      <c r="J19" s="14">
        <f t="shared" si="1"/>
        <v>48826334.666666664</v>
      </c>
    </row>
    <row r="20" spans="1:10" ht="148.5" customHeight="1" x14ac:dyDescent="0.25">
      <c r="A20" s="13">
        <v>14</v>
      </c>
      <c r="B20" s="7">
        <v>1</v>
      </c>
      <c r="C20" s="2" t="s">
        <v>17</v>
      </c>
      <c r="D20" s="4" t="s">
        <v>43</v>
      </c>
      <c r="E20" s="1">
        <v>26329226</v>
      </c>
      <c r="F20" s="10">
        <v>27108771.199999999</v>
      </c>
      <c r="G20" s="10">
        <v>27524700</v>
      </c>
      <c r="H20" s="11"/>
      <c r="I20" s="12">
        <f t="shared" si="0"/>
        <v>26987565.733333334</v>
      </c>
      <c r="J20" s="14">
        <f t="shared" si="1"/>
        <v>26987565.733333334</v>
      </c>
    </row>
    <row r="21" spans="1:10" ht="113.25" customHeight="1" x14ac:dyDescent="0.25">
      <c r="A21" s="13">
        <v>15</v>
      </c>
      <c r="B21" s="7">
        <v>1</v>
      </c>
      <c r="C21" s="2" t="s">
        <v>18</v>
      </c>
      <c r="D21" s="4" t="s">
        <v>44</v>
      </c>
      <c r="E21" s="1">
        <v>17702916</v>
      </c>
      <c r="F21" s="10">
        <v>17839171</v>
      </c>
      <c r="G21" s="10">
        <v>17671500</v>
      </c>
      <c r="H21" s="11"/>
      <c r="I21" s="12">
        <f t="shared" si="0"/>
        <v>17737862.333333332</v>
      </c>
      <c r="J21" s="14">
        <f t="shared" si="1"/>
        <v>17737862.333333332</v>
      </c>
    </row>
    <row r="22" spans="1:10" ht="80.25" customHeight="1" x14ac:dyDescent="0.25">
      <c r="A22" s="13">
        <v>16</v>
      </c>
      <c r="B22" s="7">
        <v>2</v>
      </c>
      <c r="C22" s="2" t="s">
        <v>15</v>
      </c>
      <c r="D22" s="4" t="s">
        <v>45</v>
      </c>
      <c r="E22" s="1">
        <v>2975000</v>
      </c>
      <c r="F22" s="10">
        <v>3178359.1</v>
      </c>
      <c r="G22" s="10">
        <v>2963100</v>
      </c>
      <c r="H22" s="11"/>
      <c r="I22" s="12">
        <f t="shared" si="0"/>
        <v>3038819.6999999997</v>
      </c>
      <c r="J22" s="14">
        <f t="shared" si="1"/>
        <v>6077639.3999999994</v>
      </c>
    </row>
    <row r="23" spans="1:10" ht="45" customHeight="1" x14ac:dyDescent="0.25">
      <c r="A23" s="13">
        <v>17</v>
      </c>
      <c r="B23" s="7">
        <v>5</v>
      </c>
      <c r="C23" s="2" t="s">
        <v>8</v>
      </c>
      <c r="D23" s="4" t="s">
        <v>46</v>
      </c>
      <c r="E23" s="1">
        <v>1796424</v>
      </c>
      <c r="F23" s="10">
        <v>2143154.2999999998</v>
      </c>
      <c r="G23" s="10">
        <v>1918744.1</v>
      </c>
      <c r="H23" s="11"/>
      <c r="I23" s="12">
        <f t="shared" si="0"/>
        <v>1952774.1333333335</v>
      </c>
      <c r="J23" s="14">
        <f t="shared" si="1"/>
        <v>9763870.6666666679</v>
      </c>
    </row>
    <row r="24" spans="1:10" ht="228.75" customHeight="1" x14ac:dyDescent="0.25">
      <c r="A24" s="13">
        <v>18</v>
      </c>
      <c r="B24" s="5">
        <v>1</v>
      </c>
      <c r="C24" s="8" t="s">
        <v>29</v>
      </c>
      <c r="D24" s="6" t="s">
        <v>47</v>
      </c>
      <c r="E24" s="1">
        <v>8998780</v>
      </c>
      <c r="F24" s="10">
        <v>9258699.8000000007</v>
      </c>
      <c r="G24" s="10">
        <v>8940000</v>
      </c>
      <c r="H24" s="11"/>
      <c r="I24" s="12">
        <f t="shared" si="0"/>
        <v>9065826.5999999996</v>
      </c>
      <c r="J24" s="14">
        <f t="shared" si="1"/>
        <v>9065826.5999999996</v>
      </c>
    </row>
    <row r="25" spans="1:10" ht="32.25" customHeight="1" x14ac:dyDescent="0.25">
      <c r="A25" s="18" t="s">
        <v>48</v>
      </c>
      <c r="B25" s="19"/>
      <c r="C25" s="19"/>
      <c r="D25" s="19"/>
      <c r="E25" s="3">
        <f>SUM(E7:E24)</f>
        <v>470918284</v>
      </c>
      <c r="F25" s="3">
        <f>SUM(F7:F24)</f>
        <v>482918630.25000012</v>
      </c>
      <c r="G25" s="3">
        <f>SUM(G7:G24)</f>
        <v>489655482.10000002</v>
      </c>
      <c r="H25" s="3">
        <f>SUM(H7:H24)</f>
        <v>46876772.089999996</v>
      </c>
      <c r="I25" s="12">
        <f>SUM(I7:I24)</f>
        <v>481164132.11666667</v>
      </c>
      <c r="J25" s="14"/>
    </row>
    <row r="26" spans="1:10" ht="36" customHeight="1" thickBot="1" x14ac:dyDescent="0.3">
      <c r="A26" s="16" t="s">
        <v>49</v>
      </c>
      <c r="B26" s="17"/>
      <c r="C26" s="17"/>
      <c r="D26" s="17"/>
      <c r="E26" s="17"/>
      <c r="F26" s="17"/>
      <c r="G26" s="17"/>
      <c r="H26" s="17"/>
      <c r="I26" s="15"/>
      <c r="J26" s="31">
        <f>SUM(J7:J25)</f>
        <v>1066024492.1833334</v>
      </c>
    </row>
  </sheetData>
  <mergeCells count="14">
    <mergeCell ref="A26:H26"/>
    <mergeCell ref="A25:D25"/>
    <mergeCell ref="J5:J6"/>
    <mergeCell ref="A1:J3"/>
    <mergeCell ref="E4:J4"/>
    <mergeCell ref="A4:A6"/>
    <mergeCell ref="C4:C6"/>
    <mergeCell ref="D4:D6"/>
    <mergeCell ref="I5:I6"/>
    <mergeCell ref="B4:B6"/>
    <mergeCell ref="G5:G6"/>
    <mergeCell ref="E5:E6"/>
    <mergeCell ref="F5:F6"/>
    <mergeCell ref="H5:H6"/>
  </mergeCells>
  <phoneticPr fontId="5" type="noConversion"/>
  <pageMargins left="0.7" right="0.7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Invitado1</dc:creator>
  <cp:lastModifiedBy>Edgar Alvey Gonzalez Catañeda</cp:lastModifiedBy>
  <cp:lastPrinted>2023-09-08T19:43:51Z</cp:lastPrinted>
  <dcterms:created xsi:type="dcterms:W3CDTF">2020-03-05T15:08:37Z</dcterms:created>
  <dcterms:modified xsi:type="dcterms:W3CDTF">2024-11-19T14:55:36Z</dcterms:modified>
</cp:coreProperties>
</file>