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70196524\Desktop\"/>
    </mc:Choice>
  </mc:AlternateContent>
  <bookViews>
    <workbookView xWindow="0" yWindow="0" windowWidth="28800" windowHeight="12315" activeTab="1"/>
  </bookViews>
  <sheets>
    <sheet name="Contexto" sheetId="2" r:id="rId1"/>
    <sheet name="Resultado" sheetId="1" r:id="rId2"/>
  </sheets>
  <externalReferences>
    <externalReference r:id="rId3"/>
    <externalReference r:id="rId4"/>
  </externalReferences>
  <definedNames>
    <definedName name="_xlnm._FilterDatabase" localSheetId="1" hidden="1">Resultado!$A$7:$Y$36</definedName>
    <definedName name="_xlnm.Print_Area" localSheetId="1">Resultado!$A$1:$Y$36</definedName>
    <definedName name="descripcion">Resultado!$B$3</definedName>
    <definedName name="matriz1">#REF!</definedName>
    <definedName name="matriz2">#REF!</definedName>
    <definedName name="numero">Resultado!$B$2</definedName>
    <definedName name="responable">Resultado!$B$4</definedName>
    <definedName name="resultado">Resultado!$A$9:$O$36</definedName>
  </definedNames>
  <calcPr calcId="152511"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2" l="1"/>
  <c r="B3" i="2"/>
  <c r="AD32" i="1"/>
  <c r="AC32" i="1"/>
  <c r="AD31" i="1"/>
  <c r="AC31" i="1"/>
  <c r="AD30" i="1"/>
  <c r="AC30" i="1"/>
  <c r="AD27" i="1"/>
  <c r="AC27" i="1"/>
  <c r="AD25" i="1"/>
  <c r="AC25" i="1"/>
  <c r="AD23" i="1"/>
  <c r="AC23" i="1"/>
  <c r="AD22" i="1"/>
  <c r="AC22" i="1"/>
  <c r="AD19" i="1"/>
  <c r="AC19" i="1"/>
  <c r="AD13" i="1"/>
  <c r="AC13" i="1"/>
  <c r="AD12" i="1"/>
  <c r="AC12" i="1"/>
  <c r="AD11" i="1"/>
  <c r="AC11" i="1"/>
  <c r="AD10" i="1"/>
  <c r="AC10" i="1"/>
  <c r="AD9" i="1"/>
  <c r="AC9" i="1"/>
  <c r="AD8" i="1"/>
  <c r="AC8" i="1"/>
</calcChain>
</file>

<file path=xl/sharedStrings.xml><?xml version="1.0" encoding="utf-8"?>
<sst xmlns="http://schemas.openxmlformats.org/spreadsheetml/2006/main" count="667" uniqueCount="236">
  <si>
    <t xml:space="preserve">Diligenció: Tecnico gestor SIF y Comité de Estructuración Contractual </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</si>
  <si>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</si>
  <si>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</si>
  <si>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</si>
  <si>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</si>
  <si>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</si>
  <si>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</si>
  <si>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</si>
  <si>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</si>
  <si>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</si>
  <si>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</si>
  <si>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</si>
  <si>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</si>
  <si>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</si>
  <si>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</si>
  <si>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</si>
  <si>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Afecta Ejecución del Contrato</t>
  </si>
  <si>
    <t>Responsable por implementar el tratamiento</t>
  </si>
  <si>
    <t>Fecha estimada en que se inicia el tratamiento</t>
  </si>
  <si>
    <t>Fecha estimada en que se Completa el tratamiento</t>
  </si>
  <si>
    <t>Como se realiza el monitoreo?</t>
  </si>
  <si>
    <t>Periodicidad</t>
  </si>
  <si>
    <t>Desde</t>
  </si>
  <si>
    <t>hasta</t>
  </si>
  <si>
    <t>Elaboración de presupuestos con información desactualizada o baja participación de empresas para el estudio de mercado.</t>
  </si>
  <si>
    <t>Específico</t>
  </si>
  <si>
    <t>Interno</t>
  </si>
  <si>
    <t>Planeación</t>
  </si>
  <si>
    <t>Riesgos Operacionales</t>
  </si>
  <si>
    <t xml:space="preserve">Deficiencia en tempario o lista de bienes requeridos como consecuencia de un estudio de mercado sesgado o información desactualizada que dificulta la estructuración del presupuesto oficial. </t>
  </si>
  <si>
    <t>1. modificaciones contractuales 
2. Reprocesos en la expedición del certificado de disponibilidad presupuestal.
3. Variación del presupuesto
4. Distribución o modificación de cantidades
5. insuficiencia del presupuesto.
6. actividades extra y adicionales.</t>
  </si>
  <si>
    <t>3. Posible (puede ocurrir en cualquier momento del futuro)</t>
  </si>
  <si>
    <t xml:space="preserve">2. Menor </t>
  </si>
  <si>
    <t>Riesgo Medio</t>
  </si>
  <si>
    <t>Entidad</t>
  </si>
  <si>
    <t>1. Revisar y evaluar los históricos de adquisiciones similares o relacionadas.
2. Definición detallada de los bienes requeridos.
3. Solicitud de cotizaciones atreves de plataformas virtuales
4. Definición del sector del mercado de acuerdo con las especificaciones de los bienes requeridos.
5. Revisar los bienes en insumos de uso frecuente 
6. Realizar estudios de mercado sectorizados ajustados a las características del bien requerido.
7. utilizar lista de bienes o insumos de talleres especializados o concesionarios.</t>
  </si>
  <si>
    <t>2. Improbable (puede ocurrir ocasionalmente)</t>
  </si>
  <si>
    <t xml:space="preserve">1. Insignificante </t>
  </si>
  <si>
    <t>Riesgo Bajo</t>
  </si>
  <si>
    <t>Si</t>
  </si>
  <si>
    <t xml:space="preserve">Desde el Inicio de la Etapa de  Planeación </t>
  </si>
  <si>
    <t xml:space="preserve">Hasta Finalizar Etapa de Selección </t>
  </si>
  <si>
    <t>Análisis de cantidades
Análisis de precios</t>
  </si>
  <si>
    <t>En hito(s) de la contratación</t>
  </si>
  <si>
    <t>Fluctuación de los precios de los bienes, insumos, materiales o equipos desabastecimiento y especulación de precios.</t>
  </si>
  <si>
    <t>General</t>
  </si>
  <si>
    <t>Externo</t>
  </si>
  <si>
    <t>Planeación/Ejecución</t>
  </si>
  <si>
    <t>Riesgos Económicos</t>
  </si>
  <si>
    <t>1. Mayor onerosidad del contrato. 
2. Reclamaciones de carácter civil, administrativo o penal. 
3. Desgaste administrativo.
4. Baja disponibilidad de los bienes, materiales, insumos o equipos requeridos.
5. insatisfacción e incumplimiento por demoras en los plazos de entrega y recibo a satisfacción.
6. sobrecostos y variaciones contractuales por ajuste presupuestal.</t>
  </si>
  <si>
    <t>Ambas partes (Entidad/Proveedor)</t>
  </si>
  <si>
    <t>Entidad y Proveedor</t>
  </si>
  <si>
    <t>Hasta Finalizar la Ejecución del Contrato</t>
  </si>
  <si>
    <t>Análisis de precios</t>
  </si>
  <si>
    <t>Inexactitud o falta de claridad o entendimiento de las especificaciones y condiciones de ejecución definidas por la Entidad.</t>
  </si>
  <si>
    <t xml:space="preserve">La descripción de las especificaciones técnicas establecidas por la entidad puede generar opciones en la entrega o especificaciones del bien requerido, sin embargo, algunas de estas opciones entregadas por el proveedor no satisfacen las necesidades de la Entidad. 
El proveedor no atiende u ofrece condiciones alternativas diferentes a las condiciones de ejecución y especificaciones técnicas definidas por la Entidad. </t>
  </si>
  <si>
    <t>1. Mayor onerosidad del contrato. 
2. Incumplimiento o cumplimiento no satisfactorio. 
3. Resultados no esperado. 
4. insatisfacción de los intereses de la institución y de los objetivos y metas de la contratación.
5. Desgaste administrativo.
5. Baja disponibilidad de los Equipos
6.  insatisfacción e incumplimiento por demoras en los plazos de entrega y recibo a satisfacción.
7. Mayor exigencia de supervisión 
8. inconformidad de los operadores de los equipos
9. inconformidades con los bienes y/o servicios recibidos, que implican reprocesos o aumento en el numero de garantías.</t>
  </si>
  <si>
    <t>1. Asegurar que el alcance de la contratación esté definido, documentado y entendido_x000D_
2. Describir el producto o servicio de una manera tangible y sin ambigüedades._x000D_
3. Asegurar que los documentos son concisos, precisos y sin ambigüedades._x000D_
4. Estipulación contractual que obligue al proveedor a tener planes de contingencia para estos eventos.
5. Estipulación contractual que permita la aplicación de descuentos  por los incumplimientos._x000D_
6. Estipulación contractual de multas y sanciones al Proveedor._x000D_
7. definición de condiciones de ejecución aclaras y cumplibles
8. contratación con proveedores directos libres de intermediarios
9. obligación de exclusividad o trato preferente para la atención .
11.  Comunicación, clara, oportuna y permanente con la supervisión durante todo el plazo de ejecución del contrato.</t>
  </si>
  <si>
    <t>Análisis de cumplimiento de requisitos</t>
  </si>
  <si>
    <t>Errores involuntarios que hayan quedado en los pliegos de condiciones, especificaciones técnicas, descripción del proyecto y/o estudios previos, operaciones aritméticas, etc.</t>
  </si>
  <si>
    <t>Ante errores involuntarios que hayan quedado en los pliegos de condiciones, especificaciones técnicas, descripciones, operaciones aritméticas y anexos del contrato, la entidad esta en riesgo de no poder llevar a buen termino el proceso de selección o requerir de mas recursos e incurrir en un mayor desgaste administrativo. también pueden afectar la ejecución del contrato, generando modificaciones, aclaraciones, prórrogas y adiciones.</t>
  </si>
  <si>
    <t>1. aumento de las observaciones recibidas a los procesos de selección que obligan modificaciones.
2. desgaste administrativo. 
3. disminución del numero de posibles oferentes. 
4. dificultades en la evaluación de las ofertas.
5. declaratorias de desierto. 
6. modificaciones contractuales para corregir errores. 
7. dificultades en la supervisión del contrato.</t>
  </si>
  <si>
    <t>1. Utilizar los formatos dispuestos por la Entidad y diligenciarlos correctamente.
2. cumplir con todas las etapas de revisión de los documentos 
3. Dar cumplimiento estricto al periodo de observaciones del proceso de selección. 
4.  responder en tiempo y de fondo las observaciones realizadas por los interesados. _x000D_
5. Corregir los errores evidenciados en los documentos de estructura en el menor tiempo posible._x000D_ 
6. Seguimiento al desarrollo de las actividades y al cronograma previsto con el fin de garantizar el cumplimiento del mismo._x000D_
7. supervisión permanente del contrato y comunicación continua con el contratista para corregir los errores que se detecten durante la ejecución.</t>
  </si>
  <si>
    <t>1. Raro (puede ocurrir excepcionalmente)</t>
  </si>
  <si>
    <t xml:space="preserve">Entidad </t>
  </si>
  <si>
    <t xml:space="preserve">Desde Inicio Etapa de Selección </t>
  </si>
  <si>
    <t>Estudio de documentos</t>
  </si>
  <si>
    <t xml:space="preserve">Baja participación de proponentes </t>
  </si>
  <si>
    <t>Selección</t>
  </si>
  <si>
    <t>Con motivo de los requisitos de participación o condiciones de ejecución definidas por la Entidad para el cumplimiento del contrato bajo las condiciones de oportunidad y calidad requerida, se puede limitar la participación o el interés de empresas que operan como intermediarios no autorizados, talleres no certificados, talleres no especializados, talleres sin representación o concesionarios de otras marcas o con otra especialidad de equipos, bienes o insumos requeridos.</t>
  </si>
  <si>
    <t>1. Declaratoria de desierto del proceso. 
2. Retrasos en los procedimientos de selección. 
3. Error en la Selección del contratista. 
4. Poca competencia de proponentes interesados en el proceso de contratación.
5. actividades colusorias
6. descontento de las empresas
7. aumento de el numero de observaciones al procesos de selección.
8. retraso en los tiempos de entrega y recibo a satisfacción de los bienes, insumos o equipos.</t>
  </si>
  <si>
    <t>1. Compruebe que el presupuesto tiene en cuenta la situación del mercado._x000D_
2. Informar a la industria con la mayor antelación posible y considerar la realización de una presentación del proyecto.  _x000D_
3. Realizar promoción mediática sobre el contrato y sus objetivos ._x000D_
4. Evaluar los niveles de competitividad del mercado y adoptar la modalidad de contratación correspondiente.  _x000D_
Asegurar que existe una industria competitiva capaz de desarrollar el alcance del contrato._x000D_
5. Identificar los medios más eficaces para comunicar la oportunidad de contrato a la industria._x000D_
6. Socialización del proceso de contratación y determinación de criterios de selección que permitan pluralidad de proponentes_x000D_
7. Adelantar el estudio del sector y de análisis de riegos de manera clara, acertada y con información actualizada.</t>
  </si>
  <si>
    <t>Análisis de cifras</t>
  </si>
  <si>
    <t>Resistencia por parte de la comunidad o ciertos grupos de interés</t>
  </si>
  <si>
    <t>Riesgos Sociales o Políticos</t>
  </si>
  <si>
    <t>Resistencia por parte de la comunidad o ciertos grupos, gremios o empresas, sindicatos, que vean restringida su participación en los proceso, se sientan excluidos o no sientan que se esta cumpliendo con el objetivo del proyecto, por causas imputables a le Entidad o por incumplimiento del contratista.</t>
  </si>
  <si>
    <t xml:space="preserve">1. Retrasos en la ejecución del contrato. 
2. Mayor onerosidad. 
3.Demanda de terceros. 
4. La contratación está relacionada con ciertos temas que son objeto de discusión o polémica por parte de la comunidad o grupos de interés, gremios o empresas, sindicatos, que pueden retrasar los tiempos de entrega y recibo a satisfacción de los bienes y equipos requeridos.
5. paro o huelgas de los operadores  de los equipos.
6. suspensión del servicio por desabastecimiento o falta de bienes o  equipos requeridos  
</t>
  </si>
  <si>
    <t>1. Identificar políticas gubernamentales (por ejemplo, desarrollo económico, abastecimiento, etc.) que se aplican al contrato y asegurar su cumplimiento_x000D_
2. Identificar los problemas regionales que puedan afectar la entrega del producto o servicio, como condiciones sociales y laborales, los patrones estacionales del clima, la lejanía, la accesibilidad, la disponibilidad de recursos, servicios, etc., y desarrollar planes de manejo._x000D_
3. Realizar promoción mediática sobre el contrato y sus objetivos. _x000D_
Considerar la posibilidad de cuestiones de contenido local._x000D_
4. Informar a la industria con la mayor antelación posible y considerar la realización de una presentación del alcance del contrato.  _x000D_
5. Publicación de todos los documentos del proceso en SECOP en las diferentes etapas contractuales, con el fin de dar a conocer a todos los interesados toda la trazabilidad del proceso de contratación y así promover la transparencia del proceso de contratación._x000D_
6. reuniones con la comunidad y grupos de interés para informar avances y situaciones del contrato
7. estructuración de los procesos con la participación de los operadores de los equipos  y sindicatos.
8.   Adelantar el estudio del sector y de análisis de riegos de manera clara, acertada y con información actualizada.</t>
  </si>
  <si>
    <t>Análisis de progreso</t>
  </si>
  <si>
    <t>Declaratoria de desierto del proceso de selección</t>
  </si>
  <si>
    <t>La necesidad de la entidad no se podría satisfacer en los tiempos establecidos, lo que conlleva al no cumplimiento de los fines planeados</t>
  </si>
  <si>
    <t>Riesgo bajo</t>
  </si>
  <si>
    <t>Entidad/Proveedor</t>
  </si>
  <si>
    <t xml:space="preserve">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_x000D_
Socialización del proceso de contratación y determinación de criterios de selección que permitan pluralidad de proponentes_x000D_
_x000D_
</t>
  </si>
  <si>
    <t>Dependencia a cargo de la contratación</t>
  </si>
  <si>
    <t>Hasta Finalizar Etapa de Selección</t>
  </si>
  <si>
    <t>Cambios en los tributos, aranceles, tasas de cambio, o la regulación aplicable</t>
  </si>
  <si>
    <t>Riesgos Regulatorios</t>
  </si>
  <si>
    <t>Cambios en los tributos, aranceles, tasa de cambio  o la regulación aplicable que afecten el presupuesto, lo vuelvan insuficiente o afecte las condiciones pactadas para la ejecución del contrato y que sean imputables al contrato con cargo a la Entidad contratante.</t>
  </si>
  <si>
    <t xml:space="preserve">1. Variación en el valor del bien o servicio.
2.Normas que impongan nuevos tributos, impuestos o cargas parafiscales, que varíen las condiciones económicas previstas en la presentación de la Oferta.
4. Genera una carga adicional a las previstas, que puede afectar a cualquiera o a las dos partes del contrato.
5. Variación y modificaciones contractuales por cambios en las condiciones financieras y económicas del contrato.
6. solicitud de reajuste de precios  </t>
  </si>
  <si>
    <t xml:space="preserve">1. Identificación en el Estudio del Sector de posibles cambios en los tributos, aranceles, tasas de cambio o la regulación aplicable._x000D_
 2.  Estipulación contractual que permita revisar precios frente a modificaciones en tributos, aranceles o tasa de cambio aplicables y/o contemple dichas posibles variaciones._x000D_
4. Aplicación inmediata de las disposiciones legales y solicitar las adiciones presupuestales pertinentes en el caso que aumente el valor del contrato. _x000D_
5. Realizar las modificaciones a que haya lugar._x000D_
6. revisión de precios y reajustes que apliquen </t>
  </si>
  <si>
    <t>Hasta liquidación del contrato</t>
  </si>
  <si>
    <t>Errores en la elaboración de las facturas y/o cuentas de cobro y sus soportes anexos, que ocasionen demora en la radicación.</t>
  </si>
  <si>
    <t>Ejecución</t>
  </si>
  <si>
    <t>1. Retrasos en los pagos del contrato.
2. Afectación al flujo de caja del contratista</t>
  </si>
  <si>
    <t>Proveedor</t>
  </si>
  <si>
    <t xml:space="preserve">Estipulación contractual donde se defina las condiciones de facturación y pago._x000D_
Socialización oportuna de los formatos y requisitos para el facturación y pago._x000D_
Seguimiento y revisión periodica de la facturación y soportes presentados para el pago._x000D_
Aprobación de informes y la correspondiente obligación de pago conforme a los plazos definidos en la norma y/o documentos del proceso._x000D_
</t>
  </si>
  <si>
    <t xml:space="preserve">Retrasos en la legalización del contrato, garantías y orden de inicio </t>
  </si>
  <si>
    <t>Contratación</t>
  </si>
  <si>
    <t>Retrasos en la legalización del contrato,  por demora en la presentación de garantías, aprobaciones en secop y  ordenes de inicio.</t>
  </si>
  <si>
    <t>1. Desgaste administrativo.
2. Demoras en la ejecución del contrato. 
3. Ampliación de los plazos de ejecución.
4. insatisfacción de los operarios de los equipos y demora para el inicio de las labores de mantenimiento y trabajos con los equipos, por falta de bienes materiales, insumos o equipos para desarrollarlas 
5. sobrecostos para la entidad por inoperatividad de los equipos 
6. bajo disponibilidad y falta de equipos para atender las necesidades que se atienden con ellos.
6. Pérdida de la capacidad financiera del contratista</t>
  </si>
  <si>
    <t>1. Utilizar métodos apropiados de formalización de la aceptación del contrato_x000D_.
2. Tramite anticipado de las pólizas o garantías
3. comunicación oportuna y permanente
4. agilidad en las aprobaciones y tramites en el SECOP
5. Calcular los tiempos adecuados para la legalización del contrato en los documentos del proceso.</t>
  </si>
  <si>
    <t xml:space="preserve">Desde finalizar Etapa de Selección </t>
  </si>
  <si>
    <t>Hasta Inicio del Contrato</t>
  </si>
  <si>
    <t>Reclamos de terceros sobre la selección del oferente</t>
  </si>
  <si>
    <t>Reclamos de terceros sobre la selección del oferente adjudicatario que retrasan el perfeccionamiento del contrato y el inicio de ejecución del mismo.</t>
  </si>
  <si>
    <t xml:space="preserve">1. desgaste administrativo. 
2. Demandas de terceros
3. Presiones externas en la ejecución o adjudicación. 
4. Retrasos en la ejecución.
5. La estructuración y selección del proceso de contratación genera controversias que terminan en reclamaciones.  </t>
  </si>
  <si>
    <t xml:space="preserve">1. Verificar que se haya establecido con claridad, y de acuerdo con los presupuestos legales,  los requisitos habilitantes. Así como establecer si existen o no proponentes que cumplan con los mismos._x000D_
2. Identificar políticas y normas gubernamentales que podrían aplicar al proceso de contratación y asegurar su cumplimiento._x000D_
3. Comprobar la pertinencia de la modalidad de contratación frente a la relación tiempo - coste esperada y la exigencia legal para el caso._x000D_
4. Seleccionar un equipo de contratación con la experiencia adecuada._x000D_
5. Identificar posibles conflictos entre las partes interesadas._x000D_
6. Identificar políticas gubernamentales (por ejemplo, desarrollo económico, abastecimiento, etc.) que se aplican al contrato y asegurar su cumplimiento_x000D_.
7. Respuestas oportunas y de fondo a las observaciones presentados por los oferentes durante todo el proceso de selección. </t>
  </si>
  <si>
    <t>Incumplimiento de los protocolos, medidas y procedimientos asociados a sistema de seguridad y salud en el trabajo SST.</t>
  </si>
  <si>
    <t>Falta de seguimiento de los procedimientos y estándares del sistema de seguridad y salud en el trabajo SST que propician accidentes, ambientes inseguros, contagios y riesgos físicos.</t>
  </si>
  <si>
    <t>1. baja disponibilidad del personal para el desarrollo de las actividades contratadas.
2. demandas por accidentes
3. baja disponibilidad de los equipos 
4. Aparición o nuevos brotes virus Covid-19.
 5. Retrasos en la ejecución del contrato. 
6. Baja productividad laboral. 
7. Incumplimiento del contrato.</t>
  </si>
  <si>
    <t>1. Asegurar que el contratista desarrollo todos los protocolos, medidas y procedimientos definidos por la normatividad en materia de seguridad y salud en el trabajo SST.
2. cumpliendo con la normatividad establecida para la prevención y mitigación del contagio
3. exigencia de certificación de las aseguradoras
4. obligación contractual para el cumplimiento de los estándares del sistema de seguridad y salud en el trabajo. _x000D_
5. Capacitación del personal empleado
6. Supervisión permanente a las medidas de SST.</t>
  </si>
  <si>
    <t>Desde el Inicio del Contrato</t>
  </si>
  <si>
    <t>Semanal</t>
  </si>
  <si>
    <t>Deficiente calidad de los  bienes, materiales, insumos o equipos requeridos (defectos, deterioro, usados o re manufacturados, no originales)</t>
  </si>
  <si>
    <t>La falta de idoneidad, experiencia,  capacidad técnica, operativa y financiera de las empresas, las ofertas por debajo de los precios del mercado y la variedad de marcas y tipo de bienes y equipos requeridos así  como las diferentes alternativas en cuanto a desempeño y especificaciones técnicas, pueden conducir a que se presente deficiente calidad los bienes y equipos requeridos.</t>
  </si>
  <si>
    <t>1. Suspensión temporal o definitiva del contrato. 
2. Retrasos en los tiempos de entrega y recibo a satisfacción
3. Baja disponibilidad y confiabilidad de los equipos y/o bienes requeridos 
4. sobrecostos por baja calidad 
5.  insatisfacción, descontento e incumplimiento por demoras en los plazos de entrega y recibo a satisfacción 
6. riegos de accidentes y disminución de la seguridad de los bienes y equipos.
7. reclamaciones
8. demora en la atención de las necesidades que se satisfacen con la utilización de los bienes y la operación de los equipos.
9. insatisfacción de los operarios por demoras en el inicio de operación de los equipos 
10. Incremento de garantías
11. desgaste administrativo por mayor supervisión y control</t>
  </si>
  <si>
    <t>3. Moderado</t>
  </si>
  <si>
    <t>1. La supervisión del contrato debe monitorear y exigir el reemplazo de considerarlo necesario._x000D_
2. verificar las especificaciones técnicas y proyectar las actividades de acuerdo con los manuales y requerimientos de fabricantes directos
3. verificación de las referencias y modelos de los equipos _x000D_
4. Verificar que el personal empleado para el desarrollo de las actividades sea idóneo y calificado.
5. propender por la participación de empresas idóneas con capacidad técnica, operativa y financiera suficiente para la ejecución del contrato con la oportunidad y calidad requerida.
6. establecer especificaciones y obligaciones contractuales que se ajusten a los requisitos de calidad requeridos para el proceso 
7.  establecer parámetros de calidad homogéneos y de fácil comprensión. 
8. definir condiciones de originalidad de los insumos, materiales, bines y equipos  requeridos.
9.  disminuir la intermediación y la ejecución con empresas que no cuentan con la idoneidad, capacidad técnica, operativa y experiencia ajustada al tipo de equipo, bien o servicio requerido.
10. Exigir garantía del contrato y garantía de fabricante.</t>
  </si>
  <si>
    <t>Hasta la finalización del periodo de Garantías</t>
  </si>
  <si>
    <t>Mensual</t>
  </si>
  <si>
    <t>Incumplimiento o retrasos con los tiempos de entrega de los bienes, insumos o equipos.</t>
  </si>
  <si>
    <t>La falta de idoneidad, experiencia,  capacidad técnica, operativa y financiera de las empresas, las ofertas por debajo de los precios del mercado y la variedad de marcas y tipo de bienes y equipos requeridos así  como las diferentes alternativas en cuanto a desempeño y especificaciones técnicas,  pueden conducir a que se presente incumplimiento o retrasos con los tiempos de entrega y recibo a satisfacción de los bienes o equipos requeridos.</t>
  </si>
  <si>
    <t>1. Incumplimiento por parte del contratista.  
2.Entregas tardías o extemporáneas. 
3. Mayor onerosidad del contrato. 
4. mayor tiempo de ejecución.
5. suspensión temporal o definitiva del contrato.
6. Baja disponibilidad y confiabilidad de los bienes y equipos 
7.  insatisfacción, descontento e incumplimiento por demoras en los plazos de entrega y recibo a satisfacción  
8. reclamaciones
9. demora en la atención de las necesidades que se satisfacen con la utilización de los bienes y la operación de los equipos.</t>
  </si>
  <si>
    <t>1. Adecuar los valores de tiempo y costos para lograr los objetivos de la contratación_x000D_
2. Realizar las gestiones necesarias para obtener las aprobaciones requeridas._x000D_
3. Asegurar que el alcance de la contratación esté definido, documentado y entendido._x000D_
4. La supervisión del contrato debe monitorear y exigir el cumplimiento en los tiempos definidos en los documentos del proceso.
5. verificar y planificar los tiempos de entrega acorde con los servicios solicitados
6. Desarrollar una planeación apropiada_x000D_ y dar seguimiento a los cronogramas de ejecución.
7. exigir previo al inicio de las actividades los tiempos de ejecución 
8. Asegurar que los plazos y presupuestos incorporan características de la zona o región._x000D_
9. Evaluar métodos de entrega y abastecimiento alternativos._x000D_
10. Estipulación contractual que permita en caso de ser necesario ajustar los tiempos de entrega definidos en los documentos del proceso._x000D_
11. Estipulación contractual de multas y sanciones al Proveedor._x000D_
12. Estipulación contractual que obligue al proveedor a tener planes de contingencia para estos eventos._x000D_
13. Seguimiento al desarrollo de las actividades y al cronograma previsto con el fin de garantizar el cumplimiento del mismo._x000D_
14.  disminuir la intermediación y la ejecución con empresas que no cuentan con la idoneidad y capacidad técnica ajustada al tipo de equipo y sus necesidades de mantenimiento.
15. exigencia contractual de bienes, insumos o equipo con entrega inmediata o tiempos de entrega ajustados al plazo de contrato</t>
  </si>
  <si>
    <t>Informes de avance</t>
  </si>
  <si>
    <t>Permanente</t>
  </si>
  <si>
    <t xml:space="preserve">Retrasos en la obtención de componentes, bienes o equipos extranjeros y variación de la tasa de cambio  </t>
  </si>
  <si>
    <t xml:space="preserve">De acuerdo con el tipo, marca y condiciones del equipo, se puede presentar la necesidad de realizar importaciones que pueden presentar retrasos o se vean afectados por la variación de las tasas de cambio. </t>
  </si>
  <si>
    <t xml:space="preserve">1. No consecución de las metas y objetivos de la contratación. 
2. Incumplimiento del contrato. 
3. Dificultades en el transporte o importación de algunos o todos los componentes contratados, debido a la necesidad de autorizaciones por parte de otras entidades o problemas coyunturales. 
4. sobrecostos en la ejecución del contrato 
5. reclamaciones
6. demora en la prestación del servicio y puesta en funcionamiento de los equipos
7. insatisfacción de los operarios por demoras en el inicio de operación de los equipos </t>
  </si>
  <si>
    <t>1. Identificar los componentes cuya fuente es extranjera, su disponibilidad y criticidad para el proyecto, y considerar anticipar su compra de ser necesario._x000D_
2. Pedir detalles al proveedor de cómo planea llevar a cabo el trabajo_x000D_
3. Identificar las actividades que pueden ser necesarias para entregar los productos, bienes o equipos, y asegurar que estén disponibles._x000D_
4. Considerar estrategias para minimizar el impacto de las fluctuaciones cambiarias_x000D_
5. Considerar la compra con anticipación de bienes o equipos que probablemente estén escasos en el momento en que se requieran._x000D_
6. Estipulación contractual que obligue al proveedor a tener planes de contingencia para estos eventos._x000D_
7. Seguimiento al desarrollo de las actividades y al cronograma previsto con el fin de garantizar el cumplimiento del mismo._x000D_
8. Estipulación contractual que permita en caso de ser necesario ajustar los tiempos de entrega definidos en los documentos del proceso._x000D_
9. Estipulación contractual que contemple los tiempos de importación, nacionalización y entrega de los bienes y/o servicios a contratar._x000D_</t>
  </si>
  <si>
    <t>Incumplimiento de la normativa ambiental y afectación al medio ambiente por los bienes, insumos o equipos requeridos.</t>
  </si>
  <si>
    <t>Riesgos Ambientales</t>
  </si>
  <si>
    <t xml:space="preserve">La adquisición de bienes, insumos, materiales o equipos que no sean sostenibles o amigables con el medio ambiente pueden ocasionar una afectación grave al medio ambiente e incumplir las normas en materia ambiental aplicable, como la referida a las emisiones contaminantes y la producción sostenible y amigable con el medio ambiente. </t>
  </si>
  <si>
    <t>1. Sanciones disciplinarias, fiscales, administrativas y/o penales. 
2. Hallazgos por parte de los entes de control. 
3. Insatisfacción de los intereses de las partes.
4. afectación al medio ambiente.
5. adquisición de bienes o equipos contaminantes.</t>
  </si>
  <si>
    <t>1. Establecer claramente las condiciones técnicas de lo requerido por la Entidad para la ejecución del contrato._x000D_
2. propender por la adquisición de bienes, insumos o equipos que sean sostenibles y amigables con el medio ambiente
3. Exigir el cumplimiento de la normatividad en materia ambiental_x000D_
4. Exigir que se destinen espacios y recipientes adecuados para el manejo de residuos peligrosos_x000D_
5. Exigir certificados del gestor ambiental y de los entes gubernamentales en materia ambiental.
6. cumplir las políticas de compras publicas sostenibles</t>
  </si>
  <si>
    <t xml:space="preserve">Incumplimiento de los compromisos adquiridos por las partes </t>
  </si>
  <si>
    <t>Las Entidades tienen los recursos y mecanismos para asumir los compromisos derivados del contrato pero pueden existir dificultades o demoras en su implementación, por la disponibilidad y tramite de los recursos.</t>
  </si>
  <si>
    <t>1. Hallazgos fiscales 2. Detrimento patrimonial 2. incumplimiento de los objetivos y fines de la contratación. 3. Insatisfacción de terceros y beneficiarios 4. desgaste administrativo
5. Incumplimiento de compromisos con la comunidad o beneficiarios 6. Demoras en la satisfacción de las necesidades 7. Multas y o Sanciones 8. Modificaciones contractuales
9. Insatisfacción de la comunidad o población beneficiaria. 10. Inicio de posibles acciones disciplinarias. 11. Investigaciones por parte de los organismos de control.</t>
  </si>
  <si>
    <t>1. Asegurar que el contrato objetivos claros y bien definidos._x000D_ 2. Incluir etapas individuales de entrega._x000D_
realizar mesas de seguimiento para evaluar el avance del proyecto. 3. Adoptar una estructura adecuada de control de proyectos_x000D_. 4. Identificar y desarrollar herramientas apropiadas para el reporte de información del contrato_x000D_. 5. Desarrollar un plan de gestión de contratos, que incluya el seguimiento y la gestión de los compromisos contractuales de todas las partes._x000D_ 6. Incluir en el cronograma de control de la ejecución y plazos para la evaluación. 7. Coordinación interinstitucional para el tramite y gestión de los recursos.</t>
  </si>
  <si>
    <t>Supervisión y Contratista</t>
  </si>
  <si>
    <t>Desde el Inicio del contrato</t>
  </si>
  <si>
    <t>hasta liquidación del contrato</t>
  </si>
  <si>
    <t>Incumplimiento del contratista</t>
  </si>
  <si>
    <t>El Contratista seleccionado cumple con los requisitos de experiencia y capacidad para desarrollar el Contrato, pero en el caso de presentarse un evento externo es posible que no tenga la capacidad para afrontarlo.</t>
  </si>
  <si>
    <t>1. Hallazgos fiscales 2. Detrimento patrimonial 3. incumplimiento de los objetivos y fines de la contratación 4. Baja Cobertura del servicio 5. Insatisfacción de la comunidad o población beneficiaria. 6. Inicio de posibles acciones disciplinarias. 7. Investigaciones por parte de los organismos de control. 8. Incremento en los tiempos de respuesta y atención. 9. Incumplimiento de las especificaciones Técnicas y condiciones de ejecución. 10. Deficiencia en la prestación de los servicios y entrega de los productos requeridos 11. Productos y Servicios no conformes. 12. reclamaciones de afectados. 13. suspensiones del servicio</t>
  </si>
  <si>
    <t>Contratista</t>
  </si>
  <si>
    <t xml:space="preserve">1. Asegurar que el contrato tiene provisiones para retener los pagos si el producto o servicio no es satisfactorio._x000D_ 2. Incluir etapas individuales de entrega, prueba e instalación en el cronograma del proyecto._x000D_
Pedir detalles al Contratista de cómo planea llevar a cabo el trabajo_x000D_. 3. Evaluar el posible impacto del contrato en las empresas y sectores._x000D_ 4. Adoptar una estructura adecuada de control de proyectos_x000D_ 5. Identificar y desarrollar herramientas apropiadas para el reporte de información del contrato. 6. Desarrollar un plan de gestión de contratos, que incluya el seguimiento y la gestión de las obligaciones contractuales de todas las partes._x000D_ 7. Confirmar el esquema de pagos y las responsabilidades con el Contratista_x000D_. 8. Incluir en el cronograma de control de la ejecución, plazos para la evaluación técnica, pruebas de producto o servicio, y la instalación de los mismos._x000D_
</t>
  </si>
  <si>
    <t>Contratación/Ejecución</t>
  </si>
  <si>
    <t>Riesgos Económicos, Sociales o Políticos</t>
  </si>
  <si>
    <t>Posibilidad de una conducta o comportamiento que pueda derivar en una actuación por fuera de los principios y objetivos de la gestión publica.</t>
  </si>
  <si>
    <t>1. Detrimento patrimonial 2. insatisfacción de la comunidad 3. incumplimiento del objeto y los fines de la contratación. 4. desviación de fondos. 5. ineficiente administración y gestión de los recursos públicos. 6. Mayor onerosidad en el contrato 7. Hallazgos fiscales 8. Detrimento patrimonial 9. Inicio de acciones disciplinarias. 10. Investigaciones por parte de los organismos de control. 11. Demandas y reclamaciones</t>
  </si>
  <si>
    <t>Dependencia a cargo de la contratación, Supervisión y Contratista</t>
  </si>
  <si>
    <t>Fecha:</t>
  </si>
  <si>
    <t>Estudio previo:</t>
  </si>
  <si>
    <t>Objeto del Proceso de Contratación</t>
  </si>
  <si>
    <t>Partícipes del Proceso de Contratación:</t>
  </si>
  <si>
    <t>Ciudadanía que se beneficia del Proceso de Contratación:</t>
  </si>
  <si>
    <t>La capacidad de la Entidad Estatal entendida como la disponibilidad de recursos y conocimientos para el Proceso de contratación:</t>
  </si>
  <si>
    <t>Las condiciones geográficas y de acceso, del lugar en el cual se debe cumplir el Objeto del Proceso de Contratación:</t>
  </si>
  <si>
    <t>El entorno socio-ambiental</t>
  </si>
  <si>
    <t xml:space="preserve">Es adecuado y no presenta ningún tipo de situaciones anómalas en su entorno. Para el desarrollo del contrato se deben seguir todas las disposiciones en materia ambiental y de seguridad y salud en el trabajo SST. </t>
  </si>
  <si>
    <t>las condiciones políticas:</t>
  </si>
  <si>
    <t>Son adecuadas y no está afectado por procesos de elecciones del orden Nacional, Departamental o Distrital.</t>
  </si>
  <si>
    <t>los factores ambientales:</t>
  </si>
  <si>
    <t>El sector del Objeto del Proceso de Contratación y su mercado:</t>
  </si>
  <si>
    <t>Están explicados en el análisis del sector económico.</t>
  </si>
  <si>
    <t>La normativa aplicable al Objeto del proceso de Contratación:</t>
  </si>
  <si>
    <t>Ley 80 de 1993, Ley 1150 de 2007, Ley 1286 de 2009 y Ley 299 de 1996, Decreto 1082 de 2015, Decretos Distritales 883 de 2015, 0724 de 2021, 0361 de 2024 y  835 de 2021 (manual de contratación del Distrito de Medellín)   y demás normas que los reglamenten o complementen.</t>
  </si>
  <si>
    <t>Experiencia propia y de otras entidades estatales en Procesos de Contratación de este tipo:</t>
  </si>
  <si>
    <t xml:space="preserve">Están desarrolladas en el Anexo EP - "Análisis del Sector Económico".  </t>
  </si>
  <si>
    <t>La suficiencia del presupuesto oficial del Proceso de Contratación:</t>
  </si>
  <si>
    <t>El presupuesto asignado hace parte de los recursos destinados para ejecución de los proyectos de la Secretaría de Infraestructura Física del Distrito de Medellín para la vigencia 2024.</t>
  </si>
  <si>
    <t>NOTA: El contexto de los riesgos hace parte integral de la matriz de riesgos previsibles.</t>
  </si>
  <si>
    <t>Retrasos en la gestión de entrega de permisos por parte de otras entidades o autoridades</t>
  </si>
  <si>
    <t>1. Retrasos en la ejecución. 2. Sanciones Penales, Disciplinarios y/o administrativas. 3. Hallazgos de fiscales. 4. Deficiente gestión. 5.  Se requieren aprobaciones o autorizaciones por parte de otras entidades o autoridades que van a generar retrazos en la contratación y/o ejecución del contrato.</t>
  </si>
  <si>
    <t>improbable (puede  ocurrir ocacionalmente)</t>
  </si>
  <si>
    <t>Insignificante</t>
  </si>
  <si>
    <t xml:space="preserve">Realizar las gestiones necesarias para obtener las aprobaciones requeridas._x000D_
Identificar políticas y normas gubernamentales que podrían aplicar al proceso de contratación y asegurar su cumplimiento._x000D_
Identificar los problemas de concesión de licencias que pueden afectar el proyecto, y efectuar su oportuno trámite._x000D_
Estipulación contractual que permita en caso de ser necesario ajustar los tiempos de entrega definidos en los documentos del proceso._x000D_
Seguimiento al desarrolo de las actividades y al cronograma previsto con el fin de garantizar el cumpimiento del mismo._x000D_
_x000D_
_x000D_
</t>
  </si>
  <si>
    <t>Raro (puede ocurrir excepcionalmente)</t>
  </si>
  <si>
    <t>Precios artificialmente bajos y sobrecostos en la ejecución del contrato</t>
  </si>
  <si>
    <t>1. Erronéa selección del contratista. 2. Incumplimiento de las obligaciones contractuales en la ejecución del contrato. 3. Sanciones disciplinarias, administrativas y fiscales. 4 Mal cálculo de los costos financieros de la oferta económica del contratista para el desarrollo del objeto contractual.</t>
  </si>
  <si>
    <t>Posible (puede ocurrir en cualquier momento futuro)</t>
  </si>
  <si>
    <t>Menor</t>
  </si>
  <si>
    <t>Riego Medio</t>
  </si>
  <si>
    <t>Improbable (puede ocurrir ocasionalmente)</t>
  </si>
  <si>
    <t>Establecer la relación precio-valor de la contratación._x000D_
Desarrollar una planeación del proyecto en el nivel detalle apropiado._x000D_
Revisión de los precios ofrecidos de acuerdo con la metodologia establecida en la Guia para el manejo de Ofertas Artificialmente Bajas expedido por Colombia Compra Eficiente._x000D_
Establecer en los documentos del proceso las cantidades mínimas requeridas de todos los componentes que el proveedor debe contemplar para el desarrollo de la ejecución del contrato._x000D_
Estipulación contractual que determine la obligación a cargo del proveedor de garantizar el valor del contrato._x000D_</t>
  </si>
  <si>
    <t>Restricciones en la capacidad técnica de la industria.</t>
  </si>
  <si>
    <t>Un número reducido de empresas del sector tienen la capacidad técnica requerida por el contrato.</t>
  </si>
  <si>
    <t>1. Declaratoria de desierto del proceso 2. Desgaste administrativo</t>
  </si>
  <si>
    <t>posible (puede ocurrir en cualquier momento futuro)</t>
  </si>
  <si>
    <t>Dependencia a cargo de la contratacion</t>
  </si>
  <si>
    <t>Verificar que se haya establecido con claridad, y de acuerdo con los presupuestos legales,  los requisitos habilitantes. Así como establecer si existen o no proponentes que cumplan con los mismos._x000D_
Evaluar los requisitos de control de calidad y comparar con la capacidad de la industria._x000D_</t>
  </si>
  <si>
    <t>Colusión o cualquier conducta restrictiva de la libre competencia en el mercado</t>
  </si>
  <si>
    <t>1. Denuncias penales al contratista. 2. Erronéa selección del contratista. 3. Poca participación de proponentes. 4. El proceso de contratación no logra condiciones competitivas.</t>
  </si>
  <si>
    <t>Comprobar la pertinencia de la modalidad de contratación frente a la relación tiempo - coste esperada y la exigencia legal para el caso._x000D_
Asegurar que el proceso de selección del contratista cumple con los parámetros legales y buenas prácticas para ser un proceso transparente._x000D_
Solidez en el Estudio de Mercado y adecuada redacción de los Documentos del Proceso teniendo en cuanta las condiciones del mercado. _x000D_
Establecimiento de condiciones de selección que garanticen pluralidad de proponentes y seguimiento a las observaciones y ofertas presentadas para realizar la denuncia oportunamente ante la autoridad competente.</t>
  </si>
  <si>
    <t>Injerencia indebida de la industria en la forma en que el contrato es estructurado</t>
  </si>
  <si>
    <t>1. Demandas de terceros. 
2. Presiones externas en la ejecución o adjudicación. 
3. Retrasos en la ejecución. 
4. Mayor onerosidad.</t>
  </si>
  <si>
    <t>Moderado</t>
  </si>
  <si>
    <t>Riesgo medio</t>
  </si>
  <si>
    <t>Consultar con gremios y asociaciones sectoriales._x000D_
Identificar posibles conflictos entre las partes interesadas._x000D_
Informar a la industria con la mayor antelación posible y considerar la realización de una presentación del proyecto.  _x000D_
Realizar promoción mediática sobre el contrato y sus objetivos ._x000D_
Identificar posibles conflictos entre las partes interesadas._x000D_
Mantener a la oficina de relaciones públicas informada sobre contratos de alto riesgo._x000D_
Identificar problemáticas que pueden tener sensibilidades locales o regionales._x000D_
Determinar el conocimiento que la comunidad tiene en el proyecto y su opinión sobre el contrato._x000D_
Identificar interés de la comunidad y grupos de presión (incluidos los locales)._x000D_</t>
  </si>
  <si>
    <t>1. Comprobar la capacidad legal de la institución para llevar a cabo el contrato. 2. Definir claramente la funciones y responsabilidades de los miembros del equipo y el personal involucrado en el proceso. 3. Aplicar el estatuto disciplinario. 4. Seguir la políticas de gestión de riesgos de la administración. 5. asignar comités de contratación idóneos y con principio éticos. 6. Asunción de los compromisos anticorrupción. 7. Denunciar ante las autoridades correspondientes para adelantar las investigaciones del caso 8. Suscripción de compromiso anticorrupción por parte del proponente en el que manifiesta el  conocimiento de la ley nacional y sus consecuencias, socialización con sus socios, colaboradores, trabajadores y agentes. 9. Verificación durante la etapa de evaluación de los proponentes y durante la ejecución del contratista de los antecedentes judiciales. 10. Reporte mensual bajo la gravedad de juramento al supervisor de su situación judicial.</t>
  </si>
  <si>
    <t>Incursión en actos de corrupción o cualquier otro acto contrario a la normativa penal nacional</t>
  </si>
  <si>
    <t>El proveedor no entrega los bienes y/o servicios de acuerdo con las especificaciones técnicas definidas en los documentos del proceso</t>
  </si>
  <si>
    <t>1. Los bienes o el servicio no cumpla con el objeto del contrato.  
2. Mayor onerosidad. 
3. Insatisfacción de las partes interesadas. 
4. Resultados no confiables. 
5. El proveedor no entrega los bienes y/o servicios de acuerdo con las especificaciones técnicas definidas en los documentos del proceso.</t>
  </si>
  <si>
    <t>Posible (puede ocurrir en cualquier momento futuro</t>
  </si>
  <si>
    <t>Adecuar los valores de tiempo y costos para lograr los objetivos de la contratación_x000D_
Asegurar que se tiene el conocimiento técnico adecuado para la definición del alcance_x000D_
Describir el producto o servicio de una manera tangible y sin ambigüedades._x000D_
Desarrollar una planeación del proyecto en el nivel detalle apropiado_x000D_
Asegurar la documentación de la planeación_x000D_
Asegurar que los documentos son concisos, precisos y sin ambigüedades._x000D_
Evaluar los requisitos de control de calidad y comparar con la capacidad de la industria._x000D_
Seleccionar un equipo de contratación con la experiencia adecuada._x000D_
Pedir a los proveedores que expliquen su comprensión de los requisitos y entregables del contrato._x000D_
Asegurar que las especificaciones son adecuadamente establecidas en términos de rendimiento o la función que debe cumplir el producto o servicio._x000D_
Estipulación contractual que permita la aplicación de descuentos a los proveedores por incumplimiento de ANS y/o descuentos._x000D_
Estipulación contractual de multas y sanciones al Proveedor.</t>
  </si>
  <si>
    <t>Una vez entregada la obra a entera satisfaccion</t>
  </si>
  <si>
    <t>Reuniones con contratista/interventor</t>
  </si>
  <si>
    <t>El recurso humano y equipos de que dispone el proveedor para la ejecución del contrato es insuficiente para cumplir con el objeto contractual.</t>
  </si>
  <si>
    <t>1. Mayor onerosidad del contrato. 
2. Retrasos en la ejecución. 
3. Ampliación de los plazos de ejecución. 
4. incumplimiento del contrato .</t>
  </si>
  <si>
    <t>Seguimiento al desarrolo de las actividades y al cronograma previsto con el fin de garantizar el cumpimiento del mismo._x000D_
Estipulación contractual que permita en caso de ser necesario ajustar los tiempos de entrega definidos en los documentos del proceso._x000D_
Contar con mecanismos efectivos de comunicación que permitan conocer de manera oportuna las dificultades presentadas en la ejecución del contrato._x000D_
Estipulación contractual que obligue al proveedor a tener planes de contingencia para estos eventos.
Asegurar la Disponibilidad de los recursos para el cumplimiento del contrato.
Definir las estrategias de entrega con compromisos de disponibilidad y/o producción que aseguren el abastecimieto oportuno de recursos necesarios para satisfacer las necesidad del contrato.</t>
  </si>
  <si>
    <t>Cambios en la situación política, orden público, seguridad, sistema de gobierno o en las condiciones sociales, ejemplo: huelgas, asonadas, paros, actos terroristas, sabotaje, vandalismo, hurto, extorción etc.</t>
  </si>
  <si>
    <t>Cambios en las condiciones de orden publico, seguridad , situación política, social y de convivencia en la zona o sitios donde se ejecuta el contrato, que puedan propiciar situaciones o actos de terrorismos, sabotaje, vandalismo, hurto, extorción, huelgas, asonadas, paros. etc.</t>
  </si>
  <si>
    <t>1. Retrasos en la ejecución del contrato. 
2. Inconformidad de proveedores. 
3. Ampliación de los plazos de ejecución. 
4. Mayor onerosidad.
5. Perdida de insumos y bienes
6. Temor y paralización de las actividades 
7. Mayor tiempo para satisfacer la necesidad 
8. Daños y lesiones</t>
  </si>
  <si>
    <t>Entidad/ Proveedor</t>
  </si>
  <si>
    <t>Una vez entregada la obra a entera satisfacción</t>
  </si>
  <si>
    <t>Solicitar acompañamiento de los organismos de control y seguridad 
Evaluar las condiciones, sociales, políticas y de convivencia previo al desarrollo de las actividades contractuales
Dar aplicación al "Protocolo de seguridad ante acciones delictivas"  - Anexo a los documentos del proceso contractual.
Atender las medidas establecidas en la "guía de manejo socio-ambiental" 
Establecer medidas para la vigilancia y custodia de los materiales, equipos y bienes.
Identificar políticas gubernamentales (por ejemplo, desarrollo económico, abastecimiento, etc.) que se aplican al contrato y asegurar su cumplimiento._x000D_
Realizar promoción mediática sobre el contrato y sus objetivos. _x000D_
Estipulación contractual que permita en caso de ser necesario ajustar los tiempos de entrega definidos en los documentos del proceso._x000D_</t>
  </si>
  <si>
    <t>Peligros fisicos en el desarrollo de las actividades a ejecutar</t>
  </si>
  <si>
    <t>1. El desarrollo del contrato requiere la realización de actividades que pueden tener riesgos para la salud y vida de los trabajadores y otras personas durante la ejecución del contrato.</t>
  </si>
  <si>
    <t>Identificar materiales o prácticas peligrosas que se utilizan para desarrollar o entregar el producto o servicio, y asegurar el uso de procedimientos de manipulación apropiados._x000D_
Identificar los problemas regionales que puedan afectar la entrega del producto o servicio, como los patrones estacionales del clima, la lejanía, la accesibilidad, la disponibilidad de recursos, servicios, etc., y desarrollar planes de manejo._x000D_
Pedir detalles al Contratista de cómo planea llevar a cabo el trabajo._x000D_
Estipulación contractual que obligue al proveedor a tener planes de contingencia para estos eventos. _x000D_
Seguimiento al cumplimiento de los protocolos de seguridad._x000D_</t>
  </si>
  <si>
    <t>Finalizacion de las actividades correspondientes a la realizacion del proyecto</t>
  </si>
  <si>
    <t>Retrasos en la gestión de entrega de permisos o información por parte de otras entidades o autoridades que generan inoportunidad en el cumplimiento del contrato</t>
  </si>
  <si>
    <t>Accidentes o daños causados a terceros por parte del proveedor durante la ejecución del contrato</t>
  </si>
  <si>
    <t>1. Lesiones o afectaciones que impliquen indemnizaciones a los terceros afectados. 2. Retrasos o demoras en la ejecución del proyecto.</t>
  </si>
  <si>
    <t>1. Estipulación contractual que obligue al proveedor a contar con los protocolos de seguridad._x000D_ 2.Disponer de seguros que respalden la obligación de indemnizar. _x000D_</t>
  </si>
  <si>
    <t>Descripción: Suministrar mezcla asfáltica para el mantenimiento de la malla vial.</t>
  </si>
  <si>
    <t>Numero: 38517</t>
  </si>
  <si>
    <t>Suministrar mezcla asfáltica para el mantenimiento de la malla vial</t>
  </si>
  <si>
    <t>Se benefician todos los habitantes del Distrito de Medellín, en especial las personas que se encuentran cerca de la zonas de influencia donde se hacen intervenciones directas mediante el mantenimiento y rehabilitación de la malla vial.</t>
  </si>
  <si>
    <t>Se cuenta con CDP No.  por valor de $ 709.985.867 correspondientes a recursos ordinarios para la vigencia 2024. El Distrito de Medellín, cuenta con personal idóneo y capacitado ampliamente en la realización de estos Procesos de selección. Las disponibilidades presupuestales corresponden a valores iniciales de las necesidades que se pretenden satisfacer con esta Contratación.</t>
  </si>
  <si>
    <t>Las Entregas deberán efectuarse en diferentes puntos de la malla vial del Distrito de Medellín, en zona urbana y rural, según las necesidades que se presenten durante la ejecución. Los puntos atender cuentan con vias de acceso en condiciones normales, lo que permite ejecutar el contrato con normalidad.</t>
  </si>
  <si>
    <t xml:space="preserve">La adquisición de estos equipos tiene una incidencia moderada en el medio ambiente. 
Las entregas según las condiciones de ejecución pueden verse afectadas por el clima. </t>
  </si>
  <si>
    <t xml:space="preserve">Distrito Especial de Ciencia, Tecnología e Innovación de Medellín y todas las personas naturales o jurídicas, nacionales o extranjeras, individualmente o en Consorcio o Unión Temporal, consideradas legalmente capaces en las disposiciones vigentes, que no se encuentren incursas en ninguna causal de inhabilidad e incompatibilidad consagradas en la Ley 80 de 1993, Ley 1150 de 2007, Ley 1474 de 2011, decretos reglamentarios y demás normas concordantes y que cumplan con los requerimientos que se detallan en los pliegos de condiciones. </t>
  </si>
  <si>
    <t>Condiciones del mercado, transporte, logística, tasas de cambio, variaciones del ipc e indices economicos o compra e importaciones, que pueden causar una fluctuación de los precios, desabastecimiento y especulación de precios, que afectan los plazos de entrega y recibo a satisfacción de los bienes, materiales, insumos y/o equipos.</t>
  </si>
  <si>
    <t>1. Identificar los componentes cuya fuente es extranjera, su disponibilidad y criticidad para el proyecto, y considerar anticipar su compra de ser necesario._x000D_
2. Considerar la compra con anticipación de bienes, materiales, insumos o equipos, que probablemente estén escasos en el momento en que se requieran._x000D_
3. Evaluar métodos de entrega y abastecimiento alternativos._x000D_
4. Estipulación contractual que obligue al proveedor a tener planes de contingencia para estos eventos. _x000D_
5. Estipulación contractual que permita revisar precios frente a variaciones significativas en la tasa representativa del mercado._x000D_
6. Estipulación contractual que determine la obligación a cargo del contratista de garantizar el valor del contrato.
7. Estipulación o modificación contractual que determine la aplicación de fórmulas de reajuste de precios que consideren los índices suministrados por la Cámara Colombiana de la Construcción – Camacol – Antioquia para transporte y mezcla asfaltica.
8. Análisis de precios de bienes, insumos, materiales o equipos durante la ejecución del contrato para aumentar inventarios y tener disponibilidad de los mismos de tal manera que no se vean afectados por la variaciones del mercado
9. Análisis del sector para buscar proveedores directos, talleres autorizados y concesionarios, libres de intermediarios y con contacto directo y ágil con el fabricante de los equipo._x000D_</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</si>
</sst>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sz val="11"/>
      <name val="Calibri"/>
      <family val="2"/>
      <scheme val="minor"/>
    </font>
    <font>
      <b/>
      <sz val="14"/>
      <name val="Calibri"/>
      <family val="2"/>
      <scheme val="minor"/>
    </font>
    <font>
      <b/>
      <sz val="11"/>
      <name val="Calibri"/>
      <family val="2"/>
      <scheme val="minor"/>
    </font>
    <font>
      <sz val="9"/>
      <color theme="1"/>
      <name val="Arial"/>
      <family val="2"/>
    </font>
    <font>
      <i/>
      <sz val="9"/>
      <color theme="1"/>
      <name val="Arial"/>
      <family val="2"/>
    </font>
    <font>
      <sz val="9"/>
      <name val="Arial"/>
      <family val="2"/>
    </font>
  </fonts>
  <fills count="3">
    <fill>
      <patternFill patternType="none"/>
    </fill>
    <fill>
      <patternFill patternType="gray125"/>
    </fill>
    <fill>
      <patternFill patternType="solid">
        <fgColor theme="0"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2" fillId="0" borderId="0" xfId="0" applyFont="1" applyAlignment="1">
      <alignment horizontal="center" vertical="center"/>
    </xf>
    <xf numFmtId="0" fontId="2" fillId="0" borderId="0" xfId="0" applyFont="1" applyAlignment="1">
      <alignment horizontal="center" vertical="center" wrapText="1"/>
    </xf>
    <xf numFmtId="0" fontId="0" fillId="0" borderId="0" xfId="0" applyAlignment="1">
      <alignment horizontal="center" vertical="center"/>
    </xf>
    <xf numFmtId="0" fontId="2" fillId="0" borderId="0" xfId="0" applyFont="1" applyAlignment="1">
      <alignment horizontal="left" vertical="center"/>
    </xf>
    <xf numFmtId="0" fontId="4" fillId="0" borderId="0" xfId="0" applyFont="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1" fillId="0" borderId="0" xfId="0" applyFont="1" applyAlignment="1">
      <alignment horizontal="center" vertical="center" textRotation="90"/>
    </xf>
    <xf numFmtId="0" fontId="1" fillId="0" borderId="0" xfId="0" applyFont="1" applyAlignment="1">
      <alignment horizontal="center" vertical="center"/>
    </xf>
    <xf numFmtId="0" fontId="2" fillId="0" borderId="2"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0" fillId="0" borderId="1" xfId="0" applyBorder="1" applyAlignment="1">
      <alignment horizontal="justify"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0" fillId="0" borderId="0" xfId="0" applyAlignment="1">
      <alignment horizontal="center" vertical="top" wrapText="1"/>
    </xf>
    <xf numFmtId="0" fontId="0" fillId="0" borderId="0" xfId="0" applyAlignment="1">
      <alignment horizontal="left" vertical="top" wrapText="1"/>
    </xf>
    <xf numFmtId="0" fontId="0" fillId="0" borderId="0" xfId="0" applyAlignment="1">
      <alignment wrapText="1"/>
    </xf>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5" fillId="0" borderId="1" xfId="0" applyFont="1" applyBorder="1"/>
    <xf numFmtId="14" fontId="5" fillId="0" borderId="1" xfId="0" applyNumberFormat="1" applyFont="1" applyBorder="1"/>
    <xf numFmtId="0" fontId="5" fillId="0" borderId="0" xfId="0" applyFont="1"/>
    <xf numFmtId="0" fontId="0" fillId="0" borderId="8" xfId="0" applyBorder="1"/>
    <xf numFmtId="0" fontId="0" fillId="0" borderId="9" xfId="0" applyBorder="1"/>
    <xf numFmtId="0" fontId="0" fillId="0" borderId="10" xfId="0" applyBorder="1"/>
    <xf numFmtId="0" fontId="5" fillId="0" borderId="1" xfId="0" applyFont="1" applyBorder="1" applyAlignment="1">
      <alignment horizontal="justify"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5" fillId="0" borderId="1" xfId="0" applyFont="1" applyBorder="1" applyAlignment="1">
      <alignment horizontal="justify" vertical="center"/>
    </xf>
    <xf numFmtId="0" fontId="6" fillId="0" borderId="1" xfId="0" applyFont="1" applyBorder="1" applyAlignment="1">
      <alignment horizontal="justify" vertical="center" wrapText="1"/>
    </xf>
    <xf numFmtId="0" fontId="7" fillId="0" borderId="2"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5" fillId="0" borderId="2"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12" xfId="0" applyFont="1" applyBorder="1" applyAlignment="1">
      <alignment horizontal="justify" vertical="center" wrapText="1"/>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LICITACIONES\CONTRATACI&#211;N%202024\4%20SUBASTA%20BOLSA%20Y%20ACUERDO\SABP-01%20Suministro%20Juegos\3%20Estudios%20previos\Nueva%20carpeta\ODISEO%20Matriz%20de%20Riesgos.xlsb"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ULIAN/BANCO%20INFO/3.%20MODELOS/6.%20Riesgos/1.%20ODISEO_Riesgos_V6%20-%20Obra%2020240813.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Contexto"/>
      <sheetName val="Instrucciones"/>
      <sheetName val="DATOS"/>
    </sheetNames>
    <sheetDataSet>
      <sheetData sheetId="0"/>
      <sheetData sheetId="1">
        <row r="122">
          <cell r="B122" t="str">
            <v xml:space="preserve">CONTEXTO DE ANÁLISIS DE RIESGOS ESTUDIO PREVIO </v>
          </cell>
        </row>
      </sheetData>
      <sheetData sheetId="2"/>
      <sheetData sheetId="3"/>
      <sheetData sheetId="4"/>
      <sheetData sheetId="5"/>
      <sheetData sheetId="6"/>
      <sheetData sheetId="7"/>
      <sheetData sheetId="8"/>
      <sheetData sheetId="9">
        <row r="2">
          <cell r="B2" t="str">
            <v>Fecha inicio Planeación</v>
          </cell>
          <cell r="C2">
            <v>44666</v>
          </cell>
          <cell r="E2" t="str">
            <v xml:space="preserve">Desde el Inicio de la Etapa de  Planeación </v>
          </cell>
        </row>
        <row r="3">
          <cell r="B3" t="str">
            <v>Fecha fin Etapa de Planeación</v>
          </cell>
          <cell r="C3">
            <v>44696</v>
          </cell>
        </row>
        <row r="4">
          <cell r="B4" t="str">
            <v>Fecha inicio Selección</v>
          </cell>
          <cell r="C4">
            <v>44696</v>
          </cell>
          <cell r="E4" t="str">
            <v xml:space="preserve">Desde Inicio Etapa de Selección </v>
          </cell>
          <cell r="F4" t="str">
            <v xml:space="preserve">Hasta iniciar Etapa de Selección </v>
          </cell>
        </row>
        <row r="5">
          <cell r="B5" t="str">
            <v>Fecha fin Etapa de Selección</v>
          </cell>
          <cell r="C5">
            <v>44756</v>
          </cell>
          <cell r="E5" t="str">
            <v xml:space="preserve">Desde finalizar Etapa de Selección </v>
          </cell>
          <cell r="F5" t="str">
            <v xml:space="preserve">Hasta Finalizar Etapa de Selección </v>
          </cell>
        </row>
        <row r="6">
          <cell r="B6" t="str">
            <v>Fecha inicio Etapa de Legalizacion</v>
          </cell>
          <cell r="C6">
            <v>44756</v>
          </cell>
          <cell r="E6" t="str">
            <v>Desde Inicio Etapa de legalizacion</v>
          </cell>
        </row>
        <row r="7">
          <cell r="B7" t="str">
            <v>Fecha fin Etapa de Legalizacion</v>
          </cell>
          <cell r="C7">
            <v>44771</v>
          </cell>
          <cell r="F7" t="str">
            <v>Hasta Finalizar Etapa de Legalizacion</v>
          </cell>
        </row>
        <row r="8">
          <cell r="B8" t="str">
            <v>Fecha inicio Ejecución</v>
          </cell>
          <cell r="C8">
            <v>44771</v>
          </cell>
          <cell r="E8" t="str">
            <v>Desde el Inicio del Contrato</v>
          </cell>
          <cell r="F8" t="str">
            <v>Hasta Inicio del Contrato</v>
          </cell>
        </row>
        <row r="9">
          <cell r="B9" t="str">
            <v>Fecha fin Ejecución</v>
          </cell>
          <cell r="C9">
            <v>44921</v>
          </cell>
          <cell r="E9" t="str">
            <v>Una vez entregado a satisfación las actividades contratadas</v>
          </cell>
          <cell r="F9" t="str">
            <v>Hasta Finalizar la Ejecución del Contrato</v>
          </cell>
        </row>
        <row r="10">
          <cell r="B10" t="str">
            <v>Fecha fin Ejecución</v>
          </cell>
          <cell r="C10">
            <v>44921</v>
          </cell>
          <cell r="F10" t="str">
            <v>Una vez entregado a satisfación las actividades contratadas</v>
          </cell>
        </row>
        <row r="11">
          <cell r="B11" t="str">
            <v>Fecha inicio Liquidacion</v>
          </cell>
          <cell r="C11">
            <v>44921</v>
          </cell>
        </row>
        <row r="12">
          <cell r="B12" t="str">
            <v>Fecha fin plazo Liquidacion</v>
          </cell>
          <cell r="C12">
            <v>45101</v>
          </cell>
          <cell r="F12" t="str">
            <v>Hasta liquidación del contrato</v>
          </cell>
        </row>
        <row r="13">
          <cell r="B13" t="str">
            <v>Fecha fin Periodo Garantias</v>
          </cell>
          <cell r="C13">
            <v>45101</v>
          </cell>
          <cell r="F13" t="str">
            <v>Hasta la finalizacion del periodo de Garantias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pageSetUpPr fitToPage="1"/>
  </sheetPr>
  <dimension ref="A1:N30"/>
  <sheetViews>
    <sheetView view="pageBreakPreview" topLeftCell="A2" zoomScaleNormal="100" zoomScaleSheetLayoutView="100" zoomScalePageLayoutView="90" workbookViewId="0">
      <selection activeCell="D10" sqref="D10:M10"/>
    </sheetView>
  </sheetViews>
  <sheetFormatPr baseColWidth="10" defaultColWidth="11.42578125" defaultRowHeight="15" x14ac:dyDescent="0.25"/>
  <cols>
    <col min="1" max="1" width="1.140625" customWidth="1"/>
    <col min="2" max="2" width="14.5703125" customWidth="1"/>
    <col min="3" max="3" width="15.42578125" customWidth="1"/>
    <col min="4" max="13" width="7.5703125" customWidth="1"/>
    <col min="14" max="14" width="1.140625" customWidth="1"/>
  </cols>
  <sheetData>
    <row r="1" spans="1:14" ht="5.25" hidden="1" customHeight="1" x14ac:dyDescent="0.25"/>
    <row r="2" spans="1:14" ht="6.75" customHeight="1" thickBot="1" x14ac:dyDescent="0.3">
      <c r="A2" s="20"/>
      <c r="B2" s="21"/>
      <c r="C2" s="21"/>
      <c r="D2" s="21"/>
      <c r="E2" s="21"/>
      <c r="F2" s="21"/>
      <c r="G2" s="21"/>
      <c r="H2" s="21"/>
      <c r="I2" s="21"/>
      <c r="J2" s="21"/>
      <c r="K2" s="21"/>
      <c r="L2" s="21"/>
      <c r="M2" s="21"/>
      <c r="N2" s="22"/>
    </row>
    <row r="3" spans="1:14" ht="15" customHeight="1" x14ac:dyDescent="0.25">
      <c r="A3" s="23"/>
      <c r="B3" s="32" t="str">
        <f>CONCATENATE([1]Medidas!B122,Contexto!C7)</f>
        <v>CONTEXTO DE ANÁLISIS DE RIESGOS ESTUDIO PREVIO 38517</v>
      </c>
      <c r="C3" s="33"/>
      <c r="D3" s="33"/>
      <c r="E3" s="33"/>
      <c r="F3" s="33"/>
      <c r="G3" s="33"/>
      <c r="H3" s="33"/>
      <c r="I3" s="33"/>
      <c r="J3" s="33"/>
      <c r="K3" s="33"/>
      <c r="L3" s="33"/>
      <c r="M3" s="34"/>
      <c r="N3" s="24"/>
    </row>
    <row r="4" spans="1:14" ht="15.75" thickBot="1" x14ac:dyDescent="0.3">
      <c r="A4" s="23"/>
      <c r="B4" s="35"/>
      <c r="C4" s="36"/>
      <c r="D4" s="36"/>
      <c r="E4" s="36"/>
      <c r="F4" s="36"/>
      <c r="G4" s="36"/>
      <c r="H4" s="36"/>
      <c r="I4" s="36"/>
      <c r="J4" s="36"/>
      <c r="K4" s="36"/>
      <c r="L4" s="36"/>
      <c r="M4" s="37"/>
      <c r="N4" s="24"/>
    </row>
    <row r="5" spans="1:14" ht="3" customHeight="1" x14ac:dyDescent="0.25">
      <c r="A5" s="23"/>
      <c r="N5" s="24"/>
    </row>
    <row r="6" spans="1:14" x14ac:dyDescent="0.25">
      <c r="A6" s="23"/>
      <c r="B6" s="25" t="s">
        <v>153</v>
      </c>
      <c r="C6" s="26">
        <f ca="1">IF(C7="","",TODAY())</f>
        <v>45614</v>
      </c>
      <c r="D6" s="27"/>
      <c r="E6" s="27"/>
      <c r="F6" s="27"/>
      <c r="G6" s="27"/>
      <c r="H6" s="27"/>
      <c r="I6" s="27"/>
      <c r="J6" s="27"/>
      <c r="K6" s="27"/>
      <c r="L6" s="27"/>
      <c r="M6" s="27"/>
      <c r="N6" s="24"/>
    </row>
    <row r="7" spans="1:14" x14ac:dyDescent="0.25">
      <c r="A7" s="23"/>
      <c r="B7" s="25" t="s">
        <v>154</v>
      </c>
      <c r="C7" s="25">
        <v>38517</v>
      </c>
      <c r="D7" s="27"/>
      <c r="E7" s="27"/>
      <c r="F7" s="27"/>
      <c r="G7" s="27"/>
      <c r="H7" s="27"/>
      <c r="I7" s="27"/>
      <c r="J7" s="27"/>
      <c r="K7" s="27"/>
      <c r="L7" s="27"/>
      <c r="M7" s="27"/>
      <c r="N7" s="24"/>
    </row>
    <row r="8" spans="1:14" ht="3" customHeight="1" x14ac:dyDescent="0.25">
      <c r="A8" s="23"/>
      <c r="B8" s="27"/>
      <c r="C8" s="27"/>
      <c r="D8" s="27"/>
      <c r="E8" s="27"/>
      <c r="F8" s="27"/>
      <c r="G8" s="27"/>
      <c r="H8" s="27"/>
      <c r="I8" s="27"/>
      <c r="J8" s="27"/>
      <c r="K8" s="27"/>
      <c r="L8" s="27"/>
      <c r="M8" s="27"/>
      <c r="N8" s="24"/>
    </row>
    <row r="9" spans="1:14" ht="19.5" customHeight="1" x14ac:dyDescent="0.25">
      <c r="A9" s="23"/>
      <c r="B9" s="38" t="s">
        <v>155</v>
      </c>
      <c r="C9" s="38"/>
      <c r="D9" s="31" t="s">
        <v>228</v>
      </c>
      <c r="E9" s="31"/>
      <c r="F9" s="31"/>
      <c r="G9" s="31"/>
      <c r="H9" s="31"/>
      <c r="I9" s="31"/>
      <c r="J9" s="31"/>
      <c r="K9" s="31"/>
      <c r="L9" s="31"/>
      <c r="M9" s="31"/>
      <c r="N9" s="24"/>
    </row>
    <row r="10" spans="1:14" ht="93" customHeight="1" x14ac:dyDescent="0.25">
      <c r="A10" s="23"/>
      <c r="B10" s="31" t="s">
        <v>156</v>
      </c>
      <c r="C10" s="31"/>
      <c r="D10" s="39" t="s">
        <v>233</v>
      </c>
      <c r="E10" s="39"/>
      <c r="F10" s="39"/>
      <c r="G10" s="39"/>
      <c r="H10" s="39"/>
      <c r="I10" s="39"/>
      <c r="J10" s="39"/>
      <c r="K10" s="39"/>
      <c r="L10" s="39"/>
      <c r="M10" s="39"/>
      <c r="N10" s="24"/>
    </row>
    <row r="11" spans="1:14" ht="49.5" customHeight="1" x14ac:dyDescent="0.25">
      <c r="A11" s="23"/>
      <c r="B11" s="31" t="s">
        <v>157</v>
      </c>
      <c r="C11" s="31"/>
      <c r="D11" s="31" t="s">
        <v>229</v>
      </c>
      <c r="E11" s="31"/>
      <c r="F11" s="31"/>
      <c r="G11" s="31"/>
      <c r="H11" s="31"/>
      <c r="I11" s="31"/>
      <c r="J11" s="31"/>
      <c r="K11" s="31"/>
      <c r="L11" s="31"/>
      <c r="M11" s="31"/>
      <c r="N11" s="24"/>
    </row>
    <row r="12" spans="1:14" ht="76.5" customHeight="1" x14ac:dyDescent="0.25">
      <c r="A12" s="23"/>
      <c r="B12" s="31" t="s">
        <v>158</v>
      </c>
      <c r="C12" s="31"/>
      <c r="D12" s="40" t="s">
        <v>230</v>
      </c>
      <c r="E12" s="41"/>
      <c r="F12" s="41"/>
      <c r="G12" s="41"/>
      <c r="H12" s="41"/>
      <c r="I12" s="41"/>
      <c r="J12" s="41"/>
      <c r="K12" s="41"/>
      <c r="L12" s="41"/>
      <c r="M12" s="42"/>
      <c r="N12" s="24"/>
    </row>
    <row r="13" spans="1:14" ht="59.25" customHeight="1" x14ac:dyDescent="0.25">
      <c r="A13" s="23"/>
      <c r="B13" s="31" t="s">
        <v>159</v>
      </c>
      <c r="C13" s="31"/>
      <c r="D13" s="43" t="s">
        <v>231</v>
      </c>
      <c r="E13" s="44"/>
      <c r="F13" s="44"/>
      <c r="G13" s="44"/>
      <c r="H13" s="44"/>
      <c r="I13" s="44"/>
      <c r="J13" s="44"/>
      <c r="K13" s="44"/>
      <c r="L13" s="44"/>
      <c r="M13" s="45"/>
      <c r="N13" s="24"/>
    </row>
    <row r="14" spans="1:14" ht="49.5" customHeight="1" x14ac:dyDescent="0.25">
      <c r="A14" s="23"/>
      <c r="B14" s="31" t="s">
        <v>160</v>
      </c>
      <c r="C14" s="31"/>
      <c r="D14" s="31" t="s">
        <v>161</v>
      </c>
      <c r="E14" s="31"/>
      <c r="F14" s="31"/>
      <c r="G14" s="31"/>
      <c r="H14" s="31"/>
      <c r="I14" s="31"/>
      <c r="J14" s="31"/>
      <c r="K14" s="31"/>
      <c r="L14" s="31"/>
      <c r="M14" s="31"/>
      <c r="N14" s="24"/>
    </row>
    <row r="15" spans="1:14" ht="33.75" customHeight="1" x14ac:dyDescent="0.25">
      <c r="A15" s="23"/>
      <c r="B15" s="38" t="s">
        <v>162</v>
      </c>
      <c r="C15" s="38"/>
      <c r="D15" s="31" t="s">
        <v>163</v>
      </c>
      <c r="E15" s="31"/>
      <c r="F15" s="31"/>
      <c r="G15" s="31"/>
      <c r="H15" s="31"/>
      <c r="I15" s="31"/>
      <c r="J15" s="31"/>
      <c r="K15" s="31"/>
      <c r="L15" s="31"/>
      <c r="M15" s="31"/>
      <c r="N15" s="24"/>
    </row>
    <row r="16" spans="1:14" ht="48.75" customHeight="1" x14ac:dyDescent="0.25">
      <c r="A16" s="23"/>
      <c r="B16" s="38" t="s">
        <v>164</v>
      </c>
      <c r="C16" s="38"/>
      <c r="D16" s="31" t="s">
        <v>232</v>
      </c>
      <c r="E16" s="31"/>
      <c r="F16" s="31"/>
      <c r="G16" s="31"/>
      <c r="H16" s="31"/>
      <c r="I16" s="31"/>
      <c r="J16" s="31"/>
      <c r="K16" s="31"/>
      <c r="L16" s="31"/>
      <c r="M16" s="31"/>
      <c r="N16" s="24"/>
    </row>
    <row r="17" spans="1:14" ht="35.25" customHeight="1" x14ac:dyDescent="0.25">
      <c r="A17" s="23"/>
      <c r="B17" s="31" t="s">
        <v>165</v>
      </c>
      <c r="C17" s="31"/>
      <c r="D17" s="31" t="s">
        <v>166</v>
      </c>
      <c r="E17" s="31"/>
      <c r="F17" s="31"/>
      <c r="G17" s="31"/>
      <c r="H17" s="31"/>
      <c r="I17" s="31"/>
      <c r="J17" s="31"/>
      <c r="K17" s="31"/>
      <c r="L17" s="31"/>
      <c r="M17" s="31"/>
      <c r="N17" s="24"/>
    </row>
    <row r="18" spans="1:14" ht="61.5" customHeight="1" x14ac:dyDescent="0.25">
      <c r="A18" s="23"/>
      <c r="B18" s="31" t="s">
        <v>167</v>
      </c>
      <c r="C18" s="31"/>
      <c r="D18" s="43" t="s">
        <v>168</v>
      </c>
      <c r="E18" s="44"/>
      <c r="F18" s="44"/>
      <c r="G18" s="44"/>
      <c r="H18" s="44"/>
      <c r="I18" s="44"/>
      <c r="J18" s="44"/>
      <c r="K18" s="44"/>
      <c r="L18" s="44"/>
      <c r="M18" s="45"/>
      <c r="N18" s="24"/>
    </row>
    <row r="19" spans="1:14" ht="45.75" customHeight="1" x14ac:dyDescent="0.25">
      <c r="A19" s="23"/>
      <c r="B19" s="31" t="s">
        <v>169</v>
      </c>
      <c r="C19" s="31"/>
      <c r="D19" s="31" t="s">
        <v>170</v>
      </c>
      <c r="E19" s="31"/>
      <c r="F19" s="31"/>
      <c r="G19" s="31"/>
      <c r="H19" s="31"/>
      <c r="I19" s="31"/>
      <c r="J19" s="31"/>
      <c r="K19" s="31"/>
      <c r="L19" s="31"/>
      <c r="M19" s="31"/>
      <c r="N19" s="24"/>
    </row>
    <row r="20" spans="1:14" ht="59.25" customHeight="1" x14ac:dyDescent="0.25">
      <c r="A20" s="23"/>
      <c r="B20" s="31" t="s">
        <v>171</v>
      </c>
      <c r="C20" s="31"/>
      <c r="D20" s="31" t="s">
        <v>172</v>
      </c>
      <c r="E20" s="31"/>
      <c r="F20" s="31"/>
      <c r="G20" s="31"/>
      <c r="H20" s="31"/>
      <c r="I20" s="31"/>
      <c r="J20" s="31"/>
      <c r="K20" s="31"/>
      <c r="L20" s="31"/>
      <c r="M20" s="31"/>
      <c r="N20" s="24"/>
    </row>
    <row r="21" spans="1:14" x14ac:dyDescent="0.25">
      <c r="A21" s="23"/>
      <c r="B21" s="27"/>
      <c r="C21" s="27"/>
      <c r="D21" s="27"/>
      <c r="E21" s="27"/>
      <c r="F21" s="27"/>
      <c r="G21" s="27"/>
      <c r="H21" s="27"/>
      <c r="I21" s="27"/>
      <c r="J21" s="27"/>
      <c r="K21" s="27"/>
      <c r="L21" s="27"/>
      <c r="M21" s="27"/>
      <c r="N21" s="24"/>
    </row>
    <row r="22" spans="1:14" x14ac:dyDescent="0.25">
      <c r="A22" s="23"/>
      <c r="B22" t="s">
        <v>173</v>
      </c>
      <c r="N22" s="24"/>
    </row>
    <row r="23" spans="1:14" ht="15.75" thickBot="1" x14ac:dyDescent="0.3">
      <c r="A23" s="28"/>
      <c r="B23" s="29"/>
      <c r="C23" s="29"/>
      <c r="D23" s="29"/>
      <c r="E23" s="29"/>
      <c r="F23" s="29"/>
      <c r="G23" s="29"/>
      <c r="H23" s="29"/>
      <c r="I23" s="29"/>
      <c r="J23" s="29"/>
      <c r="K23" s="29"/>
      <c r="L23" s="29"/>
      <c r="M23" s="29"/>
      <c r="N23" s="30"/>
    </row>
    <row r="28" spans="1:14" ht="20.25" customHeight="1" x14ac:dyDescent="0.25"/>
    <row r="29" spans="1:14" ht="19.5" customHeight="1" x14ac:dyDescent="0.25"/>
    <row r="30" spans="1:14" ht="6.75" customHeight="1" x14ac:dyDescent="0.25"/>
  </sheetData>
  <mergeCells count="25">
    <mergeCell ref="B18:C18"/>
    <mergeCell ref="D18:M18"/>
    <mergeCell ref="B19:C19"/>
    <mergeCell ref="D19:M19"/>
    <mergeCell ref="B20:C20"/>
    <mergeCell ref="D20:M20"/>
    <mergeCell ref="B15:C15"/>
    <mergeCell ref="D15:M15"/>
    <mergeCell ref="B16:C16"/>
    <mergeCell ref="D16:M16"/>
    <mergeCell ref="B17:C17"/>
    <mergeCell ref="D17:M17"/>
    <mergeCell ref="B12:C12"/>
    <mergeCell ref="D12:M12"/>
    <mergeCell ref="B13:C13"/>
    <mergeCell ref="D13:M13"/>
    <mergeCell ref="B14:C14"/>
    <mergeCell ref="D14:M14"/>
    <mergeCell ref="B11:C11"/>
    <mergeCell ref="D11:M11"/>
    <mergeCell ref="B3:M4"/>
    <mergeCell ref="B9:C9"/>
    <mergeCell ref="D9:M9"/>
    <mergeCell ref="B10:C10"/>
    <mergeCell ref="D10:M10"/>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dataValidation allowBlank="1" showInputMessage="1" showErrorMessage="1" prompt="Digitar o Copiar en análisis que se hace de experiencia propia o de otras entidades, normalmente esta explicado en el análisis del sector económicio." sqref="D19:M19"/>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dataValidation allowBlank="1" showInputMessage="1" showErrorMessage="1" promptTitle="Objeto:" prompt="_x000a_Digitar o copiar en este campo el Objeto del Contrato._x000a_" sqref="D9:M9"/>
  </dataValidations>
  <pageMargins left="0.70866141732283472" right="0.70866141732283472" top="0.74803149606299213" bottom="0.74803149606299213" header="0.31496062992125984" footer="0.31496062992125984"/>
  <pageSetup scale="83" fitToHeight="0"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D60"/>
  <sheetViews>
    <sheetView tabSelected="1" view="pageBreakPreview" zoomScale="85" zoomScaleNormal="80" zoomScaleSheetLayoutView="85" workbookViewId="0">
      <selection activeCell="O9" sqref="O9"/>
    </sheetView>
  </sheetViews>
  <sheetFormatPr baseColWidth="10" defaultColWidth="11.42578125" defaultRowHeight="15" x14ac:dyDescent="0.25"/>
  <cols>
    <col min="1" max="1" width="5.5703125" style="2" customWidth="1"/>
    <col min="2" max="2" width="38.5703125" style="2" customWidth="1"/>
    <col min="3" max="3" width="6" style="2" customWidth="1"/>
    <col min="4" max="4" width="11.42578125" style="2" customWidth="1"/>
    <col min="5" max="5" width="10.7109375" style="2" customWidth="1"/>
    <col min="6" max="6" width="13.5703125" style="2" customWidth="1"/>
    <col min="7" max="7" width="21.140625" style="2" bestFit="1" customWidth="1"/>
    <col min="8" max="8" width="37.5703125" style="2" customWidth="1"/>
    <col min="9" max="9" width="44.5703125" style="2" customWidth="1"/>
    <col min="10" max="10" width="18.42578125" style="2" customWidth="1"/>
    <col min="11" max="11" width="15" style="2" customWidth="1"/>
    <col min="12" max="12" width="7.5703125" style="2" customWidth="1"/>
    <col min="13" max="13" width="13.140625" style="2" customWidth="1"/>
    <col min="14" max="14" width="14.28515625" style="2" customWidth="1"/>
    <col min="15" max="15" width="77.28515625" style="2" customWidth="1"/>
    <col min="16" max="16" width="18.42578125" style="2" customWidth="1"/>
    <col min="17" max="17" width="15.42578125" style="2" customWidth="1"/>
    <col min="18" max="18" width="7.5703125" style="2" customWidth="1"/>
    <col min="19" max="19" width="13.140625" style="2" customWidth="1"/>
    <col min="20" max="20" width="7.5703125" style="2" customWidth="1"/>
    <col min="21" max="21" width="14" style="2" customWidth="1"/>
    <col min="22" max="23" width="14.5703125" style="2" customWidth="1"/>
    <col min="24" max="24" width="16.42578125" style="2" customWidth="1"/>
    <col min="25" max="25" width="15.42578125" style="2" customWidth="1"/>
    <col min="26" max="28" width="11.42578125" style="15"/>
    <col min="29" max="29" width="17.5703125" style="15" customWidth="1"/>
    <col min="30" max="30" width="20" style="15" customWidth="1"/>
    <col min="31" max="16384" width="11.42578125" style="15"/>
  </cols>
  <sheetData>
    <row r="1" spans="1:30" s="3" customFormat="1" x14ac:dyDescent="0.25">
      <c r="A1" s="1"/>
      <c r="B1" s="1"/>
      <c r="C1" s="1"/>
      <c r="D1" s="1"/>
      <c r="E1" s="1"/>
      <c r="F1" s="1"/>
      <c r="G1" s="1"/>
      <c r="H1" s="2"/>
      <c r="I1" s="2"/>
      <c r="J1" s="1"/>
      <c r="K1" s="1"/>
      <c r="L1" s="1"/>
      <c r="M1" s="1"/>
      <c r="N1" s="1"/>
      <c r="O1" s="1"/>
      <c r="P1" s="1"/>
      <c r="Q1" s="1"/>
      <c r="R1" s="1"/>
      <c r="S1" s="1"/>
      <c r="T1" s="1"/>
      <c r="U1" s="1"/>
      <c r="V1" s="1"/>
      <c r="W1" s="1"/>
      <c r="X1" s="1"/>
      <c r="Y1" s="1"/>
    </row>
    <row r="2" spans="1:30" s="3" customFormat="1" x14ac:dyDescent="0.25">
      <c r="A2" s="1"/>
      <c r="B2" s="4" t="s">
        <v>227</v>
      </c>
      <c r="C2" s="1"/>
      <c r="D2" s="1"/>
      <c r="E2" s="1"/>
      <c r="F2" s="1"/>
      <c r="G2" s="1"/>
      <c r="H2" s="2"/>
      <c r="I2" s="2"/>
      <c r="J2" s="1"/>
      <c r="K2" s="1"/>
      <c r="L2" s="1"/>
      <c r="M2" s="1"/>
      <c r="N2" s="1"/>
      <c r="O2" s="1"/>
      <c r="P2" s="1"/>
      <c r="Q2" s="1"/>
      <c r="R2" s="1"/>
      <c r="S2" s="1"/>
      <c r="T2" s="1"/>
      <c r="U2" s="1"/>
      <c r="V2" s="1"/>
      <c r="W2" s="1"/>
      <c r="X2" s="1"/>
      <c r="Y2" s="1"/>
    </row>
    <row r="3" spans="1:30" s="3" customFormat="1" x14ac:dyDescent="0.25">
      <c r="A3" s="1"/>
      <c r="B3" s="4" t="s">
        <v>226</v>
      </c>
      <c r="C3" s="1"/>
      <c r="D3" s="1"/>
      <c r="E3" s="1"/>
      <c r="F3" s="1"/>
      <c r="G3" s="1"/>
      <c r="H3" s="2"/>
      <c r="I3" s="2"/>
      <c r="J3" s="1"/>
      <c r="K3" s="1"/>
      <c r="L3" s="1"/>
      <c r="M3" s="1"/>
      <c r="N3" s="1"/>
      <c r="O3" s="1"/>
      <c r="P3" s="1"/>
      <c r="Q3" s="1"/>
      <c r="R3" s="1"/>
      <c r="S3" s="1"/>
      <c r="T3" s="1"/>
      <c r="U3" s="1"/>
      <c r="V3" s="1"/>
      <c r="W3" s="1"/>
      <c r="X3" s="1"/>
      <c r="Y3" s="1"/>
    </row>
    <row r="4" spans="1:30" s="3" customFormat="1" x14ac:dyDescent="0.25">
      <c r="A4" s="1"/>
      <c r="B4" s="4" t="s">
        <v>0</v>
      </c>
      <c r="C4" s="1"/>
      <c r="D4" s="1"/>
      <c r="E4" s="1"/>
      <c r="F4" s="1"/>
      <c r="G4" s="1"/>
      <c r="H4" s="2"/>
      <c r="I4" s="2"/>
      <c r="J4" s="1"/>
      <c r="K4" s="1"/>
      <c r="L4" s="1"/>
      <c r="M4" s="1"/>
      <c r="N4" s="1"/>
      <c r="O4" s="1"/>
      <c r="P4" s="1"/>
      <c r="Q4" s="1"/>
      <c r="R4" s="1"/>
      <c r="S4" s="1"/>
      <c r="T4" s="1"/>
      <c r="U4" s="1"/>
      <c r="V4" s="1"/>
      <c r="W4" s="1"/>
      <c r="X4" s="1"/>
      <c r="Y4" s="1"/>
    </row>
    <row r="5" spans="1:30" s="3" customFormat="1" ht="18.75" x14ac:dyDescent="0.25">
      <c r="A5" s="46" t="s">
        <v>1</v>
      </c>
      <c r="B5" s="46"/>
      <c r="C5" s="46"/>
      <c r="D5" s="46"/>
      <c r="E5" s="46"/>
      <c r="F5" s="46"/>
      <c r="G5" s="46"/>
      <c r="H5" s="46"/>
      <c r="I5" s="46"/>
      <c r="J5" s="46"/>
      <c r="K5" s="46"/>
      <c r="L5" s="46"/>
      <c r="M5" s="46"/>
      <c r="N5" s="46"/>
      <c r="O5" s="46"/>
      <c r="P5" s="46"/>
      <c r="Q5" s="46"/>
      <c r="R5" s="46"/>
      <c r="S5" s="46"/>
      <c r="T5" s="46"/>
      <c r="U5" s="46"/>
      <c r="V5" s="46"/>
      <c r="W5" s="46"/>
      <c r="X5" s="46"/>
      <c r="Y5" s="46"/>
    </row>
    <row r="6" spans="1:30" s="3" customFormat="1" x14ac:dyDescent="0.25">
      <c r="A6" s="5"/>
      <c r="B6" s="5"/>
      <c r="C6" s="5"/>
      <c r="D6" s="5"/>
      <c r="E6" s="5"/>
      <c r="F6" s="5"/>
      <c r="G6" s="5"/>
      <c r="H6" s="5"/>
      <c r="I6" s="5"/>
      <c r="J6" s="5"/>
      <c r="K6" s="5"/>
      <c r="L6" s="5"/>
      <c r="M6" s="5"/>
      <c r="N6" s="1"/>
      <c r="O6" s="1"/>
      <c r="P6" s="1"/>
      <c r="Q6" s="1"/>
      <c r="R6" s="1"/>
      <c r="S6" s="1"/>
      <c r="T6" s="1"/>
      <c r="U6" s="1"/>
      <c r="V6" s="1"/>
      <c r="W6" s="1"/>
      <c r="X6" s="1"/>
      <c r="Y6" s="1"/>
    </row>
    <row r="7" spans="1:30" s="9" customFormat="1" ht="213.75" x14ac:dyDescent="0.25">
      <c r="A7" s="6" t="s">
        <v>2</v>
      </c>
      <c r="B7" s="6" t="s">
        <v>3</v>
      </c>
      <c r="C7" s="7" t="s">
        <v>2</v>
      </c>
      <c r="D7" s="7" t="s">
        <v>4</v>
      </c>
      <c r="E7" s="7" t="s">
        <v>5</v>
      </c>
      <c r="F7" s="7" t="s">
        <v>6</v>
      </c>
      <c r="G7" s="7" t="s">
        <v>7</v>
      </c>
      <c r="H7" s="7" t="s">
        <v>8</v>
      </c>
      <c r="I7" s="7" t="s">
        <v>9</v>
      </c>
      <c r="J7" s="7" t="s">
        <v>10</v>
      </c>
      <c r="K7" s="7" t="s">
        <v>11</v>
      </c>
      <c r="L7" s="7" t="s">
        <v>12</v>
      </c>
      <c r="M7" s="7" t="s">
        <v>13</v>
      </c>
      <c r="N7" s="7" t="s">
        <v>14</v>
      </c>
      <c r="O7" s="7" t="s">
        <v>15</v>
      </c>
      <c r="P7" s="7" t="s">
        <v>10</v>
      </c>
      <c r="Q7" s="7" t="s">
        <v>11</v>
      </c>
      <c r="R7" s="7" t="s">
        <v>12</v>
      </c>
      <c r="S7" s="7" t="s">
        <v>13</v>
      </c>
      <c r="T7" s="7" t="s">
        <v>16</v>
      </c>
      <c r="U7" s="7" t="s">
        <v>17</v>
      </c>
      <c r="V7" s="7" t="s">
        <v>18</v>
      </c>
      <c r="W7" s="7" t="s">
        <v>19</v>
      </c>
      <c r="X7" s="7" t="s">
        <v>20</v>
      </c>
      <c r="Y7" s="7" t="s">
        <v>21</v>
      </c>
      <c r="Z7" s="8"/>
      <c r="AA7" s="8"/>
      <c r="AB7" s="8"/>
      <c r="AC7" s="9" t="s">
        <v>22</v>
      </c>
      <c r="AD7" s="9" t="s">
        <v>23</v>
      </c>
    </row>
    <row r="8" spans="1:30" ht="135" x14ac:dyDescent="0.25">
      <c r="A8" s="10">
        <v>1</v>
      </c>
      <c r="B8" s="11" t="s">
        <v>24</v>
      </c>
      <c r="C8" s="12">
        <v>219</v>
      </c>
      <c r="D8" s="12" t="s">
        <v>25</v>
      </c>
      <c r="E8" s="12" t="s">
        <v>26</v>
      </c>
      <c r="F8" s="12" t="s">
        <v>27</v>
      </c>
      <c r="G8" s="12" t="s">
        <v>28</v>
      </c>
      <c r="H8" s="11" t="s">
        <v>29</v>
      </c>
      <c r="I8" s="11" t="s">
        <v>30</v>
      </c>
      <c r="J8" s="13" t="s">
        <v>31</v>
      </c>
      <c r="K8" s="13" t="s">
        <v>32</v>
      </c>
      <c r="L8" s="14">
        <v>5</v>
      </c>
      <c r="M8" s="13" t="s">
        <v>33</v>
      </c>
      <c r="N8" s="12" t="s">
        <v>34</v>
      </c>
      <c r="O8" s="11" t="s">
        <v>35</v>
      </c>
      <c r="P8" s="13" t="s">
        <v>36</v>
      </c>
      <c r="Q8" s="13" t="s">
        <v>37</v>
      </c>
      <c r="R8" s="14">
        <v>3</v>
      </c>
      <c r="S8" s="13" t="s">
        <v>38</v>
      </c>
      <c r="T8" s="12" t="s">
        <v>39</v>
      </c>
      <c r="U8" s="12" t="s">
        <v>34</v>
      </c>
      <c r="V8" s="12" t="s">
        <v>40</v>
      </c>
      <c r="W8" s="12" t="s">
        <v>41</v>
      </c>
      <c r="X8" s="12" t="s">
        <v>42</v>
      </c>
      <c r="Y8" s="12" t="s">
        <v>43</v>
      </c>
      <c r="AC8" s="16">
        <f>+INDEX([1]DATOS!$B$2:$F$13,MATCH(Resultado!V8,[1]DATOS!$E$2:$E$13,0),2)</f>
        <v>44666</v>
      </c>
      <c r="AD8" s="16">
        <f>+INDEX([1]DATOS!$B$2:$F$13,MATCH(Resultado!W8,[1]DATOS!$F$2:$F$13,0),2)</f>
        <v>44756</v>
      </c>
    </row>
    <row r="9" spans="1:30" ht="327" customHeight="1" x14ac:dyDescent="0.25">
      <c r="A9" s="10">
        <v>2</v>
      </c>
      <c r="B9" s="11" t="s">
        <v>44</v>
      </c>
      <c r="C9" s="12">
        <v>26</v>
      </c>
      <c r="D9" s="12" t="s">
        <v>45</v>
      </c>
      <c r="E9" s="12" t="s">
        <v>46</v>
      </c>
      <c r="F9" s="12" t="s">
        <v>47</v>
      </c>
      <c r="G9" s="12" t="s">
        <v>48</v>
      </c>
      <c r="H9" s="11" t="s">
        <v>234</v>
      </c>
      <c r="I9" s="11" t="s">
        <v>49</v>
      </c>
      <c r="J9" s="13" t="s">
        <v>31</v>
      </c>
      <c r="K9" s="13" t="s">
        <v>32</v>
      </c>
      <c r="L9" s="14">
        <v>5</v>
      </c>
      <c r="M9" s="13" t="s">
        <v>33</v>
      </c>
      <c r="N9" s="12" t="s">
        <v>50</v>
      </c>
      <c r="O9" s="11" t="s">
        <v>235</v>
      </c>
      <c r="P9" s="13" t="s">
        <v>36</v>
      </c>
      <c r="Q9" s="13" t="s">
        <v>37</v>
      </c>
      <c r="R9" s="14">
        <v>3</v>
      </c>
      <c r="S9" s="13" t="s">
        <v>38</v>
      </c>
      <c r="T9" s="12" t="s">
        <v>2</v>
      </c>
      <c r="U9" s="12" t="s">
        <v>51</v>
      </c>
      <c r="V9" s="12" t="s">
        <v>40</v>
      </c>
      <c r="W9" s="12" t="s">
        <v>52</v>
      </c>
      <c r="X9" s="12" t="s">
        <v>53</v>
      </c>
      <c r="Y9" s="12" t="s">
        <v>43</v>
      </c>
      <c r="AC9" s="16">
        <f>+INDEX([1]DATOS!$B$2:$F$13,MATCH(Resultado!V9,[1]DATOS!$E$2:$E$13,0),2)</f>
        <v>44666</v>
      </c>
      <c r="AD9" s="16">
        <f>+INDEX([1]DATOS!$B$2:$F$13,MATCH(Resultado!W9,[1]DATOS!$F$2:$F$13,0),2)</f>
        <v>44921</v>
      </c>
    </row>
    <row r="10" spans="1:30" ht="255" x14ac:dyDescent="0.25">
      <c r="A10" s="10">
        <v>3</v>
      </c>
      <c r="B10" s="11" t="s">
        <v>54</v>
      </c>
      <c r="C10" s="12">
        <v>29</v>
      </c>
      <c r="D10" s="12" t="s">
        <v>25</v>
      </c>
      <c r="E10" s="12" t="s">
        <v>26</v>
      </c>
      <c r="F10" s="12" t="s">
        <v>47</v>
      </c>
      <c r="G10" s="12" t="s">
        <v>28</v>
      </c>
      <c r="H10" s="11" t="s">
        <v>55</v>
      </c>
      <c r="I10" s="11" t="s">
        <v>56</v>
      </c>
      <c r="J10" s="13" t="s">
        <v>31</v>
      </c>
      <c r="K10" s="13" t="s">
        <v>32</v>
      </c>
      <c r="L10" s="14">
        <v>5</v>
      </c>
      <c r="M10" s="13" t="s">
        <v>33</v>
      </c>
      <c r="N10" s="12" t="s">
        <v>50</v>
      </c>
      <c r="O10" s="11" t="s">
        <v>57</v>
      </c>
      <c r="P10" s="13" t="s">
        <v>36</v>
      </c>
      <c r="Q10" s="13" t="s">
        <v>37</v>
      </c>
      <c r="R10" s="14">
        <v>3</v>
      </c>
      <c r="S10" s="13" t="s">
        <v>38</v>
      </c>
      <c r="T10" s="12" t="s">
        <v>2</v>
      </c>
      <c r="U10" s="12" t="s">
        <v>51</v>
      </c>
      <c r="V10" s="12" t="s">
        <v>40</v>
      </c>
      <c r="W10" s="12" t="s">
        <v>52</v>
      </c>
      <c r="X10" s="12" t="s">
        <v>58</v>
      </c>
      <c r="Y10" s="12" t="s">
        <v>43</v>
      </c>
      <c r="AC10" s="16">
        <f>+INDEX([1]DATOS!$B$2:$F$13,MATCH(Resultado!V10,[1]DATOS!$E$2:$E$13,0),2)</f>
        <v>44666</v>
      </c>
      <c r="AD10" s="16">
        <f>+INDEX([1]DATOS!$B$2:$F$13,MATCH(Resultado!W10,[1]DATOS!$F$2:$F$13,0),2)</f>
        <v>44921</v>
      </c>
    </row>
    <row r="11" spans="1:30" ht="180" x14ac:dyDescent="0.25">
      <c r="A11" s="10">
        <v>4</v>
      </c>
      <c r="B11" s="11" t="s">
        <v>59</v>
      </c>
      <c r="C11" s="12">
        <v>38</v>
      </c>
      <c r="D11" s="12" t="s">
        <v>45</v>
      </c>
      <c r="E11" s="12" t="s">
        <v>26</v>
      </c>
      <c r="F11" s="12" t="s">
        <v>27</v>
      </c>
      <c r="G11" s="12" t="s">
        <v>28</v>
      </c>
      <c r="H11" s="11" t="s">
        <v>60</v>
      </c>
      <c r="I11" s="11" t="s">
        <v>61</v>
      </c>
      <c r="J11" s="13" t="s">
        <v>36</v>
      </c>
      <c r="K11" s="13" t="s">
        <v>32</v>
      </c>
      <c r="L11" s="14">
        <v>4</v>
      </c>
      <c r="M11" s="13" t="s">
        <v>38</v>
      </c>
      <c r="N11" s="12" t="s">
        <v>34</v>
      </c>
      <c r="O11" s="11" t="s">
        <v>62</v>
      </c>
      <c r="P11" s="13" t="s">
        <v>63</v>
      </c>
      <c r="Q11" s="13" t="s">
        <v>37</v>
      </c>
      <c r="R11" s="14">
        <v>2</v>
      </c>
      <c r="S11" s="13" t="s">
        <v>38</v>
      </c>
      <c r="T11" s="12" t="s">
        <v>39</v>
      </c>
      <c r="U11" s="12" t="s">
        <v>64</v>
      </c>
      <c r="V11" s="12" t="s">
        <v>65</v>
      </c>
      <c r="W11" s="12" t="s">
        <v>41</v>
      </c>
      <c r="X11" s="12" t="s">
        <v>66</v>
      </c>
      <c r="Y11" s="12" t="s">
        <v>43</v>
      </c>
      <c r="AC11" s="16">
        <f>+INDEX([1]DATOS!$B$2:$F$13,MATCH(Resultado!V11,[1]DATOS!$E$2:$E$13,0),2)</f>
        <v>44696</v>
      </c>
      <c r="AD11" s="16">
        <f>+INDEX([1]DATOS!$B$2:$F$13,MATCH(Resultado!W11,[1]DATOS!$F$2:$F$13,0),2)</f>
        <v>44756</v>
      </c>
    </row>
    <row r="12" spans="1:30" ht="210" x14ac:dyDescent="0.25">
      <c r="A12" s="10">
        <v>5</v>
      </c>
      <c r="B12" s="11" t="s">
        <v>67</v>
      </c>
      <c r="C12" s="12">
        <v>18</v>
      </c>
      <c r="D12" s="12" t="s">
        <v>45</v>
      </c>
      <c r="E12" s="12" t="s">
        <v>46</v>
      </c>
      <c r="F12" s="12" t="s">
        <v>68</v>
      </c>
      <c r="G12" s="12" t="s">
        <v>48</v>
      </c>
      <c r="H12" s="11" t="s">
        <v>69</v>
      </c>
      <c r="I12" s="11" t="s">
        <v>70</v>
      </c>
      <c r="J12" s="13" t="s">
        <v>31</v>
      </c>
      <c r="K12" s="13" t="s">
        <v>32</v>
      </c>
      <c r="L12" s="14">
        <v>5</v>
      </c>
      <c r="M12" s="13" t="s">
        <v>33</v>
      </c>
      <c r="N12" s="12" t="s">
        <v>34</v>
      </c>
      <c r="O12" s="11" t="s">
        <v>71</v>
      </c>
      <c r="P12" s="13" t="s">
        <v>36</v>
      </c>
      <c r="Q12" s="13" t="s">
        <v>32</v>
      </c>
      <c r="R12" s="14">
        <v>4</v>
      </c>
      <c r="S12" s="13" t="s">
        <v>38</v>
      </c>
      <c r="T12" s="12" t="s">
        <v>39</v>
      </c>
      <c r="U12" s="12" t="s">
        <v>64</v>
      </c>
      <c r="V12" s="12" t="s">
        <v>65</v>
      </c>
      <c r="W12" s="12" t="s">
        <v>41</v>
      </c>
      <c r="X12" s="12" t="s">
        <v>72</v>
      </c>
      <c r="Y12" s="12" t="s">
        <v>43</v>
      </c>
      <c r="AC12" s="16">
        <f>+INDEX([1]DATOS!$B$2:$F$13,MATCH(Resultado!V12,[1]DATOS!$E$2:$E$13,0),2)</f>
        <v>44696</v>
      </c>
      <c r="AD12" s="16">
        <f>+INDEX([1]DATOS!$B$2:$F$13,MATCH(Resultado!W12,[1]DATOS!$F$2:$F$13,0),2)</f>
        <v>44756</v>
      </c>
    </row>
    <row r="13" spans="1:30" ht="300" x14ac:dyDescent="0.25">
      <c r="A13" s="10">
        <v>6</v>
      </c>
      <c r="B13" s="11" t="s">
        <v>73</v>
      </c>
      <c r="C13" s="12">
        <v>23</v>
      </c>
      <c r="D13" s="12" t="s">
        <v>45</v>
      </c>
      <c r="E13" s="12" t="s">
        <v>46</v>
      </c>
      <c r="F13" s="12" t="s">
        <v>68</v>
      </c>
      <c r="G13" s="12" t="s">
        <v>74</v>
      </c>
      <c r="H13" s="11" t="s">
        <v>75</v>
      </c>
      <c r="I13" s="11" t="s">
        <v>76</v>
      </c>
      <c r="J13" s="13" t="s">
        <v>36</v>
      </c>
      <c r="K13" s="13" t="s">
        <v>32</v>
      </c>
      <c r="L13" s="14">
        <v>4</v>
      </c>
      <c r="M13" s="13" t="s">
        <v>38</v>
      </c>
      <c r="N13" s="12" t="s">
        <v>50</v>
      </c>
      <c r="O13" s="11" t="s">
        <v>77</v>
      </c>
      <c r="P13" s="13" t="s">
        <v>63</v>
      </c>
      <c r="Q13" s="13" t="s">
        <v>37</v>
      </c>
      <c r="R13" s="14">
        <v>2</v>
      </c>
      <c r="S13" s="13" t="s">
        <v>38</v>
      </c>
      <c r="T13" s="12" t="s">
        <v>39</v>
      </c>
      <c r="U13" s="12" t="s">
        <v>51</v>
      </c>
      <c r="V13" s="12" t="s">
        <v>65</v>
      </c>
      <c r="W13" s="12" t="s">
        <v>52</v>
      </c>
      <c r="X13" s="12" t="s">
        <v>78</v>
      </c>
      <c r="Y13" s="12" t="s">
        <v>43</v>
      </c>
      <c r="AC13" s="16">
        <f>+INDEX([1]DATOS!$B$2:$F$13,MATCH(Resultado!V13,[1]DATOS!$E$2:$E$13,0),2)</f>
        <v>44696</v>
      </c>
      <c r="AD13" s="16">
        <f>+INDEX([1]DATOS!$B$2:$F$13,MATCH(Resultado!W13,[1]DATOS!$F$2:$F$13,0),2)</f>
        <v>44921</v>
      </c>
    </row>
    <row r="14" spans="1:30" ht="75" x14ac:dyDescent="0.25">
      <c r="A14" s="10">
        <v>7</v>
      </c>
      <c r="B14" s="11" t="s">
        <v>187</v>
      </c>
      <c r="C14" s="12">
        <v>33</v>
      </c>
      <c r="D14" s="12" t="s">
        <v>45</v>
      </c>
      <c r="E14" s="12" t="s">
        <v>26</v>
      </c>
      <c r="F14" s="12" t="s">
        <v>27</v>
      </c>
      <c r="G14" s="12" t="s">
        <v>48</v>
      </c>
      <c r="H14" s="11" t="s">
        <v>188</v>
      </c>
      <c r="I14" s="11" t="s">
        <v>189</v>
      </c>
      <c r="J14" s="13" t="s">
        <v>190</v>
      </c>
      <c r="K14" s="13" t="s">
        <v>183</v>
      </c>
      <c r="L14" s="14">
        <v>5</v>
      </c>
      <c r="M14" s="13" t="s">
        <v>33</v>
      </c>
      <c r="N14" s="12" t="s">
        <v>34</v>
      </c>
      <c r="O14" s="11" t="s">
        <v>192</v>
      </c>
      <c r="P14" s="13" t="s">
        <v>179</v>
      </c>
      <c r="Q14" s="13" t="s">
        <v>177</v>
      </c>
      <c r="R14" s="14">
        <v>2</v>
      </c>
      <c r="S14" s="13" t="s">
        <v>81</v>
      </c>
      <c r="T14" s="12" t="s">
        <v>39</v>
      </c>
      <c r="U14" s="12" t="s">
        <v>191</v>
      </c>
      <c r="V14" s="12" t="s">
        <v>40</v>
      </c>
      <c r="W14" s="12" t="s">
        <v>41</v>
      </c>
      <c r="X14" s="12" t="s">
        <v>58</v>
      </c>
      <c r="Y14" s="12" t="s">
        <v>43</v>
      </c>
      <c r="AC14" s="16"/>
      <c r="AD14" s="16"/>
    </row>
    <row r="15" spans="1:30" ht="180" x14ac:dyDescent="0.25">
      <c r="A15" s="10">
        <v>8</v>
      </c>
      <c r="B15" s="13" t="s">
        <v>196</v>
      </c>
      <c r="C15" s="14">
        <v>19</v>
      </c>
      <c r="D15" s="14" t="s">
        <v>25</v>
      </c>
      <c r="E15" s="14" t="s">
        <v>46</v>
      </c>
      <c r="F15" s="14" t="s">
        <v>27</v>
      </c>
      <c r="G15" s="14" t="s">
        <v>48</v>
      </c>
      <c r="H15" s="13" t="s">
        <v>196</v>
      </c>
      <c r="I15" s="13" t="s">
        <v>197</v>
      </c>
      <c r="J15" s="14" t="s">
        <v>185</v>
      </c>
      <c r="K15" s="14" t="s">
        <v>198</v>
      </c>
      <c r="L15" s="14">
        <v>5</v>
      </c>
      <c r="M15" s="14" t="s">
        <v>199</v>
      </c>
      <c r="N15" s="14" t="s">
        <v>34</v>
      </c>
      <c r="O15" s="13" t="s">
        <v>200</v>
      </c>
      <c r="P15" s="14" t="s">
        <v>179</v>
      </c>
      <c r="Q15" s="14" t="s">
        <v>183</v>
      </c>
      <c r="R15" s="14">
        <v>3</v>
      </c>
      <c r="S15" s="14" t="s">
        <v>81</v>
      </c>
      <c r="T15" s="14" t="s">
        <v>2</v>
      </c>
      <c r="U15" s="14" t="s">
        <v>84</v>
      </c>
      <c r="V15" s="14" t="s">
        <v>40</v>
      </c>
      <c r="W15" s="14" t="s">
        <v>41</v>
      </c>
      <c r="X15" s="14" t="s">
        <v>58</v>
      </c>
      <c r="Y15" s="14" t="s">
        <v>43</v>
      </c>
      <c r="AC15" s="16"/>
      <c r="AD15" s="16"/>
    </row>
    <row r="16" spans="1:30" ht="135" x14ac:dyDescent="0.25">
      <c r="A16" s="10">
        <v>9</v>
      </c>
      <c r="B16" s="11" t="s">
        <v>193</v>
      </c>
      <c r="C16" s="12">
        <v>30</v>
      </c>
      <c r="D16" s="12" t="s">
        <v>45</v>
      </c>
      <c r="E16" s="12" t="s">
        <v>46</v>
      </c>
      <c r="F16" s="12" t="s">
        <v>68</v>
      </c>
      <c r="G16" s="12" t="s">
        <v>28</v>
      </c>
      <c r="H16" s="11" t="s">
        <v>193</v>
      </c>
      <c r="I16" s="11" t="s">
        <v>194</v>
      </c>
      <c r="J16" s="13" t="s">
        <v>176</v>
      </c>
      <c r="K16" s="13" t="s">
        <v>177</v>
      </c>
      <c r="L16" s="14">
        <v>3</v>
      </c>
      <c r="M16" s="13" t="s">
        <v>81</v>
      </c>
      <c r="N16" s="12" t="s">
        <v>34</v>
      </c>
      <c r="O16" s="11" t="s">
        <v>195</v>
      </c>
      <c r="P16" s="13" t="s">
        <v>179</v>
      </c>
      <c r="Q16" s="13" t="s">
        <v>177</v>
      </c>
      <c r="R16" s="14">
        <v>2</v>
      </c>
      <c r="S16" s="13" t="s">
        <v>81</v>
      </c>
      <c r="T16" s="12" t="s">
        <v>2</v>
      </c>
      <c r="U16" s="12" t="s">
        <v>34</v>
      </c>
      <c r="V16" s="12" t="s">
        <v>40</v>
      </c>
      <c r="W16" s="12" t="s">
        <v>41</v>
      </c>
      <c r="X16" s="12" t="s">
        <v>58</v>
      </c>
      <c r="Y16" s="12" t="s">
        <v>43</v>
      </c>
      <c r="AC16" s="16"/>
      <c r="AD16" s="16"/>
    </row>
    <row r="17" spans="1:30" ht="150" x14ac:dyDescent="0.25">
      <c r="A17" s="10">
        <v>10</v>
      </c>
      <c r="B17" s="11" t="s">
        <v>180</v>
      </c>
      <c r="C17" s="12">
        <v>31</v>
      </c>
      <c r="D17" s="12" t="s">
        <v>45</v>
      </c>
      <c r="E17" s="12" t="s">
        <v>46</v>
      </c>
      <c r="F17" s="12" t="s">
        <v>68</v>
      </c>
      <c r="G17" s="12" t="s">
        <v>28</v>
      </c>
      <c r="H17" s="11" t="s">
        <v>180</v>
      </c>
      <c r="I17" s="11" t="s">
        <v>181</v>
      </c>
      <c r="J17" s="13" t="s">
        <v>182</v>
      </c>
      <c r="K17" s="13" t="s">
        <v>183</v>
      </c>
      <c r="L17" s="14">
        <v>5</v>
      </c>
      <c r="M17" s="13" t="s">
        <v>184</v>
      </c>
      <c r="N17" s="12" t="s">
        <v>82</v>
      </c>
      <c r="O17" s="11" t="s">
        <v>186</v>
      </c>
      <c r="P17" s="13" t="s">
        <v>185</v>
      </c>
      <c r="Q17" s="13" t="s">
        <v>177</v>
      </c>
      <c r="R17" s="14">
        <v>2</v>
      </c>
      <c r="S17" s="13" t="s">
        <v>81</v>
      </c>
      <c r="T17" s="12" t="s">
        <v>39</v>
      </c>
      <c r="U17" s="12" t="s">
        <v>34</v>
      </c>
      <c r="V17" s="12" t="s">
        <v>102</v>
      </c>
      <c r="W17" s="12" t="s">
        <v>103</v>
      </c>
      <c r="X17" s="12" t="s">
        <v>53</v>
      </c>
      <c r="Y17" s="12" t="s">
        <v>43</v>
      </c>
      <c r="AC17" s="16"/>
      <c r="AD17" s="16"/>
    </row>
    <row r="18" spans="1:30" ht="120" x14ac:dyDescent="0.25">
      <c r="A18" s="10">
        <v>11</v>
      </c>
      <c r="B18" s="11" t="s">
        <v>79</v>
      </c>
      <c r="C18" s="12">
        <v>39</v>
      </c>
      <c r="D18" s="12" t="s">
        <v>25</v>
      </c>
      <c r="E18" s="12" t="s">
        <v>46</v>
      </c>
      <c r="F18" s="12" t="s">
        <v>68</v>
      </c>
      <c r="G18" s="12" t="s">
        <v>28</v>
      </c>
      <c r="H18" s="11" t="s">
        <v>79</v>
      </c>
      <c r="I18" s="11" t="s">
        <v>80</v>
      </c>
      <c r="J18" s="13" t="s">
        <v>63</v>
      </c>
      <c r="K18" s="13" t="s">
        <v>32</v>
      </c>
      <c r="L18" s="14">
        <v>3</v>
      </c>
      <c r="M18" s="13" t="s">
        <v>81</v>
      </c>
      <c r="N18" s="12" t="s">
        <v>82</v>
      </c>
      <c r="O18" s="11" t="s">
        <v>83</v>
      </c>
      <c r="P18" s="13" t="s">
        <v>63</v>
      </c>
      <c r="Q18" s="13" t="s">
        <v>37</v>
      </c>
      <c r="R18" s="14">
        <v>2</v>
      </c>
      <c r="S18" s="13" t="s">
        <v>81</v>
      </c>
      <c r="T18" s="12" t="s">
        <v>39</v>
      </c>
      <c r="U18" s="12" t="s">
        <v>84</v>
      </c>
      <c r="V18" s="12" t="s">
        <v>40</v>
      </c>
      <c r="W18" s="12" t="s">
        <v>85</v>
      </c>
      <c r="X18" s="12" t="s">
        <v>66</v>
      </c>
      <c r="Y18" s="12" t="s">
        <v>43</v>
      </c>
      <c r="AC18" s="16"/>
      <c r="AD18" s="16"/>
    </row>
    <row r="19" spans="1:30" ht="180" x14ac:dyDescent="0.25">
      <c r="A19" s="10">
        <v>12</v>
      </c>
      <c r="B19" s="11" t="s">
        <v>86</v>
      </c>
      <c r="C19" s="12">
        <v>34</v>
      </c>
      <c r="D19" s="12" t="s">
        <v>45</v>
      </c>
      <c r="E19" s="12" t="s">
        <v>46</v>
      </c>
      <c r="F19" s="12" t="s">
        <v>47</v>
      </c>
      <c r="G19" s="12" t="s">
        <v>87</v>
      </c>
      <c r="H19" s="11" t="s">
        <v>88</v>
      </c>
      <c r="I19" s="11" t="s">
        <v>89</v>
      </c>
      <c r="J19" s="13" t="s">
        <v>31</v>
      </c>
      <c r="K19" s="13" t="s">
        <v>32</v>
      </c>
      <c r="L19" s="14">
        <v>5</v>
      </c>
      <c r="M19" s="13" t="s">
        <v>33</v>
      </c>
      <c r="N19" s="12" t="s">
        <v>34</v>
      </c>
      <c r="O19" s="11" t="s">
        <v>90</v>
      </c>
      <c r="P19" s="13" t="s">
        <v>63</v>
      </c>
      <c r="Q19" s="13" t="s">
        <v>37</v>
      </c>
      <c r="R19" s="14">
        <v>2</v>
      </c>
      <c r="S19" s="13" t="s">
        <v>38</v>
      </c>
      <c r="T19" s="12" t="s">
        <v>39</v>
      </c>
      <c r="U19" s="12" t="s">
        <v>34</v>
      </c>
      <c r="V19" s="12" t="s">
        <v>40</v>
      </c>
      <c r="W19" s="12" t="s">
        <v>91</v>
      </c>
      <c r="X19" s="12" t="s">
        <v>72</v>
      </c>
      <c r="Y19" s="12" t="s">
        <v>43</v>
      </c>
      <c r="AC19" s="16">
        <f>+INDEX([1]DATOS!$B$2:$F$13,MATCH(Resultado!V19,[1]DATOS!$E$2:$E$13,0),2)</f>
        <v>44666</v>
      </c>
      <c r="AD19" s="16">
        <f>+INDEX([1]DATOS!$B$2:$F$13,MATCH(Resultado!W19,[1]DATOS!$F$2:$F$13,0),2)</f>
        <v>45101</v>
      </c>
    </row>
    <row r="20" spans="1:30" ht="180" x14ac:dyDescent="0.25">
      <c r="A20" s="10">
        <v>13</v>
      </c>
      <c r="B20" s="11" t="s">
        <v>222</v>
      </c>
      <c r="C20" s="12">
        <v>5</v>
      </c>
      <c r="D20" s="12" t="s">
        <v>25</v>
      </c>
      <c r="E20" s="12" t="s">
        <v>46</v>
      </c>
      <c r="F20" s="12" t="s">
        <v>47</v>
      </c>
      <c r="G20" s="12" t="s">
        <v>28</v>
      </c>
      <c r="H20" s="11" t="s">
        <v>174</v>
      </c>
      <c r="I20" s="11" t="s">
        <v>175</v>
      </c>
      <c r="J20" s="13" t="s">
        <v>176</v>
      </c>
      <c r="K20" s="13" t="s">
        <v>177</v>
      </c>
      <c r="L20" s="14">
        <v>3</v>
      </c>
      <c r="M20" s="13" t="s">
        <v>81</v>
      </c>
      <c r="N20" s="12" t="s">
        <v>82</v>
      </c>
      <c r="O20" s="11" t="s">
        <v>178</v>
      </c>
      <c r="P20" s="13" t="s">
        <v>179</v>
      </c>
      <c r="Q20" s="13" t="s">
        <v>177</v>
      </c>
      <c r="R20" s="14">
        <v>2</v>
      </c>
      <c r="S20" s="13" t="s">
        <v>81</v>
      </c>
      <c r="T20" s="12" t="s">
        <v>39</v>
      </c>
      <c r="U20" s="12" t="s">
        <v>95</v>
      </c>
      <c r="V20" s="12" t="s">
        <v>40</v>
      </c>
      <c r="W20" s="12" t="s">
        <v>41</v>
      </c>
      <c r="X20" s="12" t="s">
        <v>58</v>
      </c>
      <c r="Y20" s="12" t="s">
        <v>43</v>
      </c>
      <c r="AC20" s="16"/>
      <c r="AD20" s="16"/>
    </row>
    <row r="21" spans="1:30" ht="105" x14ac:dyDescent="0.25">
      <c r="A21" s="10">
        <v>14</v>
      </c>
      <c r="B21" s="11" t="s">
        <v>92</v>
      </c>
      <c r="C21" s="12">
        <v>35</v>
      </c>
      <c r="D21" s="12" t="s">
        <v>25</v>
      </c>
      <c r="E21" s="12" t="s">
        <v>26</v>
      </c>
      <c r="F21" s="12" t="s">
        <v>93</v>
      </c>
      <c r="G21" s="12" t="s">
        <v>28</v>
      </c>
      <c r="H21" s="11" t="s">
        <v>92</v>
      </c>
      <c r="I21" s="11" t="s">
        <v>94</v>
      </c>
      <c r="J21" s="13" t="s">
        <v>63</v>
      </c>
      <c r="K21" s="13" t="s">
        <v>32</v>
      </c>
      <c r="L21" s="14">
        <v>3</v>
      </c>
      <c r="M21" s="13" t="s">
        <v>81</v>
      </c>
      <c r="N21" s="12" t="s">
        <v>95</v>
      </c>
      <c r="O21" s="11" t="s">
        <v>96</v>
      </c>
      <c r="P21" s="13" t="s">
        <v>63</v>
      </c>
      <c r="Q21" s="13" t="s">
        <v>37</v>
      </c>
      <c r="R21" s="14">
        <v>2</v>
      </c>
      <c r="S21" s="13" t="s">
        <v>81</v>
      </c>
      <c r="T21" s="12" t="s">
        <v>39</v>
      </c>
      <c r="U21" s="12" t="s">
        <v>95</v>
      </c>
      <c r="V21" s="12" t="s">
        <v>40</v>
      </c>
      <c r="W21" s="12" t="s">
        <v>85</v>
      </c>
      <c r="X21" s="12" t="s">
        <v>66</v>
      </c>
      <c r="Y21" s="12" t="s">
        <v>43</v>
      </c>
      <c r="AC21" s="16"/>
      <c r="AD21" s="16"/>
    </row>
    <row r="22" spans="1:30" ht="225" x14ac:dyDescent="0.25">
      <c r="A22" s="10">
        <v>15</v>
      </c>
      <c r="B22" s="11" t="s">
        <v>97</v>
      </c>
      <c r="C22" s="12">
        <v>32</v>
      </c>
      <c r="D22" s="12" t="s">
        <v>45</v>
      </c>
      <c r="E22" s="12" t="s">
        <v>46</v>
      </c>
      <c r="F22" s="12" t="s">
        <v>98</v>
      </c>
      <c r="G22" s="12" t="s">
        <v>28</v>
      </c>
      <c r="H22" s="11" t="s">
        <v>99</v>
      </c>
      <c r="I22" s="11" t="s">
        <v>100</v>
      </c>
      <c r="J22" s="13" t="s">
        <v>36</v>
      </c>
      <c r="K22" s="13" t="s">
        <v>32</v>
      </c>
      <c r="L22" s="14">
        <v>4</v>
      </c>
      <c r="M22" s="13" t="s">
        <v>38</v>
      </c>
      <c r="N22" s="12" t="s">
        <v>95</v>
      </c>
      <c r="O22" s="11" t="s">
        <v>101</v>
      </c>
      <c r="P22" s="13" t="s">
        <v>63</v>
      </c>
      <c r="Q22" s="13" t="s">
        <v>37</v>
      </c>
      <c r="R22" s="14">
        <v>2</v>
      </c>
      <c r="S22" s="13" t="s">
        <v>38</v>
      </c>
      <c r="T22" s="12" t="s">
        <v>39</v>
      </c>
      <c r="U22" s="12" t="s">
        <v>51</v>
      </c>
      <c r="V22" s="12" t="s">
        <v>102</v>
      </c>
      <c r="W22" s="12" t="s">
        <v>103</v>
      </c>
      <c r="X22" s="12" t="s">
        <v>58</v>
      </c>
      <c r="Y22" s="12" t="s">
        <v>43</v>
      </c>
      <c r="AC22" s="16">
        <f>+INDEX([1]DATOS!$B$2:$F$13,MATCH(Resultado!V22,[1]DATOS!$E$2:$E$13,0),2)</f>
        <v>44756</v>
      </c>
      <c r="AD22" s="16">
        <f>+INDEX([1]DATOS!$B$2:$F$13,MATCH(Resultado!W22,[1]DATOS!$F$2:$F$13,0),2)</f>
        <v>44771</v>
      </c>
    </row>
    <row r="23" spans="1:30" ht="195" x14ac:dyDescent="0.25">
      <c r="A23" s="10">
        <v>16</v>
      </c>
      <c r="B23" s="11" t="s">
        <v>104</v>
      </c>
      <c r="C23" s="12">
        <v>33</v>
      </c>
      <c r="D23" s="12" t="s">
        <v>45</v>
      </c>
      <c r="E23" s="12" t="s">
        <v>46</v>
      </c>
      <c r="F23" s="12" t="s">
        <v>98</v>
      </c>
      <c r="G23" s="12" t="s">
        <v>28</v>
      </c>
      <c r="H23" s="11" t="s">
        <v>105</v>
      </c>
      <c r="I23" s="11" t="s">
        <v>106</v>
      </c>
      <c r="J23" s="13" t="s">
        <v>31</v>
      </c>
      <c r="K23" s="13" t="s">
        <v>37</v>
      </c>
      <c r="L23" s="14">
        <v>4</v>
      </c>
      <c r="M23" s="13" t="s">
        <v>38</v>
      </c>
      <c r="N23" s="12" t="s">
        <v>34</v>
      </c>
      <c r="O23" s="11" t="s">
        <v>107</v>
      </c>
      <c r="P23" s="13" t="s">
        <v>63</v>
      </c>
      <c r="Q23" s="13" t="s">
        <v>37</v>
      </c>
      <c r="R23" s="14">
        <v>2</v>
      </c>
      <c r="S23" s="13" t="s">
        <v>38</v>
      </c>
      <c r="T23" s="12" t="s">
        <v>2</v>
      </c>
      <c r="U23" s="12" t="s">
        <v>34</v>
      </c>
      <c r="V23" s="12" t="s">
        <v>102</v>
      </c>
      <c r="W23" s="12" t="s">
        <v>103</v>
      </c>
      <c r="X23" s="12" t="s">
        <v>66</v>
      </c>
      <c r="Y23" s="12" t="s">
        <v>43</v>
      </c>
      <c r="AC23" s="16">
        <f>+INDEX([1]DATOS!$B$2:$F$13,MATCH(Resultado!V23,[1]DATOS!$E$2:$E$13,0),2)</f>
        <v>44756</v>
      </c>
      <c r="AD23" s="16">
        <f>+INDEX([1]DATOS!$B$2:$F$13,MATCH(Resultado!W23,[1]DATOS!$F$2:$F$13,0),2)</f>
        <v>44771</v>
      </c>
    </row>
    <row r="24" spans="1:30" ht="168" customHeight="1" x14ac:dyDescent="0.25">
      <c r="A24" s="10">
        <v>17</v>
      </c>
      <c r="B24" s="11" t="s">
        <v>218</v>
      </c>
      <c r="C24" s="12">
        <v>14</v>
      </c>
      <c r="D24" s="12" t="s">
        <v>25</v>
      </c>
      <c r="E24" s="12" t="s">
        <v>26</v>
      </c>
      <c r="F24" s="12" t="s">
        <v>93</v>
      </c>
      <c r="G24" s="12" t="s">
        <v>28</v>
      </c>
      <c r="H24" s="11" t="s">
        <v>218</v>
      </c>
      <c r="I24" s="11" t="s">
        <v>219</v>
      </c>
      <c r="J24" s="13" t="s">
        <v>205</v>
      </c>
      <c r="K24" s="13" t="s">
        <v>183</v>
      </c>
      <c r="L24" s="14">
        <v>5</v>
      </c>
      <c r="M24" s="13" t="s">
        <v>199</v>
      </c>
      <c r="N24" s="12" t="s">
        <v>95</v>
      </c>
      <c r="O24" s="11" t="s">
        <v>220</v>
      </c>
      <c r="P24" s="13" t="s">
        <v>179</v>
      </c>
      <c r="Q24" s="13" t="s">
        <v>177</v>
      </c>
      <c r="R24" s="14">
        <v>2</v>
      </c>
      <c r="S24" s="13" t="s">
        <v>81</v>
      </c>
      <c r="T24" s="12" t="s">
        <v>2</v>
      </c>
      <c r="U24" s="12" t="s">
        <v>95</v>
      </c>
      <c r="V24" s="12" t="s">
        <v>112</v>
      </c>
      <c r="W24" s="12" t="s">
        <v>221</v>
      </c>
      <c r="X24" s="12" t="s">
        <v>66</v>
      </c>
      <c r="Y24" s="12" t="s">
        <v>126</v>
      </c>
      <c r="AC24" s="16"/>
      <c r="AD24" s="16"/>
    </row>
    <row r="25" spans="1:30" ht="150" x14ac:dyDescent="0.25">
      <c r="A25" s="10">
        <v>18</v>
      </c>
      <c r="B25" s="11" t="s">
        <v>108</v>
      </c>
      <c r="C25" s="12">
        <v>37</v>
      </c>
      <c r="D25" s="12" t="s">
        <v>45</v>
      </c>
      <c r="E25" s="12" t="s">
        <v>26</v>
      </c>
      <c r="F25" s="12" t="s">
        <v>93</v>
      </c>
      <c r="G25" s="12" t="s">
        <v>28</v>
      </c>
      <c r="H25" s="11" t="s">
        <v>109</v>
      </c>
      <c r="I25" s="11" t="s">
        <v>110</v>
      </c>
      <c r="J25" s="13" t="s">
        <v>36</v>
      </c>
      <c r="K25" s="13" t="s">
        <v>37</v>
      </c>
      <c r="L25" s="14">
        <v>3</v>
      </c>
      <c r="M25" s="13" t="s">
        <v>38</v>
      </c>
      <c r="N25" s="12" t="s">
        <v>95</v>
      </c>
      <c r="O25" s="11" t="s">
        <v>111</v>
      </c>
      <c r="P25" s="13" t="s">
        <v>63</v>
      </c>
      <c r="Q25" s="13" t="s">
        <v>37</v>
      </c>
      <c r="R25" s="14">
        <v>2</v>
      </c>
      <c r="S25" s="13" t="s">
        <v>38</v>
      </c>
      <c r="T25" s="12" t="s">
        <v>2</v>
      </c>
      <c r="U25" s="12" t="s">
        <v>51</v>
      </c>
      <c r="V25" s="12" t="s">
        <v>112</v>
      </c>
      <c r="W25" s="12" t="s">
        <v>52</v>
      </c>
      <c r="X25" s="12" t="s">
        <v>58</v>
      </c>
      <c r="Y25" s="12" t="s">
        <v>113</v>
      </c>
      <c r="AC25" s="16">
        <f>+INDEX([1]DATOS!$B$2:$F$13,MATCH(Resultado!V25,[1]DATOS!$E$2:$E$13,0),2)</f>
        <v>44771</v>
      </c>
      <c r="AD25" s="16">
        <f>+INDEX([1]DATOS!$B$2:$F$13,MATCH(Resultado!W25,[1]DATOS!$F$2:$F$13,0),2)</f>
        <v>44921</v>
      </c>
    </row>
    <row r="26" spans="1:30" ht="65.25" customHeight="1" x14ac:dyDescent="0.25">
      <c r="A26" s="10">
        <v>19</v>
      </c>
      <c r="B26" s="11" t="s">
        <v>223</v>
      </c>
      <c r="C26" s="12">
        <v>49</v>
      </c>
      <c r="D26" s="12" t="s">
        <v>25</v>
      </c>
      <c r="E26" s="12" t="s">
        <v>26</v>
      </c>
      <c r="F26" s="12" t="s">
        <v>93</v>
      </c>
      <c r="G26" s="12" t="s">
        <v>28</v>
      </c>
      <c r="H26" s="11" t="s">
        <v>223</v>
      </c>
      <c r="I26" s="11" t="s">
        <v>224</v>
      </c>
      <c r="J26" s="13" t="s">
        <v>176</v>
      </c>
      <c r="K26" s="13" t="s">
        <v>177</v>
      </c>
      <c r="L26" s="14">
        <v>3</v>
      </c>
      <c r="M26" s="13" t="s">
        <v>81</v>
      </c>
      <c r="N26" s="12" t="s">
        <v>95</v>
      </c>
      <c r="O26" s="11" t="s">
        <v>225</v>
      </c>
      <c r="P26" s="13" t="s">
        <v>179</v>
      </c>
      <c r="Q26" s="13" t="s">
        <v>177</v>
      </c>
      <c r="R26" s="14">
        <v>2</v>
      </c>
      <c r="S26" s="13" t="s">
        <v>81</v>
      </c>
      <c r="T26" s="12" t="s">
        <v>2</v>
      </c>
      <c r="U26" s="12" t="s">
        <v>95</v>
      </c>
      <c r="V26" s="12" t="s">
        <v>112</v>
      </c>
      <c r="W26" s="12" t="s">
        <v>142</v>
      </c>
      <c r="X26" s="12" t="s">
        <v>208</v>
      </c>
      <c r="Y26" s="12" t="s">
        <v>113</v>
      </c>
      <c r="AC26" s="16"/>
      <c r="AD26" s="16"/>
    </row>
    <row r="27" spans="1:30" ht="315" x14ac:dyDescent="0.25">
      <c r="A27" s="10">
        <v>20</v>
      </c>
      <c r="B27" s="11" t="s">
        <v>114</v>
      </c>
      <c r="C27" s="12">
        <v>214</v>
      </c>
      <c r="D27" s="12" t="s">
        <v>25</v>
      </c>
      <c r="E27" s="12" t="s">
        <v>46</v>
      </c>
      <c r="F27" s="12" t="s">
        <v>93</v>
      </c>
      <c r="G27" s="12" t="s">
        <v>28</v>
      </c>
      <c r="H27" s="11" t="s">
        <v>115</v>
      </c>
      <c r="I27" s="11" t="s">
        <v>116</v>
      </c>
      <c r="J27" s="13" t="s">
        <v>36</v>
      </c>
      <c r="K27" s="13" t="s">
        <v>117</v>
      </c>
      <c r="L27" s="14">
        <v>5</v>
      </c>
      <c r="M27" s="13" t="s">
        <v>33</v>
      </c>
      <c r="N27" s="12" t="s">
        <v>95</v>
      </c>
      <c r="O27" s="11" t="s">
        <v>118</v>
      </c>
      <c r="P27" s="13" t="s">
        <v>36</v>
      </c>
      <c r="Q27" s="13" t="s">
        <v>32</v>
      </c>
      <c r="R27" s="14">
        <v>4</v>
      </c>
      <c r="S27" s="13" t="s">
        <v>38</v>
      </c>
      <c r="T27" s="12" t="s">
        <v>39</v>
      </c>
      <c r="U27" s="12" t="s">
        <v>51</v>
      </c>
      <c r="V27" s="12" t="s">
        <v>112</v>
      </c>
      <c r="W27" s="12" t="s">
        <v>119</v>
      </c>
      <c r="X27" s="12" t="s">
        <v>58</v>
      </c>
      <c r="Y27" s="12" t="s">
        <v>120</v>
      </c>
      <c r="AC27" s="16">
        <f>+INDEX([1]DATOS!$B$2:$F$13,MATCH(Resultado!V27,[1]DATOS!$E$2:$E$13,0),2)</f>
        <v>44771</v>
      </c>
      <c r="AD27" s="16" t="e">
        <f>+INDEX([1]DATOS!$B$2:$F$13,MATCH(Resultado!W27,[1]DATOS!$F$2:$F$13,0),2)</f>
        <v>#N/A</v>
      </c>
    </row>
    <row r="28" spans="1:30" ht="255" x14ac:dyDescent="0.25">
      <c r="A28" s="10">
        <v>21</v>
      </c>
      <c r="B28" s="11" t="s">
        <v>203</v>
      </c>
      <c r="C28" s="12">
        <v>3</v>
      </c>
      <c r="D28" s="12" t="s">
        <v>25</v>
      </c>
      <c r="E28" s="12" t="s">
        <v>26</v>
      </c>
      <c r="F28" s="12" t="s">
        <v>93</v>
      </c>
      <c r="G28" s="12" t="s">
        <v>28</v>
      </c>
      <c r="H28" s="11" t="s">
        <v>203</v>
      </c>
      <c r="I28" s="11" t="s">
        <v>204</v>
      </c>
      <c r="J28" s="13" t="s">
        <v>205</v>
      </c>
      <c r="K28" s="13" t="s">
        <v>183</v>
      </c>
      <c r="L28" s="14">
        <v>5</v>
      </c>
      <c r="M28" s="13" t="s">
        <v>199</v>
      </c>
      <c r="N28" s="12" t="s">
        <v>95</v>
      </c>
      <c r="O28" s="11" t="s">
        <v>206</v>
      </c>
      <c r="P28" s="13" t="s">
        <v>185</v>
      </c>
      <c r="Q28" s="13" t="s">
        <v>183</v>
      </c>
      <c r="R28" s="14">
        <v>4</v>
      </c>
      <c r="S28" s="13" t="s">
        <v>81</v>
      </c>
      <c r="T28" s="12" t="s">
        <v>39</v>
      </c>
      <c r="U28" s="12" t="s">
        <v>95</v>
      </c>
      <c r="V28" s="12" t="s">
        <v>112</v>
      </c>
      <c r="W28" s="12" t="s">
        <v>207</v>
      </c>
      <c r="X28" s="12" t="s">
        <v>208</v>
      </c>
      <c r="Y28" s="12" t="s">
        <v>126</v>
      </c>
      <c r="AC28" s="16"/>
      <c r="AD28" s="16"/>
    </row>
    <row r="29" spans="1:30" ht="180" x14ac:dyDescent="0.25">
      <c r="A29" s="10">
        <v>22</v>
      </c>
      <c r="B29" s="11" t="s">
        <v>209</v>
      </c>
      <c r="C29" s="12">
        <v>13</v>
      </c>
      <c r="D29" s="12" t="s">
        <v>25</v>
      </c>
      <c r="E29" s="12" t="s">
        <v>26</v>
      </c>
      <c r="F29" s="12" t="s">
        <v>93</v>
      </c>
      <c r="G29" s="12" t="s">
        <v>28</v>
      </c>
      <c r="H29" s="11" t="s">
        <v>209</v>
      </c>
      <c r="I29" s="11" t="s">
        <v>210</v>
      </c>
      <c r="J29" s="13" t="s">
        <v>185</v>
      </c>
      <c r="K29" s="13" t="s">
        <v>198</v>
      </c>
      <c r="L29" s="14">
        <v>5</v>
      </c>
      <c r="M29" s="13" t="s">
        <v>199</v>
      </c>
      <c r="N29" s="12" t="s">
        <v>95</v>
      </c>
      <c r="O29" s="11" t="s">
        <v>211</v>
      </c>
      <c r="P29" s="13" t="s">
        <v>179</v>
      </c>
      <c r="Q29" s="13" t="s">
        <v>183</v>
      </c>
      <c r="R29" s="14">
        <v>3</v>
      </c>
      <c r="S29" s="13" t="s">
        <v>81</v>
      </c>
      <c r="T29" s="12" t="s">
        <v>39</v>
      </c>
      <c r="U29" s="12" t="s">
        <v>95</v>
      </c>
      <c r="V29" s="12" t="s">
        <v>112</v>
      </c>
      <c r="W29" s="12" t="s">
        <v>207</v>
      </c>
      <c r="X29" s="12" t="s">
        <v>58</v>
      </c>
      <c r="Y29" s="12" t="s">
        <v>126</v>
      </c>
      <c r="AC29" s="16"/>
      <c r="AD29" s="16"/>
    </row>
    <row r="30" spans="1:30" ht="375" x14ac:dyDescent="0.25">
      <c r="A30" s="10">
        <v>23</v>
      </c>
      <c r="B30" s="11" t="s">
        <v>121</v>
      </c>
      <c r="C30" s="12">
        <v>2</v>
      </c>
      <c r="D30" s="12" t="s">
        <v>45</v>
      </c>
      <c r="E30" s="12" t="s">
        <v>26</v>
      </c>
      <c r="F30" s="12" t="s">
        <v>93</v>
      </c>
      <c r="G30" s="12" t="s">
        <v>28</v>
      </c>
      <c r="H30" s="11" t="s">
        <v>122</v>
      </c>
      <c r="I30" s="11" t="s">
        <v>123</v>
      </c>
      <c r="J30" s="13" t="s">
        <v>36</v>
      </c>
      <c r="K30" s="13" t="s">
        <v>117</v>
      </c>
      <c r="L30" s="14">
        <v>5</v>
      </c>
      <c r="M30" s="13" t="s">
        <v>33</v>
      </c>
      <c r="N30" s="12" t="s">
        <v>95</v>
      </c>
      <c r="O30" s="11" t="s">
        <v>124</v>
      </c>
      <c r="P30" s="13" t="s">
        <v>36</v>
      </c>
      <c r="Q30" s="13" t="s">
        <v>32</v>
      </c>
      <c r="R30" s="14">
        <v>4</v>
      </c>
      <c r="S30" s="13" t="s">
        <v>38</v>
      </c>
      <c r="T30" s="12" t="s">
        <v>39</v>
      </c>
      <c r="U30" s="12" t="s">
        <v>51</v>
      </c>
      <c r="V30" s="12" t="s">
        <v>112</v>
      </c>
      <c r="W30" s="12" t="s">
        <v>52</v>
      </c>
      <c r="X30" s="12" t="s">
        <v>125</v>
      </c>
      <c r="Y30" s="12" t="s">
        <v>126</v>
      </c>
      <c r="AC30" s="16">
        <f>+INDEX([1]DATOS!$B$2:$F$13,MATCH(Resultado!V30,[1]DATOS!$E$2:$E$13,0),2)</f>
        <v>44771</v>
      </c>
      <c r="AD30" s="16">
        <f>+INDEX([1]DATOS!$B$2:$F$13,MATCH(Resultado!W30,[1]DATOS!$F$2:$F$13,0),2)</f>
        <v>44921</v>
      </c>
    </row>
    <row r="31" spans="1:30" ht="240" x14ac:dyDescent="0.25">
      <c r="A31" s="10">
        <v>24</v>
      </c>
      <c r="B31" s="11" t="s">
        <v>127</v>
      </c>
      <c r="C31" s="12">
        <v>7</v>
      </c>
      <c r="D31" s="12" t="s">
        <v>25</v>
      </c>
      <c r="E31" s="12" t="s">
        <v>46</v>
      </c>
      <c r="F31" s="12" t="s">
        <v>93</v>
      </c>
      <c r="G31" s="12" t="s">
        <v>28</v>
      </c>
      <c r="H31" s="11" t="s">
        <v>128</v>
      </c>
      <c r="I31" s="11" t="s">
        <v>129</v>
      </c>
      <c r="J31" s="13" t="s">
        <v>31</v>
      </c>
      <c r="K31" s="13" t="s">
        <v>32</v>
      </c>
      <c r="L31" s="14">
        <v>5</v>
      </c>
      <c r="M31" s="13" t="s">
        <v>33</v>
      </c>
      <c r="N31" s="12" t="s">
        <v>50</v>
      </c>
      <c r="O31" s="11" t="s">
        <v>130</v>
      </c>
      <c r="P31" s="13" t="s">
        <v>63</v>
      </c>
      <c r="Q31" s="13" t="s">
        <v>37</v>
      </c>
      <c r="R31" s="14">
        <v>2</v>
      </c>
      <c r="S31" s="13" t="s">
        <v>38</v>
      </c>
      <c r="T31" s="12" t="s">
        <v>2</v>
      </c>
      <c r="U31" s="12" t="s">
        <v>51</v>
      </c>
      <c r="V31" s="12" t="s">
        <v>112</v>
      </c>
      <c r="W31" s="12" t="s">
        <v>52</v>
      </c>
      <c r="X31" s="12" t="s">
        <v>53</v>
      </c>
      <c r="Y31" s="12" t="s">
        <v>43</v>
      </c>
      <c r="AC31" s="16">
        <f>+INDEX([1]DATOS!$B$2:$F$13,MATCH(Resultado!V31,[1]DATOS!$E$2:$E$13,0),2)</f>
        <v>44771</v>
      </c>
      <c r="AD31" s="16">
        <f>+INDEX([1]DATOS!$B$2:$F$13,MATCH(Resultado!W31,[1]DATOS!$F$2:$F$13,0),2)</f>
        <v>44921</v>
      </c>
    </row>
    <row r="32" spans="1:30" ht="150" x14ac:dyDescent="0.25">
      <c r="A32" s="10">
        <v>25</v>
      </c>
      <c r="B32" s="11" t="s">
        <v>131</v>
      </c>
      <c r="C32" s="12">
        <v>217</v>
      </c>
      <c r="D32" s="12" t="s">
        <v>25</v>
      </c>
      <c r="E32" s="12" t="s">
        <v>46</v>
      </c>
      <c r="F32" s="12" t="s">
        <v>93</v>
      </c>
      <c r="G32" s="12" t="s">
        <v>132</v>
      </c>
      <c r="H32" s="11" t="s">
        <v>133</v>
      </c>
      <c r="I32" s="11" t="s">
        <v>134</v>
      </c>
      <c r="J32" s="13" t="s">
        <v>36</v>
      </c>
      <c r="K32" s="13" t="s">
        <v>117</v>
      </c>
      <c r="L32" s="14">
        <v>5</v>
      </c>
      <c r="M32" s="13" t="s">
        <v>33</v>
      </c>
      <c r="N32" s="12" t="s">
        <v>95</v>
      </c>
      <c r="O32" s="11" t="s">
        <v>135</v>
      </c>
      <c r="P32" s="13" t="s">
        <v>36</v>
      </c>
      <c r="Q32" s="13" t="s">
        <v>32</v>
      </c>
      <c r="R32" s="14">
        <v>4</v>
      </c>
      <c r="S32" s="13" t="s">
        <v>38</v>
      </c>
      <c r="T32" s="12" t="s">
        <v>2</v>
      </c>
      <c r="U32" s="12" t="s">
        <v>51</v>
      </c>
      <c r="V32" s="12" t="s">
        <v>112</v>
      </c>
      <c r="W32" s="12" t="s">
        <v>52</v>
      </c>
      <c r="X32" s="12" t="s">
        <v>58</v>
      </c>
      <c r="Y32" s="12" t="s">
        <v>126</v>
      </c>
      <c r="AC32" s="16">
        <f>+INDEX([1]DATOS!$B$2:$F$13,MATCH(Resultado!V32,[1]DATOS!$E$2:$E$13,0),2)</f>
        <v>44771</v>
      </c>
      <c r="AD32" s="16">
        <f>+INDEX([1]DATOS!$B$2:$F$13,MATCH(Resultado!W32,[1]DATOS!$F$2:$F$13,0),2)</f>
        <v>44921</v>
      </c>
    </row>
    <row r="33" spans="1:30" ht="180" x14ac:dyDescent="0.25">
      <c r="A33" s="10">
        <v>26</v>
      </c>
      <c r="B33" s="11" t="s">
        <v>136</v>
      </c>
      <c r="C33" s="12">
        <v>46</v>
      </c>
      <c r="D33" s="12" t="s">
        <v>45</v>
      </c>
      <c r="E33" s="12" t="s">
        <v>46</v>
      </c>
      <c r="F33" s="12" t="s">
        <v>93</v>
      </c>
      <c r="G33" s="12" t="s">
        <v>28</v>
      </c>
      <c r="H33" s="11" t="s">
        <v>137</v>
      </c>
      <c r="I33" s="11" t="s">
        <v>138</v>
      </c>
      <c r="J33" s="13" t="s">
        <v>63</v>
      </c>
      <c r="K33" s="13" t="s">
        <v>32</v>
      </c>
      <c r="L33" s="14">
        <v>3</v>
      </c>
      <c r="M33" s="13" t="s">
        <v>38</v>
      </c>
      <c r="N33" s="12" t="s">
        <v>50</v>
      </c>
      <c r="O33" s="11" t="s">
        <v>139</v>
      </c>
      <c r="P33" s="13" t="s">
        <v>63</v>
      </c>
      <c r="Q33" s="13" t="s">
        <v>37</v>
      </c>
      <c r="R33" s="14">
        <v>2</v>
      </c>
      <c r="S33" s="13" t="s">
        <v>38</v>
      </c>
      <c r="T33" s="12" t="s">
        <v>39</v>
      </c>
      <c r="U33" s="12" t="s">
        <v>140</v>
      </c>
      <c r="V33" s="12" t="s">
        <v>141</v>
      </c>
      <c r="W33" s="12" t="s">
        <v>142</v>
      </c>
      <c r="X33" s="12" t="s">
        <v>78</v>
      </c>
      <c r="Y33" s="12" t="s">
        <v>120</v>
      </c>
      <c r="AC33" s="16"/>
      <c r="AD33" s="16"/>
    </row>
    <row r="34" spans="1:30" ht="210" x14ac:dyDescent="0.25">
      <c r="A34" s="10">
        <v>27</v>
      </c>
      <c r="B34" s="11" t="s">
        <v>143</v>
      </c>
      <c r="C34" s="12">
        <v>46</v>
      </c>
      <c r="D34" s="12" t="s">
        <v>45</v>
      </c>
      <c r="E34" s="12" t="s">
        <v>46</v>
      </c>
      <c r="F34" s="12" t="s">
        <v>93</v>
      </c>
      <c r="G34" s="12" t="s">
        <v>28</v>
      </c>
      <c r="H34" s="11" t="s">
        <v>144</v>
      </c>
      <c r="I34" s="11" t="s">
        <v>145</v>
      </c>
      <c r="J34" s="13" t="s">
        <v>63</v>
      </c>
      <c r="K34" s="13" t="s">
        <v>117</v>
      </c>
      <c r="L34" s="14">
        <v>4</v>
      </c>
      <c r="M34" s="13" t="s">
        <v>38</v>
      </c>
      <c r="N34" s="12" t="s">
        <v>146</v>
      </c>
      <c r="O34" s="11" t="s">
        <v>147</v>
      </c>
      <c r="P34" s="13" t="s">
        <v>63</v>
      </c>
      <c r="Q34" s="13" t="s">
        <v>32</v>
      </c>
      <c r="R34" s="14">
        <v>3</v>
      </c>
      <c r="S34" s="13" t="s">
        <v>38</v>
      </c>
      <c r="T34" s="12" t="s">
        <v>39</v>
      </c>
      <c r="U34" s="12" t="s">
        <v>140</v>
      </c>
      <c r="V34" s="12" t="s">
        <v>112</v>
      </c>
      <c r="W34" s="12" t="s">
        <v>142</v>
      </c>
      <c r="X34" s="12" t="s">
        <v>78</v>
      </c>
      <c r="Y34" s="12" t="s">
        <v>120</v>
      </c>
    </row>
    <row r="35" spans="1:30" ht="180" x14ac:dyDescent="0.25">
      <c r="A35" s="10">
        <v>28</v>
      </c>
      <c r="B35" s="11" t="s">
        <v>212</v>
      </c>
      <c r="C35" s="12">
        <v>22</v>
      </c>
      <c r="D35" s="12" t="s">
        <v>45</v>
      </c>
      <c r="E35" s="12" t="s">
        <v>46</v>
      </c>
      <c r="F35" s="12" t="s">
        <v>93</v>
      </c>
      <c r="G35" s="12" t="s">
        <v>74</v>
      </c>
      <c r="H35" s="11" t="s">
        <v>213</v>
      </c>
      <c r="I35" s="11" t="s">
        <v>214</v>
      </c>
      <c r="J35" s="13" t="s">
        <v>205</v>
      </c>
      <c r="K35" s="13" t="s">
        <v>183</v>
      </c>
      <c r="L35" s="14">
        <v>5</v>
      </c>
      <c r="M35" s="13" t="s">
        <v>199</v>
      </c>
      <c r="N35" s="12" t="s">
        <v>215</v>
      </c>
      <c r="O35" s="11" t="s">
        <v>217</v>
      </c>
      <c r="P35" s="13" t="s">
        <v>185</v>
      </c>
      <c r="Q35" s="13" t="s">
        <v>183</v>
      </c>
      <c r="R35" s="14">
        <v>4</v>
      </c>
      <c r="S35" s="13" t="s">
        <v>81</v>
      </c>
      <c r="T35" s="12" t="s">
        <v>2</v>
      </c>
      <c r="U35" s="12" t="s">
        <v>95</v>
      </c>
      <c r="V35" s="12" t="s">
        <v>112</v>
      </c>
      <c r="W35" s="12" t="s">
        <v>216</v>
      </c>
      <c r="X35" s="12" t="s">
        <v>208</v>
      </c>
      <c r="Y35" s="12" t="s">
        <v>120</v>
      </c>
    </row>
    <row r="36" spans="1:30" ht="180" x14ac:dyDescent="0.25">
      <c r="A36" s="10">
        <v>29</v>
      </c>
      <c r="B36" s="13" t="s">
        <v>202</v>
      </c>
      <c r="C36" s="12">
        <v>64</v>
      </c>
      <c r="D36" s="12" t="s">
        <v>25</v>
      </c>
      <c r="E36" s="12" t="s">
        <v>26</v>
      </c>
      <c r="F36" s="12" t="s">
        <v>148</v>
      </c>
      <c r="G36" s="12" t="s">
        <v>149</v>
      </c>
      <c r="H36" s="11" t="s">
        <v>150</v>
      </c>
      <c r="I36" s="11" t="s">
        <v>151</v>
      </c>
      <c r="J36" s="13" t="s">
        <v>63</v>
      </c>
      <c r="K36" s="13" t="s">
        <v>117</v>
      </c>
      <c r="L36" s="14">
        <v>4</v>
      </c>
      <c r="M36" s="13" t="s">
        <v>38</v>
      </c>
      <c r="N36" s="12" t="s">
        <v>50</v>
      </c>
      <c r="O36" s="11" t="s">
        <v>201</v>
      </c>
      <c r="P36" s="13" t="s">
        <v>63</v>
      </c>
      <c r="Q36" s="13" t="s">
        <v>32</v>
      </c>
      <c r="R36" s="14">
        <v>3</v>
      </c>
      <c r="S36" s="13" t="s">
        <v>38</v>
      </c>
      <c r="T36" s="12" t="s">
        <v>2</v>
      </c>
      <c r="U36" s="12" t="s">
        <v>152</v>
      </c>
      <c r="V36" s="12" t="s">
        <v>40</v>
      </c>
      <c r="W36" s="12" t="s">
        <v>142</v>
      </c>
      <c r="X36" s="12" t="s">
        <v>66</v>
      </c>
      <c r="Y36" s="12" t="s">
        <v>126</v>
      </c>
    </row>
    <row r="38" spans="1:30" x14ac:dyDescent="0.25">
      <c r="G38" s="17"/>
      <c r="H38" s="18"/>
      <c r="I38" s="18"/>
    </row>
    <row r="39" spans="1:30" x14ac:dyDescent="0.25">
      <c r="G39" s="17"/>
      <c r="H39" s="19"/>
      <c r="I39" s="18"/>
    </row>
    <row r="40" spans="1:30" x14ac:dyDescent="0.25">
      <c r="G40" s="17"/>
      <c r="H40" s="19"/>
      <c r="I40" s="18"/>
    </row>
    <row r="41" spans="1:30" x14ac:dyDescent="0.25">
      <c r="G41" s="17"/>
      <c r="H41" s="19"/>
      <c r="I41" s="18"/>
    </row>
    <row r="42" spans="1:30" x14ac:dyDescent="0.25">
      <c r="G42" s="17"/>
      <c r="H42" s="19"/>
      <c r="I42" s="18"/>
    </row>
    <row r="43" spans="1:30" x14ac:dyDescent="0.25">
      <c r="G43" s="17"/>
      <c r="H43" s="19"/>
      <c r="I43" s="19"/>
    </row>
    <row r="44" spans="1:30" x14ac:dyDescent="0.25">
      <c r="G44" s="17"/>
      <c r="H44" s="19"/>
      <c r="I44" s="19"/>
    </row>
    <row r="45" spans="1:30" x14ac:dyDescent="0.25">
      <c r="G45" s="17"/>
      <c r="H45" s="18"/>
      <c r="I45" s="18"/>
    </row>
    <row r="46" spans="1:30" x14ac:dyDescent="0.25">
      <c r="G46" s="17"/>
      <c r="H46" s="18"/>
      <c r="I46" s="18"/>
    </row>
    <row r="47" spans="1:30" x14ac:dyDescent="0.25">
      <c r="G47" s="17"/>
      <c r="H47" s="18"/>
      <c r="I47" s="18"/>
    </row>
    <row r="48" spans="1:30" x14ac:dyDescent="0.25">
      <c r="G48" s="17"/>
      <c r="H48" s="18"/>
      <c r="I48" s="18"/>
    </row>
    <row r="49" spans="7:9" x14ac:dyDescent="0.25">
      <c r="G49" s="17"/>
      <c r="H49" s="18"/>
      <c r="I49" s="18"/>
    </row>
    <row r="50" spans="7:9" x14ac:dyDescent="0.25">
      <c r="G50" s="19"/>
      <c r="H50" s="19"/>
      <c r="I50" s="18"/>
    </row>
    <row r="51" spans="7:9" x14ac:dyDescent="0.25">
      <c r="G51" s="19"/>
      <c r="H51" s="19"/>
      <c r="I51" s="19"/>
    </row>
    <row r="52" spans="7:9" x14ac:dyDescent="0.25">
      <c r="G52" s="17"/>
      <c r="H52" s="18"/>
      <c r="I52" s="18"/>
    </row>
    <row r="53" spans="7:9" x14ac:dyDescent="0.25">
      <c r="G53" s="17"/>
      <c r="H53" s="18"/>
      <c r="I53" s="18"/>
    </row>
    <row r="54" spans="7:9" x14ac:dyDescent="0.25">
      <c r="G54" s="17"/>
      <c r="H54" s="18"/>
      <c r="I54" s="18"/>
    </row>
    <row r="55" spans="7:9" x14ac:dyDescent="0.25">
      <c r="G55" s="17"/>
      <c r="H55" s="18"/>
      <c r="I55" s="18"/>
    </row>
    <row r="56" spans="7:9" x14ac:dyDescent="0.25">
      <c r="G56" s="17"/>
      <c r="H56" s="18"/>
      <c r="I56" s="18"/>
    </row>
    <row r="57" spans="7:9" x14ac:dyDescent="0.25">
      <c r="G57" s="17"/>
      <c r="H57" s="18"/>
      <c r="I57" s="18"/>
    </row>
    <row r="58" spans="7:9" x14ac:dyDescent="0.25">
      <c r="G58" s="17"/>
      <c r="H58" s="18"/>
      <c r="I58" s="18"/>
    </row>
    <row r="59" spans="7:9" x14ac:dyDescent="0.25">
      <c r="G59" s="17"/>
      <c r="H59" s="18"/>
      <c r="I59" s="18"/>
    </row>
    <row r="60" spans="7:9" x14ac:dyDescent="0.25">
      <c r="G60" s="17"/>
      <c r="H60" s="18"/>
      <c r="I60" s="18"/>
    </row>
  </sheetData>
  <mergeCells count="1">
    <mergeCell ref="A5:Y5"/>
  </mergeCells>
  <dataValidations count="1">
    <dataValidation type="list" allowBlank="1" showInputMessage="1" showErrorMessage="1" sqref="J8:J14 J25:J27 J16:J23 J30:J34 J36">
      <formula1>$I$59:$I$63</formula1>
    </dataValidation>
  </dataValidations>
  <pageMargins left="0.7" right="0.7" top="0.75" bottom="0.75" header="0.3" footer="0.3"/>
  <pageSetup scale="25" orientation="landscape" horizontalDpi="4294967293" verticalDpi="4294967293" r:id="rId1"/>
  <colBreaks count="1" manualBreakCount="1">
    <brk id="25" max="28"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[2]DATOS!#REF!</xm:f>
          </x14:formula1>
          <xm:sqref>V15:W15 V28:W29 V35:W35 V24:W24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Contexto</vt:lpstr>
      <vt:lpstr>Resultado</vt:lpstr>
      <vt:lpstr>Resultado!Área_de_impresión</vt:lpstr>
      <vt:lpstr>descripcion</vt:lpstr>
      <vt:lpstr>numero</vt:lpstr>
      <vt:lpstr>responable</vt:lpstr>
      <vt:lpstr>resultado</vt:lpstr>
    </vt:vector>
  </TitlesOfParts>
  <Company>Municipio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Julian David Londoño Zapata</cp:lastModifiedBy>
  <dcterms:created xsi:type="dcterms:W3CDTF">2024-09-24T20:15:00Z</dcterms:created>
  <dcterms:modified xsi:type="dcterms:W3CDTF">2024-11-18T22:10:00Z</dcterms:modified>
</cp:coreProperties>
</file>