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8DFDC4CF-7480-4E5A-A40E-13488C7313C4}" xr6:coauthVersionLast="47" xr6:coauthVersionMax="47" xr10:uidLastSave="{00000000-0000-0000-0000-000000000000}"/>
  <bookViews>
    <workbookView xWindow="-120" yWindow="-120" windowWidth="20730" windowHeight="11040" xr2:uid="{FE84B29B-7DDE-416F-8B1B-3B9CC0A8D92D}"/>
  </bookViews>
  <sheets>
    <sheet name="AIU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\b">[2]STRSUMM0!#REF!</definedName>
    <definedName name="\k">'[3]7422CW00'!#REF!</definedName>
    <definedName name="\l">[4]STRSUMM0!#REF!</definedName>
    <definedName name="\ñ">'[5]7422CW00'!#REF!</definedName>
    <definedName name="_____key3" hidden="1">#REF!</definedName>
    <definedName name="____key3" hidden="1">#REF!</definedName>
    <definedName name="___key2" hidden="1">[7]INST!#REF!</definedName>
    <definedName name="___key3" hidden="1">#REF!</definedName>
    <definedName name="__123Graph_A" hidden="1">#REF!</definedName>
    <definedName name="__123Graph_B" hidden="1">#REF!</definedName>
    <definedName name="__key2" hidden="1">[7]INST!#REF!</definedName>
    <definedName name="__key3" hidden="1">#REF!</definedName>
    <definedName name="_Key1" hidden="1">[8]INST!#REF!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RET5">'[3]7422CW00'!#REF!</definedName>
    <definedName name="_RET6">'[3]7422CW00'!#REF!</definedName>
    <definedName name="_Sort" hidden="1">#REF!</definedName>
    <definedName name="Acometidas">#REF!</definedName>
    <definedName name="_xlnm.Print_Area" localSheetId="0">AIU!$A$1:$J$48</definedName>
    <definedName name="_xlnm.Print_Area">#REF!</definedName>
    <definedName name="_xlnm.Database">#REF!</definedName>
    <definedName name="Beg_Bal">#REF!</definedName>
    <definedName name="CACA">#REF!</definedName>
    <definedName name="CALIDAD">#REF!</definedName>
    <definedName name="cantdia">'[9]informe avance campo'!$A$11:$K$51</definedName>
    <definedName name="CBCVB" hidden="1">#REF!</definedName>
    <definedName name="CBCVBFV">'[3]7422CW00'!#REF!</definedName>
    <definedName name="CBHCVB">#REF!</definedName>
    <definedName name="CBWorkbookPriority" hidden="1">-1385358669</definedName>
    <definedName name="codigo">#REF!,#REF!</definedName>
    <definedName name="Codigos">#REF!</definedName>
    <definedName name="CONCOL">#REF!</definedName>
    <definedName name="ConseqCat">0</definedName>
    <definedName name="ConseqForMitRisk">3</definedName>
    <definedName name="CONSUL">#REF!</definedName>
    <definedName name="COORDINADOR">#REF!</definedName>
    <definedName name="_xlnm.Criteria">'[3]7422CW00'!#REF!</definedName>
    <definedName name="Data">#REF!</definedName>
    <definedName name="DIA">#REF!</definedName>
    <definedName name="EMPLEADO">#REF!</definedName>
    <definedName name="End_Bal">#REF!</definedName>
    <definedName name="Entregables">'[10]LISTADO DE ENTREGABLES'!$A$1:$A$745</definedName>
    <definedName name="EQUIPO">#REF!</definedName>
    <definedName name="ESPECIALISTA">#REF!</definedName>
    <definedName name="Estimate_Factor">1</definedName>
    <definedName name="EX" hidden="1">#REF!</definedName>
    <definedName name="Extra_Pay">#REF!</definedName>
    <definedName name="FORDESCR">'[3]7422CW00'!#REF!</definedName>
    <definedName name="FORMOLT">'[3]7422CW00'!#REF!</definedName>
    <definedName name="FORSHE">'[3]7422CW00'!#REF!</definedName>
    <definedName name="FORUNMIS">'[3]7422CW00'!#REF!</definedName>
    <definedName name="Full_Print">#REF!</definedName>
    <definedName name="GENERAL">#REF!</definedName>
    <definedName name="GHGH">'[3]7422CW00'!#REF!</definedName>
    <definedName name="Header_Row">ROW(#REF!)</definedName>
    <definedName name="HOJA">#REF!</definedName>
    <definedName name="hoy">[2]STRSUMM0!#REF!</definedName>
    <definedName name="HSE">#REF!</definedName>
    <definedName name="INGENIERIA1" hidden="1">#REF!</definedName>
    <definedName name="INSPECTOR">#REF!</definedName>
    <definedName name="Int">#REF!</definedName>
    <definedName name="Integ.">'[11]LISTA INT'!$E$7:$E$8</definedName>
    <definedName name="Integralidad">'[12]LISTA INT'!$E$7:$E$8</definedName>
    <definedName name="Interest_Rate">#REF!</definedName>
    <definedName name="IT_Coord">#REF!</definedName>
    <definedName name="IT_ECS_Lead">#REF!</definedName>
    <definedName name="IT_ECS_Mgr">#REF!</definedName>
    <definedName name="IT_ECS_Move_Lead">#REF!</definedName>
    <definedName name="IT_ECS_PM">#REF!</definedName>
    <definedName name="IT_Move_Coord">#REF!</definedName>
    <definedName name="IT_Network_Coord">#REF!</definedName>
    <definedName name="jfa">'[13]LISTA INT'!$N$7:$N$8</definedName>
    <definedName name="Last_Row">IF(Values_Entered,Header_Row+Number_of_Payments,Header_Row)</definedName>
    <definedName name="Listado">#REF!</definedName>
    <definedName name="LL" hidden="1">{#N/A,#N/A,FALSE,"orthoflow";#N/A,#N/A,FALSE,"Miscelaneos";#N/A,#N/A,FALSE,"Instrumentacio";#N/A,#N/A,FALSE,"Electrico";#N/A,#N/A,FALSE,"Valv. Seguridad"}</definedName>
    <definedName name="LLL">[14]tub!$C$1:$J$39</definedName>
    <definedName name="Loan_Amount">#REF!</definedName>
    <definedName name="Loan_Start">#REF!</definedName>
    <definedName name="Loan_Years">#REF!</definedName>
    <definedName name="MENU5">'[3]7422CW00'!#REF!</definedName>
    <definedName name="MENU6">'[3]7422CW00'!#REF!</definedName>
    <definedName name="mes">#REF!</definedName>
    <definedName name="Mi_Salida">#REF!</definedName>
    <definedName name="NOCHE">#REF!</definedName>
    <definedName name="Num_Pmt_Per_Year">#REF!</definedName>
    <definedName name="Number_of_Payments">MATCH(0.01,End_Bal,-1)+1</definedName>
    <definedName name="obras" hidden="1">#REF!</definedName>
    <definedName name="obras1">DATE(YEAR([0]!Loan_Start),MONTH([0]!Loan_Start)+Payment_Number,DAY([0]!Loan_Start))</definedName>
    <definedName name="OnceThru">0</definedName>
    <definedName name="p">'[3]7422CW00'!#REF!</definedName>
    <definedName name="Pay_Date">#REF!</definedName>
    <definedName name="Pay_Num">#REF!</definedName>
    <definedName name="Payment_Date">DATE(YEAR(Loan_Start),MONTH(Loan_Start)+Payment_Number,DAY(Loan_Start))</definedName>
    <definedName name="pedro">[4]STRSUMM0!#REF!</definedName>
    <definedName name="pisos">#REF!</definedName>
    <definedName name="PORCENTAJE">#REF!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bRange">0</definedName>
    <definedName name="ProbRangeMit">0</definedName>
    <definedName name="QAQC">#REF!</definedName>
    <definedName name="Rates">#REF!</definedName>
    <definedName name="REFICAR">#REF!</definedName>
    <definedName name="REFINERIA">#REF!</definedName>
    <definedName name="Requerimiento">#REF!</definedName>
    <definedName name="Requerimientos">#REF!</definedName>
    <definedName name="resu">[15]original_sist!$B$1:$L$167</definedName>
    <definedName name="resufi">#REF!</definedName>
    <definedName name="RESUMEN">[16]original_sist!$B$1:$L$167</definedName>
    <definedName name="resumen_final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A">'[3]7422CW00'!#REF!</definedName>
    <definedName name="STSUMM">'[3]7422CW00'!#REF!</definedName>
    <definedName name="SUMINISTRO">[2]STRSUMM0!#REF!</definedName>
    <definedName name="SUMMARY">'[3]7422CW00'!#REF!</definedName>
    <definedName name="SUPERVISOR">#REF!</definedName>
    <definedName name="t">Scheduled_Payment+Extra_Payment</definedName>
    <definedName name="TC" hidden="1">[8]INST!#REF!</definedName>
    <definedName name="Team_Member_1">#REF!</definedName>
    <definedName name="Team_Member_2">#REF!</definedName>
    <definedName name="Tipo">'[12]LISTA INT'!$D$7:$D$9</definedName>
    <definedName name="TK" hidden="1">[8]INST!#REF!</definedName>
    <definedName name="TOPGENER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HH">#REF!</definedName>
    <definedName name="TUBERIA" hidden="1">#REF!</definedName>
    <definedName name="UFrm2InUse">1</definedName>
    <definedName name="unj" hidden="1">[7]INST!#REF!</definedName>
    <definedName name="uv">375000</definedName>
    <definedName name="Values_Entered">IF(Loan_Amount*Interest_Rate*Loan_Years*Loan_Start&gt;0,1,0)</definedName>
    <definedName name="wrn.general." hidden="1">{#N/A,#N/A,FALSE,"orthoflow";#N/A,#N/A,FALSE,"Miscelaneos";#N/A,#N/A,FALSE,"Instrumentacio";#N/A,#N/A,FALSE,"Electrico";#N/A,#N/A,FALSE,"Valv. Seguridad"}</definedName>
    <definedName name="wrn.TRABFENO." hidden="1">{#N/A,#N/A,FALSE,"Estatico";#N/A,#N/A,FALSE,"Tuberia";#N/A,#N/A,FALSE,"Instrumentación";#N/A,#N/A,FALSE,"Mecanica";#N/A,#N/A,FALSE,"Electrico";#N/A,#N/A,FALSE,"Ofic.Civiles"}</definedName>
    <definedName name="XXXXXX" hidden="1">{#N/A,#N/A,FALSE,"orthoflow";#N/A,#N/A,FALSE,"Miscelaneos";#N/A,#N/A,FALSE,"Instrumentacio";#N/A,#N/A,FALSE,"Electrico";#N/A,#N/A,FALSE,"Valv. Seguridad"}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" l="1"/>
  <c r="E46" i="1"/>
  <c r="E45" i="1"/>
  <c r="E44" i="1"/>
  <c r="E47" i="1" s="1"/>
  <c r="L38" i="1"/>
  <c r="H33" i="1"/>
  <c r="J33" i="1" s="1"/>
  <c r="E33" i="1"/>
  <c r="E32" i="1"/>
  <c r="H32" i="1" s="1"/>
  <c r="J32" i="1" s="1"/>
  <c r="E31" i="1"/>
  <c r="H31" i="1" s="1"/>
  <c r="J31" i="1" s="1"/>
  <c r="E30" i="1"/>
  <c r="H30" i="1" s="1"/>
  <c r="J30" i="1" s="1"/>
  <c r="F24" i="1"/>
  <c r="F25" i="1" s="1"/>
  <c r="D13" i="1"/>
  <c r="E13" i="1" s="1"/>
  <c r="H13" i="1" s="1"/>
  <c r="J13" i="1" s="1"/>
  <c r="D12" i="1"/>
  <c r="E12" i="1" s="1"/>
  <c r="H12" i="1" s="1"/>
  <c r="J12" i="1" s="1"/>
  <c r="D11" i="1"/>
  <c r="E11" i="1" s="1"/>
  <c r="H11" i="1" s="1"/>
  <c r="J11" i="1" s="1"/>
  <c r="D10" i="1"/>
  <c r="E10" i="1" s="1"/>
  <c r="H10" i="1" s="1"/>
  <c r="J10" i="1" s="1"/>
  <c r="D9" i="1"/>
  <c r="E9" i="1" s="1"/>
  <c r="H9" i="1" s="1"/>
  <c r="J9" i="1" s="1"/>
  <c r="D8" i="1"/>
  <c r="E8" i="1" s="1"/>
  <c r="H8" i="1" s="1"/>
  <c r="J8" i="1" s="1"/>
  <c r="B8" i="1"/>
  <c r="E7" i="1"/>
  <c r="H7" i="1" s="1"/>
  <c r="J7" i="1" s="1"/>
  <c r="D7" i="1"/>
  <c r="B7" i="1"/>
  <c r="B6" i="1"/>
  <c r="B5" i="1"/>
  <c r="J14" i="1" l="1"/>
  <c r="J16" i="1" s="1"/>
  <c r="H24" i="1" l="1"/>
  <c r="J24" i="1" s="1"/>
  <c r="H25" i="1"/>
  <c r="J25" i="1" s="1"/>
  <c r="H27" i="1"/>
  <c r="J27" i="1" s="1"/>
  <c r="H23" i="1"/>
  <c r="J23" i="1" s="1"/>
  <c r="H21" i="1"/>
  <c r="J21" i="1" s="1"/>
  <c r="H28" i="1"/>
  <c r="J28" i="1" s="1"/>
  <c r="H22" i="1"/>
  <c r="J22" i="1" s="1"/>
  <c r="J34" i="1" l="1"/>
  <c r="J35" i="1" s="1"/>
  <c r="J37" i="1" s="1"/>
  <c r="J39" i="1" s="1"/>
</calcChain>
</file>

<file path=xl/sharedStrings.xml><?xml version="1.0" encoding="utf-8"?>
<sst xmlns="http://schemas.openxmlformats.org/spreadsheetml/2006/main" count="65" uniqueCount="60">
  <si>
    <t>CUADRO DE COSTOS DE PERSONAL - COSTOS DIRECTOS E INDIRECTOS</t>
  </si>
  <si>
    <t>VR. 2024
IVA INCLUIDO</t>
  </si>
  <si>
    <t>PLAZO PREVISTO DE EJECUCION: UN MES.</t>
  </si>
  <si>
    <t>Item</t>
  </si>
  <si>
    <t xml:space="preserve">Valor Mes $ </t>
  </si>
  <si>
    <t xml:space="preserve">PRESTACIONES </t>
  </si>
  <si>
    <t>Subtotal Mes</t>
  </si>
  <si>
    <t>Cantidad</t>
  </si>
  <si>
    <t>Dedicación</t>
  </si>
  <si>
    <t>Valor total mes</t>
  </si>
  <si>
    <t>No Meses</t>
  </si>
  <si>
    <t>TOTAL</t>
  </si>
  <si>
    <t>PROFESIONAL HSQ</t>
  </si>
  <si>
    <t>PROFESIONAL HIDRAULICO</t>
  </si>
  <si>
    <t>PROFESIONAL AMBIENTAL</t>
  </si>
  <si>
    <t>PROFESIONAL ELECTRICISTA</t>
  </si>
  <si>
    <t>FONTANERO</t>
  </si>
  <si>
    <t>SUBTOTAL PERSONAL PROFESIONAL</t>
  </si>
  <si>
    <t>SUBTOTAL COSTOS DE PERSONAL    (A)</t>
  </si>
  <si>
    <t>COSTOS INDIRECTOS</t>
  </si>
  <si>
    <t>Descripción</t>
  </si>
  <si>
    <t>Valor Mes</t>
  </si>
  <si>
    <t>Valor global</t>
  </si>
  <si>
    <t>V/MES</t>
  </si>
  <si>
    <t>Subtotal</t>
  </si>
  <si>
    <t>GASTOS DE LEGALIZACIÓN Art 7 y 8 Ley 1150/07</t>
  </si>
  <si>
    <t>3.1</t>
  </si>
  <si>
    <t>GARANTÍA CUMPLIMIENTO</t>
  </si>
  <si>
    <t>3.2</t>
  </si>
  <si>
    <t>GARANTÍA ANTICIPO</t>
  </si>
  <si>
    <t>3.3</t>
  </si>
  <si>
    <t>GARANTÍA SALARIOS</t>
  </si>
  <si>
    <t>3.4</t>
  </si>
  <si>
    <t>GARANTÍA ESTABILIDAD</t>
  </si>
  <si>
    <t>3.5</t>
  </si>
  <si>
    <t>AMPARO RESP.CIVIL EXTRACONTRACTUAL</t>
  </si>
  <si>
    <t>4.1</t>
  </si>
  <si>
    <t>ICA</t>
  </si>
  <si>
    <t>4.2</t>
  </si>
  <si>
    <t>RETENFUENTE OBRAS</t>
  </si>
  <si>
    <t>GASTOS GENERALES DE OBRA</t>
  </si>
  <si>
    <t>5.6</t>
  </si>
  <si>
    <t>RADIOS-CELULARES</t>
  </si>
  <si>
    <t>5.7</t>
  </si>
  <si>
    <t>TRANSPORTES</t>
  </si>
  <si>
    <t>5.8</t>
  </si>
  <si>
    <t>ELEMENTOS DE PROTECCIÓN</t>
  </si>
  <si>
    <t>5.13</t>
  </si>
  <si>
    <t>COMPUTADOR - IMPRESORA</t>
  </si>
  <si>
    <t>SUBTOTAL COSTOS INDIRECTOS    (B)</t>
  </si>
  <si>
    <t>TOTAL GASTOS ADMINISTRATIVOS    ( A  +  B )</t>
  </si>
  <si>
    <t>COSTO TOTAL DEL PROYECTO</t>
  </si>
  <si>
    <t>SUBTOTAL COSTO DIRECTO PRESUPUESTO</t>
  </si>
  <si>
    <t>Porcentaje sobre costo directo (%)</t>
  </si>
  <si>
    <t>A. I.U  CALCULADO:</t>
  </si>
  <si>
    <t>Monto en A.I.U</t>
  </si>
  <si>
    <t>ADMINISTRACIÓN</t>
  </si>
  <si>
    <t xml:space="preserve">IMPREVISTOS </t>
  </si>
  <si>
    <t>UTILIDAD</t>
  </si>
  <si>
    <t>TOTAL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</si>
</sst>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"/>
    <numFmt numFmtId="165" formatCode="0.0%"/>
    <numFmt numFmtId="166" formatCode="&quot;$&quot;\ #,##0.00"/>
    <numFmt numFmtId="167" formatCode="0.0"/>
    <numFmt numFmtId="168" formatCode="0.0000"/>
  </numFmts>
  <fonts count="11" x14ac:knownFonts="1">
    <font>
      <sz val="1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Black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sz val="9"/>
      <color theme="1"/>
      <name val="Aptos Narrow"/>
      <family val="2"/>
      <scheme val="minor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8" fillId="0" borderId="0" applyFont="0" applyFill="0" applyBorder="0" applyAlignment="0" applyProtection="0"/>
  </cellStyleXfs>
  <cellXfs count="160">
    <xf numFmtId="0" fontId="0" fillId="0" borderId="0" xfId="0"/>
    <xf numFmtId="0" fontId="2" fillId="0" borderId="1" xfId="0" applyFont="1" applyBorder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164" fontId="5" fillId="0" borderId="3" xfId="1" applyNumberFormat="1" applyFont="1" applyBorder="1" applyAlignment="1">
      <alignment vertical="center"/>
    </xf>
    <xf numFmtId="165" fontId="5" fillId="0" borderId="3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vertical="center"/>
    </xf>
    <xf numFmtId="3" fontId="5" fillId="0" borderId="3" xfId="1" applyNumberFormat="1" applyFont="1" applyBorder="1" applyAlignment="1">
      <alignment horizontal="center" vertical="center"/>
    </xf>
    <xf numFmtId="164" fontId="5" fillId="0" borderId="4" xfId="1" applyNumberFormat="1" applyFont="1" applyBorder="1" applyAlignment="1">
      <alignment vertical="center"/>
    </xf>
    <xf numFmtId="0" fontId="7" fillId="2" borderId="5" xfId="1" applyFont="1" applyFill="1" applyBorder="1" applyAlignment="1">
      <alignment horizontal="center" vertical="center"/>
    </xf>
    <xf numFmtId="164" fontId="7" fillId="2" borderId="6" xfId="1" applyNumberFormat="1" applyFont="1" applyFill="1" applyBorder="1" applyAlignment="1">
      <alignment horizontal="center" vertical="center" wrapText="1"/>
    </xf>
    <xf numFmtId="165" fontId="7" fillId="2" borderId="6" xfId="1" applyNumberFormat="1" applyFont="1" applyFill="1" applyBorder="1" applyAlignment="1">
      <alignment horizontal="center" vertical="center"/>
    </xf>
    <xf numFmtId="3" fontId="7" fillId="2" borderId="6" xfId="1" applyNumberFormat="1" applyFont="1" applyFill="1" applyBorder="1" applyAlignment="1">
      <alignment horizontal="center" vertical="center" wrapText="1"/>
    </xf>
    <xf numFmtId="164" fontId="7" fillId="2" borderId="7" xfId="1" applyNumberFormat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vertical="center"/>
    </xf>
    <xf numFmtId="164" fontId="5" fillId="3" borderId="10" xfId="1" applyNumberFormat="1" applyFont="1" applyFill="1" applyBorder="1" applyAlignment="1">
      <alignment vertical="center"/>
    </xf>
    <xf numFmtId="164" fontId="5" fillId="3" borderId="10" xfId="1" applyNumberFormat="1" applyFont="1" applyFill="1" applyBorder="1" applyAlignment="1">
      <alignment horizontal="center" vertical="center"/>
    </xf>
    <xf numFmtId="165" fontId="5" fillId="3" borderId="10" xfId="1" applyNumberFormat="1" applyFont="1" applyFill="1" applyBorder="1" applyAlignment="1">
      <alignment horizontal="center" vertical="center"/>
    </xf>
    <xf numFmtId="3" fontId="5" fillId="3" borderId="10" xfId="1" applyNumberFormat="1" applyFont="1" applyFill="1" applyBorder="1" applyAlignment="1">
      <alignment horizontal="center" vertical="center"/>
    </xf>
    <xf numFmtId="164" fontId="5" fillId="3" borderId="11" xfId="1" applyNumberFormat="1" applyFont="1" applyFill="1" applyBorder="1" applyAlignment="1">
      <alignment vertical="center"/>
    </xf>
    <xf numFmtId="0" fontId="7" fillId="3" borderId="12" xfId="1" applyFont="1" applyFill="1" applyBorder="1" applyAlignment="1">
      <alignment horizontal="center" vertical="center"/>
    </xf>
    <xf numFmtId="0" fontId="5" fillId="0" borderId="13" xfId="2" applyFont="1" applyBorder="1" applyAlignment="1">
      <alignment horizontal="left" vertical="center"/>
    </xf>
    <xf numFmtId="164" fontId="5" fillId="0" borderId="14" xfId="1" applyNumberFormat="1" applyFont="1" applyBorder="1" applyAlignment="1">
      <alignment vertical="center"/>
    </xf>
    <xf numFmtId="2" fontId="5" fillId="0" borderId="14" xfId="1" applyNumberFormat="1" applyFont="1" applyBorder="1" applyAlignment="1">
      <alignment horizontal="center" vertical="center"/>
    </xf>
    <xf numFmtId="9" fontId="5" fillId="0" borderId="14" xfId="1" applyNumberFormat="1" applyFont="1" applyBorder="1" applyAlignment="1">
      <alignment horizontal="center" vertical="center"/>
    </xf>
    <xf numFmtId="3" fontId="5" fillId="0" borderId="14" xfId="1" applyNumberFormat="1" applyFont="1" applyBorder="1" applyAlignment="1">
      <alignment horizontal="center" vertical="center"/>
    </xf>
    <xf numFmtId="164" fontId="5" fillId="0" borderId="15" xfId="1" applyNumberFormat="1" applyFont="1" applyBorder="1" applyAlignment="1">
      <alignment vertical="center"/>
    </xf>
    <xf numFmtId="0" fontId="7" fillId="3" borderId="16" xfId="1" applyFont="1" applyFill="1" applyBorder="1" applyAlignment="1">
      <alignment horizontal="center" vertical="center"/>
    </xf>
    <xf numFmtId="0" fontId="5" fillId="0" borderId="17" xfId="2" applyFont="1" applyBorder="1" applyAlignment="1">
      <alignment horizontal="left" vertical="center"/>
    </xf>
    <xf numFmtId="164" fontId="5" fillId="0" borderId="18" xfId="1" applyNumberFormat="1" applyFont="1" applyBorder="1" applyAlignment="1">
      <alignment vertical="center"/>
    </xf>
    <xf numFmtId="2" fontId="5" fillId="0" borderId="18" xfId="1" applyNumberFormat="1" applyFont="1" applyBorder="1" applyAlignment="1">
      <alignment horizontal="center" vertical="center"/>
    </xf>
    <xf numFmtId="9" fontId="5" fillId="0" borderId="18" xfId="1" applyNumberFormat="1" applyFont="1" applyBorder="1" applyAlignment="1">
      <alignment horizontal="center" vertical="center"/>
    </xf>
    <xf numFmtId="164" fontId="5" fillId="0" borderId="19" xfId="1" applyNumberFormat="1" applyFont="1" applyBorder="1" applyAlignment="1">
      <alignment vertical="center"/>
    </xf>
    <xf numFmtId="0" fontId="7" fillId="3" borderId="20" xfId="1" applyFont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7" fillId="0" borderId="17" xfId="1" applyFont="1" applyBorder="1" applyAlignment="1">
      <alignment vertical="center"/>
    </xf>
    <xf numFmtId="164" fontId="5" fillId="0" borderId="17" xfId="1" applyNumberFormat="1" applyFont="1" applyBorder="1" applyAlignment="1">
      <alignment vertical="center"/>
    </xf>
    <xf numFmtId="164" fontId="5" fillId="0" borderId="17" xfId="1" applyNumberFormat="1" applyFont="1" applyBorder="1" applyAlignment="1">
      <alignment horizontal="center" vertical="center"/>
    </xf>
    <xf numFmtId="3" fontId="5" fillId="0" borderId="22" xfId="1" applyNumberFormat="1" applyFont="1" applyBorder="1" applyAlignment="1">
      <alignment horizontal="center" vertical="center"/>
    </xf>
    <xf numFmtId="164" fontId="7" fillId="2" borderId="19" xfId="1" applyNumberFormat="1" applyFont="1" applyFill="1" applyBorder="1" applyAlignment="1">
      <alignment vertical="center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Border="1" applyAlignment="1">
      <alignment vertical="center"/>
    </xf>
    <xf numFmtId="164" fontId="5" fillId="0" borderId="24" xfId="1" applyNumberFormat="1" applyFont="1" applyBorder="1" applyAlignment="1">
      <alignment vertical="center"/>
    </xf>
    <xf numFmtId="164" fontId="5" fillId="0" borderId="24" xfId="1" applyNumberFormat="1" applyFont="1" applyBorder="1" applyAlignment="1">
      <alignment horizontal="center" vertical="center"/>
    </xf>
    <xf numFmtId="3" fontId="5" fillId="0" borderId="24" xfId="1" applyNumberFormat="1" applyFont="1" applyBorder="1" applyAlignment="1">
      <alignment horizontal="center" vertical="center"/>
    </xf>
    <xf numFmtId="164" fontId="5" fillId="0" borderId="25" xfId="1" applyNumberFormat="1" applyFont="1" applyBorder="1" applyAlignment="1">
      <alignment vertical="center"/>
    </xf>
    <xf numFmtId="0" fontId="5" fillId="0" borderId="26" xfId="1" applyFont="1" applyBorder="1" applyAlignment="1">
      <alignment horizontal="center" vertical="center"/>
    </xf>
    <xf numFmtId="0" fontId="7" fillId="0" borderId="27" xfId="1" applyFont="1" applyBorder="1" applyAlignment="1">
      <alignment vertical="center"/>
    </xf>
    <xf numFmtId="164" fontId="5" fillId="0" borderId="28" xfId="1" applyNumberFormat="1" applyFont="1" applyBorder="1" applyAlignment="1">
      <alignment vertical="center"/>
    </xf>
    <xf numFmtId="165" fontId="5" fillId="0" borderId="28" xfId="1" applyNumberFormat="1" applyFont="1" applyBorder="1" applyAlignment="1">
      <alignment horizontal="center" vertical="center"/>
    </xf>
    <xf numFmtId="3" fontId="5" fillId="0" borderId="29" xfId="1" applyNumberFormat="1" applyFont="1" applyBorder="1" applyAlignment="1">
      <alignment horizontal="center" vertical="center"/>
    </xf>
    <xf numFmtId="164" fontId="7" fillId="2" borderId="30" xfId="1" applyNumberFormat="1" applyFont="1" applyFill="1" applyBorder="1" applyAlignment="1">
      <alignment vertical="center"/>
    </xf>
    <xf numFmtId="0" fontId="5" fillId="0" borderId="31" xfId="1" applyFont="1" applyBorder="1" applyAlignment="1">
      <alignment horizontal="center" vertical="center"/>
    </xf>
    <xf numFmtId="0" fontId="7" fillId="0" borderId="32" xfId="1" applyFont="1" applyBorder="1" applyAlignment="1">
      <alignment vertical="center"/>
    </xf>
    <xf numFmtId="164" fontId="5" fillId="0" borderId="32" xfId="1" applyNumberFormat="1" applyFont="1" applyBorder="1" applyAlignment="1">
      <alignment vertical="center"/>
    </xf>
    <xf numFmtId="165" fontId="5" fillId="0" borderId="32" xfId="1" applyNumberFormat="1" applyFont="1" applyBorder="1" applyAlignment="1">
      <alignment horizontal="center" vertical="center"/>
    </xf>
    <xf numFmtId="3" fontId="5" fillId="0" borderId="32" xfId="1" applyNumberFormat="1" applyFont="1" applyBorder="1" applyAlignment="1">
      <alignment horizontal="center" vertical="center"/>
    </xf>
    <xf numFmtId="164" fontId="7" fillId="0" borderId="33" xfId="1" applyNumberFormat="1" applyFont="1" applyBorder="1" applyAlignment="1">
      <alignment vertical="center"/>
    </xf>
    <xf numFmtId="0" fontId="5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vertical="center"/>
    </xf>
    <xf numFmtId="164" fontId="5" fillId="0" borderId="35" xfId="1" applyNumberFormat="1" applyFont="1" applyBorder="1" applyAlignment="1">
      <alignment vertical="center"/>
    </xf>
    <xf numFmtId="165" fontId="5" fillId="0" borderId="35" xfId="1" applyNumberFormat="1" applyFont="1" applyBorder="1" applyAlignment="1">
      <alignment horizontal="center" vertical="center"/>
    </xf>
    <xf numFmtId="3" fontId="5" fillId="0" borderId="35" xfId="1" applyNumberFormat="1" applyFont="1" applyBorder="1" applyAlignment="1">
      <alignment horizontal="center" vertical="center"/>
    </xf>
    <xf numFmtId="164" fontId="5" fillId="0" borderId="36" xfId="1" applyNumberFormat="1" applyFont="1" applyBorder="1" applyAlignment="1">
      <alignment vertical="center"/>
    </xf>
    <xf numFmtId="0" fontId="7" fillId="4" borderId="37" xfId="1" applyFont="1" applyFill="1" applyBorder="1" applyAlignment="1">
      <alignment horizontal="center" vertical="center"/>
    </xf>
    <xf numFmtId="0" fontId="7" fillId="4" borderId="38" xfId="1" applyFont="1" applyFill="1" applyBorder="1" applyAlignment="1">
      <alignment horizontal="center" vertical="center"/>
    </xf>
    <xf numFmtId="164" fontId="7" fillId="4" borderId="18" xfId="1" applyNumberFormat="1" applyFont="1" applyFill="1" applyBorder="1" applyAlignment="1">
      <alignment horizontal="center" vertical="center"/>
    </xf>
    <xf numFmtId="164" fontId="7" fillId="4" borderId="18" xfId="1" applyNumberFormat="1" applyFont="1" applyFill="1" applyBorder="1" applyAlignment="1">
      <alignment horizontal="center" vertical="center" wrapText="1"/>
    </xf>
    <xf numFmtId="164" fontId="7" fillId="2" borderId="18" xfId="1" applyNumberFormat="1" applyFont="1" applyFill="1" applyBorder="1" applyAlignment="1">
      <alignment horizontal="center" vertical="center" wrapText="1"/>
    </xf>
    <xf numFmtId="165" fontId="7" fillId="2" borderId="18" xfId="1" applyNumberFormat="1" applyFont="1" applyFill="1" applyBorder="1" applyAlignment="1">
      <alignment horizontal="center" vertical="center"/>
    </xf>
    <xf numFmtId="3" fontId="7" fillId="4" borderId="18" xfId="1" applyNumberFormat="1" applyFont="1" applyFill="1" applyBorder="1" applyAlignment="1">
      <alignment horizontal="center" vertical="center" wrapText="1"/>
    </xf>
    <xf numFmtId="164" fontId="7" fillId="4" borderId="19" xfId="1" applyNumberFormat="1" applyFont="1" applyFill="1" applyBorder="1" applyAlignment="1">
      <alignment horizontal="center" vertical="center" wrapText="1"/>
    </xf>
    <xf numFmtId="0" fontId="7" fillId="3" borderId="37" xfId="1" applyFont="1" applyFill="1" applyBorder="1" applyAlignment="1">
      <alignment horizontal="center" vertical="center"/>
    </xf>
    <xf numFmtId="0" fontId="7" fillId="3" borderId="38" xfId="1" applyFont="1" applyFill="1" applyBorder="1" applyAlignment="1">
      <alignment vertical="center"/>
    </xf>
    <xf numFmtId="164" fontId="5" fillId="3" borderId="17" xfId="1" applyNumberFormat="1" applyFont="1" applyFill="1" applyBorder="1" applyAlignment="1">
      <alignment vertical="center"/>
    </xf>
    <xf numFmtId="164" fontId="5" fillId="3" borderId="17" xfId="1" applyNumberFormat="1" applyFont="1" applyFill="1" applyBorder="1" applyAlignment="1">
      <alignment horizontal="center" vertical="center"/>
    </xf>
    <xf numFmtId="165" fontId="5" fillId="3" borderId="17" xfId="1" applyNumberFormat="1" applyFont="1" applyFill="1" applyBorder="1" applyAlignment="1">
      <alignment horizontal="center" vertical="center"/>
    </xf>
    <xf numFmtId="3" fontId="5" fillId="3" borderId="17" xfId="1" applyNumberFormat="1" applyFont="1" applyFill="1" applyBorder="1" applyAlignment="1">
      <alignment horizontal="center" vertical="center"/>
    </xf>
    <xf numFmtId="164" fontId="5" fillId="3" borderId="39" xfId="1" applyNumberFormat="1" applyFont="1" applyFill="1" applyBorder="1" applyAlignment="1">
      <alignment vertical="center"/>
    </xf>
    <xf numFmtId="0" fontId="5" fillId="0" borderId="37" xfId="1" applyFont="1" applyBorder="1" applyAlignment="1">
      <alignment horizontal="center" vertical="center"/>
    </xf>
    <xf numFmtId="0" fontId="5" fillId="0" borderId="38" xfId="1" applyFont="1" applyBorder="1" applyAlignment="1">
      <alignment vertical="center"/>
    </xf>
    <xf numFmtId="164" fontId="7" fillId="0" borderId="18" xfId="1" applyNumberFormat="1" applyFont="1" applyBorder="1" applyAlignment="1">
      <alignment horizontal="center" vertical="center"/>
    </xf>
    <xf numFmtId="164" fontId="7" fillId="0" borderId="18" xfId="1" applyNumberFormat="1" applyFont="1" applyBorder="1" applyAlignment="1">
      <alignment horizontal="center" vertical="center" wrapText="1"/>
    </xf>
    <xf numFmtId="10" fontId="5" fillId="0" borderId="18" xfId="1" applyNumberFormat="1" applyFont="1" applyBorder="1" applyAlignment="1">
      <alignment horizontal="right" vertical="center" wrapText="1"/>
    </xf>
    <xf numFmtId="165" fontId="7" fillId="0" borderId="18" xfId="1" applyNumberFormat="1" applyFont="1" applyBorder="1" applyAlignment="1">
      <alignment horizontal="center" vertical="center"/>
    </xf>
    <xf numFmtId="166" fontId="5" fillId="0" borderId="18" xfId="1" applyNumberFormat="1" applyFont="1" applyBorder="1" applyAlignment="1">
      <alignment horizontal="right" vertical="center" wrapText="1"/>
    </xf>
    <xf numFmtId="164" fontId="5" fillId="0" borderId="19" xfId="1" applyNumberFormat="1" applyFont="1" applyBorder="1" applyAlignment="1">
      <alignment horizontal="right" vertical="center" wrapText="1"/>
    </xf>
    <xf numFmtId="0" fontId="7" fillId="0" borderId="37" xfId="1" applyFont="1" applyBorder="1" applyAlignment="1">
      <alignment horizontal="center" vertical="center"/>
    </xf>
    <xf numFmtId="164" fontId="5" fillId="0" borderId="18" xfId="1" applyNumberFormat="1" applyFont="1" applyBorder="1" applyAlignment="1">
      <alignment horizontal="right" vertical="center"/>
    </xf>
    <xf numFmtId="164" fontId="5" fillId="0" borderId="18" xfId="1" applyNumberFormat="1" applyFont="1" applyBorder="1" applyAlignment="1">
      <alignment horizontal="right" vertical="center" wrapText="1"/>
    </xf>
    <xf numFmtId="2" fontId="5" fillId="0" borderId="18" xfId="1" applyNumberFormat="1" applyFont="1" applyBorder="1" applyAlignment="1">
      <alignment horizontal="right" vertical="center" wrapText="1"/>
    </xf>
    <xf numFmtId="0" fontId="5" fillId="0" borderId="40" xfId="1" applyFont="1" applyBorder="1" applyAlignment="1">
      <alignment horizontal="center" vertical="center"/>
    </xf>
    <xf numFmtId="0" fontId="7" fillId="0" borderId="41" xfId="1" applyFont="1" applyBorder="1" applyAlignment="1">
      <alignment vertical="center"/>
    </xf>
    <xf numFmtId="164" fontId="5" fillId="0" borderId="41" xfId="1" applyNumberFormat="1" applyFont="1" applyBorder="1" applyAlignment="1">
      <alignment vertical="center"/>
    </xf>
    <xf numFmtId="165" fontId="5" fillId="0" borderId="41" xfId="1" applyNumberFormat="1" applyFont="1" applyBorder="1" applyAlignment="1">
      <alignment horizontal="center" vertical="center"/>
    </xf>
    <xf numFmtId="3" fontId="5" fillId="0" borderId="42" xfId="1" applyNumberFormat="1" applyFont="1" applyBorder="1" applyAlignment="1">
      <alignment horizontal="center" vertical="center"/>
    </xf>
    <xf numFmtId="164" fontId="7" fillId="2" borderId="43" xfId="1" applyNumberFormat="1" applyFont="1" applyFill="1" applyBorder="1" applyAlignment="1">
      <alignment vertical="center"/>
    </xf>
    <xf numFmtId="0" fontId="5" fillId="0" borderId="44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164" fontId="5" fillId="0" borderId="0" xfId="1" applyNumberFormat="1" applyFont="1" applyAlignment="1">
      <alignment vertical="center"/>
    </xf>
    <xf numFmtId="165" fontId="5" fillId="0" borderId="0" xfId="1" applyNumberFormat="1" applyFont="1" applyAlignment="1">
      <alignment horizontal="center" vertical="center"/>
    </xf>
    <xf numFmtId="3" fontId="5" fillId="0" borderId="0" xfId="1" applyNumberFormat="1" applyFont="1" applyAlignment="1">
      <alignment horizontal="center" vertical="center"/>
    </xf>
    <xf numFmtId="164" fontId="5" fillId="0" borderId="45" xfId="1" applyNumberFormat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7" fillId="0" borderId="11" xfId="1" applyFont="1" applyBorder="1" applyAlignment="1">
      <alignment horizontal="right" vertical="center"/>
    </xf>
    <xf numFmtId="0" fontId="5" fillId="0" borderId="46" xfId="1" applyFont="1" applyBorder="1" applyAlignment="1">
      <alignment horizontal="center" vertical="center"/>
    </xf>
    <xf numFmtId="0" fontId="5" fillId="0" borderId="47" xfId="1" applyFont="1" applyBorder="1"/>
    <xf numFmtId="0" fontId="5" fillId="0" borderId="47" xfId="1" applyFont="1" applyBorder="1" applyAlignment="1">
      <alignment vertical="center"/>
    </xf>
    <xf numFmtId="0" fontId="5" fillId="0" borderId="10" xfId="1" applyFont="1" applyBorder="1" applyAlignment="1">
      <alignment horizontal="right" vertical="center"/>
    </xf>
    <xf numFmtId="0" fontId="5" fillId="0" borderId="48" xfId="1" applyFont="1" applyBorder="1" applyAlignment="1">
      <alignment horizontal="right" vertical="center"/>
    </xf>
    <xf numFmtId="4" fontId="7" fillId="5" borderId="49" xfId="3" applyNumberFormat="1" applyFont="1" applyFill="1" applyBorder="1" applyAlignment="1">
      <alignment horizontal="right" vertical="center"/>
    </xf>
    <xf numFmtId="0" fontId="5" fillId="0" borderId="50" xfId="1" applyFont="1" applyBorder="1" applyAlignment="1">
      <alignment horizontal="center"/>
    </xf>
    <xf numFmtId="0" fontId="7" fillId="0" borderId="51" xfId="1" applyFont="1" applyBorder="1"/>
    <xf numFmtId="0" fontId="5" fillId="0" borderId="51" xfId="1" applyFont="1" applyBorder="1" applyAlignment="1">
      <alignment horizontal="left" vertical="top" wrapText="1"/>
    </xf>
    <xf numFmtId="0" fontId="5" fillId="0" borderId="51" xfId="1" applyFont="1" applyBorder="1" applyAlignment="1">
      <alignment horizontal="justify" vertical="top" wrapText="1"/>
    </xf>
    <xf numFmtId="167" fontId="7" fillId="0" borderId="51" xfId="1" applyNumberFormat="1" applyFont="1" applyBorder="1"/>
    <xf numFmtId="0" fontId="5" fillId="0" borderId="51" xfId="1" applyFont="1" applyBorder="1"/>
    <xf numFmtId="0" fontId="5" fillId="0" borderId="52" xfId="1" applyFont="1" applyBorder="1"/>
    <xf numFmtId="0" fontId="5" fillId="0" borderId="44" xfId="1" applyFont="1" applyBorder="1"/>
    <xf numFmtId="168" fontId="5" fillId="6" borderId="0" xfId="1" applyNumberFormat="1" applyFont="1" applyFill="1" applyAlignment="1">
      <alignment horizontal="right" wrapText="1"/>
    </xf>
    <xf numFmtId="0" fontId="5" fillId="0" borderId="0" xfId="1" applyFont="1"/>
    <xf numFmtId="0" fontId="5" fillId="0" borderId="45" xfId="1" applyFont="1" applyBorder="1"/>
    <xf numFmtId="0" fontId="7" fillId="2" borderId="50" xfId="1" applyFont="1" applyFill="1" applyBorder="1" applyAlignment="1">
      <alignment horizontal="center" vertical="center"/>
    </xf>
    <xf numFmtId="0" fontId="7" fillId="2" borderId="51" xfId="1" applyFont="1" applyFill="1" applyBorder="1" applyAlignment="1">
      <alignment horizontal="center" vertical="center"/>
    </xf>
    <xf numFmtId="0" fontId="7" fillId="2" borderId="52" xfId="1" applyFont="1" applyFill="1" applyBorder="1" applyAlignment="1">
      <alignment horizontal="center" vertical="center"/>
    </xf>
    <xf numFmtId="0" fontId="7" fillId="2" borderId="53" xfId="1" applyFont="1" applyFill="1" applyBorder="1" applyAlignment="1">
      <alignment horizontal="center" vertical="center"/>
    </xf>
    <xf numFmtId="0" fontId="7" fillId="2" borderId="46" xfId="1" applyFont="1" applyFill="1" applyBorder="1" applyAlignment="1">
      <alignment horizontal="center" vertical="center"/>
    </xf>
    <xf numFmtId="0" fontId="7" fillId="2" borderId="47" xfId="1" applyFont="1" applyFill="1" applyBorder="1" applyAlignment="1">
      <alignment horizontal="center" vertical="center"/>
    </xf>
    <xf numFmtId="0" fontId="7" fillId="2" borderId="54" xfId="1" applyFont="1" applyFill="1" applyBorder="1" applyAlignment="1">
      <alignment horizontal="center" vertical="center"/>
    </xf>
    <xf numFmtId="0" fontId="7" fillId="2" borderId="55" xfId="1" applyFont="1" applyFill="1" applyBorder="1" applyAlignment="1">
      <alignment horizontal="center" vertical="center"/>
    </xf>
    <xf numFmtId="0" fontId="7" fillId="0" borderId="0" xfId="1" applyFont="1"/>
    <xf numFmtId="0" fontId="5" fillId="0" borderId="21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10" fontId="5" fillId="7" borderId="15" xfId="1" applyNumberFormat="1" applyFont="1" applyFill="1" applyBorder="1" applyAlignment="1">
      <alignment horizontal="center" vertical="center"/>
    </xf>
    <xf numFmtId="166" fontId="5" fillId="0" borderId="12" xfId="1" applyNumberFormat="1" applyFont="1" applyBorder="1" applyAlignment="1">
      <alignment vertical="center"/>
    </xf>
    <xf numFmtId="0" fontId="9" fillId="0" borderId="44" xfId="0" applyFont="1" applyBorder="1"/>
    <xf numFmtId="0" fontId="5" fillId="0" borderId="57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10" fontId="5" fillId="7" borderId="19" xfId="1" applyNumberFormat="1" applyFont="1" applyFill="1" applyBorder="1" applyAlignment="1">
      <alignment horizontal="center" vertical="center"/>
    </xf>
    <xf numFmtId="164" fontId="5" fillId="0" borderId="16" xfId="1" applyNumberFormat="1" applyFont="1" applyBorder="1" applyAlignment="1">
      <alignment vertical="center"/>
    </xf>
    <xf numFmtId="3" fontId="5" fillId="0" borderId="0" xfId="1" applyNumberFormat="1" applyFont="1"/>
    <xf numFmtId="0" fontId="10" fillId="0" borderId="45" xfId="0" applyFont="1" applyBorder="1"/>
    <xf numFmtId="0" fontId="5" fillId="0" borderId="58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10" fontId="5" fillId="7" borderId="60" xfId="1" applyNumberFormat="1" applyFont="1" applyFill="1" applyBorder="1" applyAlignment="1">
      <alignment horizontal="center" vertical="center"/>
    </xf>
    <xf numFmtId="10" fontId="5" fillId="0" borderId="0" xfId="1" applyNumberFormat="1" applyFont="1"/>
    <xf numFmtId="0" fontId="7" fillId="5" borderId="8" xfId="1" applyFont="1" applyFill="1" applyBorder="1" applyAlignment="1">
      <alignment horizontal="center" vertical="center"/>
    </xf>
    <xf numFmtId="0" fontId="7" fillId="5" borderId="48" xfId="1" applyFont="1" applyFill="1" applyBorder="1" applyAlignment="1">
      <alignment horizontal="center" vertical="center"/>
    </xf>
    <xf numFmtId="10" fontId="7" fillId="5" borderId="49" xfId="1" applyNumberFormat="1" applyFont="1" applyFill="1" applyBorder="1" applyAlignment="1">
      <alignment horizontal="center" vertical="center"/>
    </xf>
    <xf numFmtId="164" fontId="7" fillId="5" borderId="20" xfId="1" applyNumberFormat="1" applyFont="1" applyFill="1" applyBorder="1" applyAlignment="1">
      <alignment vertical="center"/>
    </xf>
    <xf numFmtId="0" fontId="9" fillId="0" borderId="46" xfId="0" applyFont="1" applyBorder="1"/>
    <xf numFmtId="0" fontId="10" fillId="0" borderId="47" xfId="0" applyFont="1" applyBorder="1"/>
    <xf numFmtId="0" fontId="10" fillId="0" borderId="54" xfId="0" applyFont="1" applyBorder="1"/>
    <xf numFmtId="0" fontId="9" fillId="0" borderId="0" xfId="0" applyFont="1"/>
    <xf numFmtId="0" fontId="10" fillId="0" borderId="0" xfId="0" applyFont="1"/>
  </cellXfs>
  <cellStyles count="4">
    <cellStyle name="Normal" xfId="0" builtinId="0"/>
    <cellStyle name="Normal_985-IN-C-010-RA" xfId="2" xr:uid="{8B9F98B9-A9D3-4CB4-A8A3-EA02924EAF08}"/>
    <cellStyle name="Normal_Cuadrillas CLAUSS" xfId="1" xr:uid="{8856A2C4-99BB-451D-88D9-0C1B8E9F0A9F}"/>
    <cellStyle name="Porcentual 2 2" xfId="3" xr:uid="{CBFD5AA2-19CD-403E-B160-12096583D4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-SERVIDOR-\1.%20GRUPO%20EMPRESARIAL\2.%20ARCA\1.%20PROYECTOS\2.%20TERMINADOS\4.%20CONSORCIO%20CONSULTORES%20TUMACO\6.%20DOCUMENTOS%20TECNICOS\3.%20PRESUPUESTO-APUS\PRESUPUESTO%20PROYECTO%20%20TUMACO%20V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2\QA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2\QA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AppData\Local\Temp\Rar$DIa0.993\PRESUPUESTO%20UPS.xlsx" TargetMode="External"/><Relationship Id="rId1" Type="http://schemas.openxmlformats.org/officeDocument/2006/relationships/externalLinkPath" Target="/Users/Hp/AppData/Local/Temp/Rar$DIa0.993/PRESUPUESTO%20UP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_PLANEACION\CONTROL-PROYECT\CONTRATOS\MOVIMIENTO%20DE%20TIERRAS\actas%20de%20reuni&#243;n%20diarias\INFORME%20DIARIO%20BERNARDO%2025%20%20DE%20AGOSTO%20%20%20DE%202002.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PROYECTOS\Ecopetrol\1.0_PROYECTO%20ACAPGR_NEGLP(2009-2011)\3.0_INGENIERIA\ACTUALIZACION%20I.B%20PGR%202010\ANEXO%202%20LISTADO%20DE%20ENTREGABLES\VRP-DPY-F-008%20Listado%20de%20Entregables%20El&#233;ctri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~1\e0927202\CONFIG~1\Temp\INT\Documents%20and%20Settings\ftamay01\Local%20Settings\Temporary%20Internet%20Files\OLK2\Formato%20interventorias%20%20VP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27202\CONFIG~1\Temp\Documents%20and%20Settings\ftamay01\Local%20Settings\Temp\Documents%20and%20Settings\ftamay01\Local%20Settings\Temporary%20Internet%20Files\OLK2\Formato%20interventorias%20%20VP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27202\CONFIG~1\Temp\Documents%20and%20Settings\ftamay01\Local%20Settings\Temp\Documents%20and%20Settings\c8008634.ECOPETROL\Configuraci&#243;n%20local\Temp\Formato%20Gasto%20IC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8D049C5\partidas_cant_tub_final_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4D9DF8\resumen_fin_mat_gl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Documents%20and%20Settings\c5205871\Configuraci&#243;n%20local\Archivos%20temporales%20de%20Internet\OLK6\Nuevo%20disco\INELECTRA\Aminas1\Proyecto\119-contratomarco\119-02%20glp\tuberia\Materiales\resumen_fin_mat_gl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FACTOR SALARIAL "/>
      <sheetName val="CUADRILLAS"/>
      <sheetName val="INSUMOS"/>
      <sheetName val="EQUIPO"/>
      <sheetName val="ENSAYOS Y LABORATORIO"/>
      <sheetName val="PRESUPUESTO GENERAL DE OBRA"/>
      <sheetName val="A.I.U"/>
      <sheetName val="PRESUPUESTO INTERVENTORIA"/>
      <sheetName val="CONCRETO DE 2000 PSI"/>
      <sheetName val="CONCRETO DE 3000 PSI"/>
      <sheetName val="CONCRETO DE 5000 PSI"/>
      <sheetName val="MORTERO 1 3"/>
      <sheetName val="MORTERO 1 4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0"/>
      <sheetName val="2.2.11"/>
      <sheetName val="2.2.12"/>
      <sheetName val="2.2.13"/>
      <sheetName val="2.2.14"/>
      <sheetName val="2.2.15"/>
      <sheetName val="2.2.16"/>
      <sheetName val="2.2.17"/>
      <sheetName val="2.2.18"/>
      <sheetName val="2.2.19"/>
      <sheetName val="2.2.20"/>
      <sheetName val="2.2.21"/>
      <sheetName val="2.2.22"/>
      <sheetName val="2.2.23"/>
      <sheetName val="2.2.24"/>
      <sheetName val="2.2.25"/>
      <sheetName val="2.2.26"/>
      <sheetName val="2.2.27"/>
      <sheetName val="3.1.1"/>
      <sheetName val="3.1.2"/>
      <sheetName val="3.1.3"/>
      <sheetName val="3.1.4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3.3.1"/>
      <sheetName val="3.3.2"/>
      <sheetName val="3.3.3"/>
      <sheetName val="3.3.4"/>
      <sheetName val="3.3.5"/>
      <sheetName val="3.3.6"/>
      <sheetName val="3.3.7"/>
      <sheetName val="3.3.8"/>
      <sheetName val="3.3.9"/>
      <sheetName val="3.3.10"/>
      <sheetName val="3.3.11"/>
      <sheetName val="3.3.12"/>
      <sheetName val="3.3.13"/>
      <sheetName val="3.3.14"/>
      <sheetName val="3.3.15"/>
      <sheetName val="3.3.16"/>
      <sheetName val="3.3.17"/>
      <sheetName val="3.4.1.1"/>
      <sheetName val="3.4.1.2"/>
      <sheetName val="3.4.1.3"/>
      <sheetName val="3.4.1.4"/>
      <sheetName val="3.4.2.1"/>
      <sheetName val="3.4.2.2"/>
      <sheetName val="3.4.2.3"/>
      <sheetName val="3.4.2.4"/>
      <sheetName val="3.4.2.5"/>
      <sheetName val="3.4.3.1"/>
      <sheetName val="3.4.3.2"/>
      <sheetName val="3.4.3.3"/>
      <sheetName val="3.4.3.4"/>
      <sheetName val="3.4.3.5"/>
      <sheetName val="3.4.3.6"/>
      <sheetName val="3.4.4.1"/>
      <sheetName val="3.4.4.2"/>
      <sheetName val="3.4.4.3"/>
      <sheetName val="3.4.4.4"/>
      <sheetName val="3.4.4.5"/>
      <sheetName val="3.4.4.6"/>
      <sheetName val="3.5.1"/>
      <sheetName val="3.5.2"/>
      <sheetName val="3.5.3"/>
      <sheetName val="3.5.4"/>
      <sheetName val="3.5.5"/>
      <sheetName val="3.5.6"/>
      <sheetName val="3.5.7"/>
      <sheetName val="3.5.8"/>
      <sheetName val="3.6.1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2.7"/>
      <sheetName val="4.2.8"/>
      <sheetName val="4.2.9"/>
      <sheetName val="4.2.10"/>
      <sheetName val="4.2.11"/>
      <sheetName val="4.2.12"/>
      <sheetName val="4.2.13"/>
      <sheetName val="4.2.14"/>
      <sheetName val="4.2.15"/>
      <sheetName val="4.2.16"/>
      <sheetName val="4.2.17"/>
      <sheetName val="4.3.1"/>
      <sheetName val="4.3.2"/>
      <sheetName val="4.3.3"/>
      <sheetName val="4.3.4"/>
      <sheetName val="4.3.5"/>
      <sheetName val="4.3.6"/>
      <sheetName val="4.3.7"/>
      <sheetName val="4.3.8"/>
      <sheetName val="4.3.9"/>
      <sheetName val="4.4.1.1"/>
      <sheetName val="4.4.1.2"/>
      <sheetName val="4.4.1.3"/>
      <sheetName val="4.4.2.1"/>
      <sheetName val="4.4.2.2"/>
      <sheetName val="4.4.2.3"/>
      <sheetName val="4.4.2.4"/>
      <sheetName val="4.4.2.5"/>
      <sheetName val="4.4.3.1"/>
      <sheetName val="4.4.3.2"/>
      <sheetName val="4.4.3.3"/>
      <sheetName val="4.4.3.4"/>
      <sheetName val="4.4.3.5"/>
      <sheetName val="4.4.3.6"/>
      <sheetName val="4.4.3.7"/>
      <sheetName val="4.4.4.1"/>
      <sheetName val="4.4.4.2"/>
      <sheetName val="4.5.1"/>
      <sheetName val="4.5.2"/>
      <sheetName val="4.5.3"/>
      <sheetName val="4.5.4"/>
      <sheetName val="4.5.5"/>
      <sheetName val="4.5.6"/>
      <sheetName val="4.5.7"/>
      <sheetName val="4.5.8"/>
      <sheetName val="4.5.9"/>
      <sheetName val="4.6.1"/>
      <sheetName val="5.1.1 "/>
      <sheetName val="5.1.2 "/>
      <sheetName val="5.1.3 "/>
      <sheetName val="5.1.4"/>
      <sheetName val="5.2.1"/>
      <sheetName val="5.2.2"/>
      <sheetName val="5.2.3 "/>
      <sheetName val="5.2.4"/>
      <sheetName val="5.2.5"/>
      <sheetName val="5.2.6"/>
      <sheetName val="5.2.7"/>
      <sheetName val="5.2.8 "/>
      <sheetName val="5.2.9"/>
      <sheetName val="5.2.10"/>
      <sheetName val="5.2.11 "/>
      <sheetName val="5.2.12"/>
      <sheetName val="5.2.13 "/>
      <sheetName val="5.2.14"/>
      <sheetName val="5.2.15"/>
      <sheetName val="5.2.16"/>
      <sheetName val="5.2.17"/>
      <sheetName val="5.3.1"/>
      <sheetName val="5.3.2"/>
      <sheetName val="5.3.3"/>
      <sheetName val="5.3.4"/>
      <sheetName val="5.3.5"/>
      <sheetName val="5.3.6"/>
      <sheetName val="5.3.7"/>
      <sheetName val="5.3.8"/>
      <sheetName val="5.3.9"/>
      <sheetName val="5.3.10"/>
      <sheetName val="5.3.11"/>
      <sheetName val="5.3.12"/>
      <sheetName val="5.3.13"/>
      <sheetName val="5.3.14"/>
      <sheetName val="5.3.15"/>
      <sheetName val="5.3.16"/>
      <sheetName val="5.3.17"/>
      <sheetName val="5.3.18"/>
      <sheetName val="5.3.19"/>
      <sheetName val="5.3.20"/>
      <sheetName val="5.3.21"/>
      <sheetName val="5.3.22"/>
      <sheetName val="5.3.23"/>
      <sheetName val="5.3.24"/>
      <sheetName val="5.3.25"/>
      <sheetName val="5.3.26"/>
      <sheetName val="5.3.27"/>
      <sheetName val="5.3.28"/>
      <sheetName val="5.3.29"/>
      <sheetName val="5.3.30"/>
      <sheetName val="5.3.31"/>
      <sheetName val="5.4.1"/>
      <sheetName val="5.4.2"/>
      <sheetName val="5.4.3"/>
      <sheetName val="5.4.4"/>
      <sheetName val="5.4.5"/>
      <sheetName val="5.4.6"/>
      <sheetName val="5.4.7"/>
      <sheetName val="5.4.8"/>
      <sheetName val="5.5.1"/>
      <sheetName val="6.1.1"/>
      <sheetName val="6.1.2"/>
      <sheetName val="6.1.3"/>
      <sheetName val="6.2.1"/>
      <sheetName val="6.2.2"/>
      <sheetName val="6.2.4"/>
      <sheetName val="6.2.5"/>
      <sheetName val="6.2.6"/>
      <sheetName val="6.2.7"/>
      <sheetName val="6.2.8"/>
      <sheetName val="6.2.9"/>
      <sheetName val="6.3.1"/>
      <sheetName val="6.3.2"/>
      <sheetName val="6.3.3"/>
      <sheetName val="6.3.4"/>
      <sheetName val="6.4.1"/>
      <sheetName val="7.1.1"/>
      <sheetName val="7.1.2"/>
      <sheetName val="7.1.3"/>
      <sheetName val="7.1.4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3.1"/>
      <sheetName val="7.3.2"/>
      <sheetName val="7.3.3"/>
      <sheetName val="7.3.4"/>
      <sheetName val="7.3.5"/>
      <sheetName val="7.3.6"/>
      <sheetName val="7.3.7"/>
      <sheetName val="7.3.8"/>
      <sheetName val="7.3.9"/>
      <sheetName val="7.3.10"/>
      <sheetName val="7.3.11"/>
      <sheetName val="7.3.12"/>
      <sheetName val="7.3.13"/>
      <sheetName val="7.3.14"/>
      <sheetName val="7.3.15"/>
      <sheetName val="7.3.16"/>
      <sheetName val="7.3.17"/>
      <sheetName val="7.4.1.1"/>
      <sheetName val="7.4.1.2"/>
      <sheetName val="7.4.1.3"/>
      <sheetName val="7.4.1.4"/>
      <sheetName val="7.4.1.5"/>
      <sheetName val="7.4.1.6"/>
      <sheetName val="7.4.2.1"/>
      <sheetName val="7.4.2.2"/>
      <sheetName val="7.4.2.3"/>
      <sheetName val="7.4.2.4"/>
      <sheetName val="7.4.2.5"/>
      <sheetName val="7.4.3.1"/>
      <sheetName val="7.4.3.2"/>
      <sheetName val="7.4.3.3"/>
      <sheetName val="7.4.3.4"/>
      <sheetName val="7.4.3.5"/>
      <sheetName val="7.4.3.6"/>
      <sheetName val="7.4.4.1"/>
      <sheetName val="7.4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6.1"/>
      <sheetName val="8.1.1"/>
      <sheetName val="8.2.1"/>
      <sheetName val="8.2.2"/>
      <sheetName val="8.2.3"/>
      <sheetName val="8.3.1"/>
      <sheetName val="8.3.2"/>
      <sheetName val="8.3.3"/>
      <sheetName val="8.4.1"/>
      <sheetName val="9.1.1"/>
      <sheetName val="9.1.2"/>
      <sheetName val="9.1.3"/>
      <sheetName val="9.1.4"/>
      <sheetName val="9.2.1"/>
      <sheetName val="9.2.2"/>
      <sheetName val="9.2.3"/>
      <sheetName val="9.2.4"/>
      <sheetName val="9.2.5"/>
      <sheetName val="9.2.6"/>
      <sheetName val="9.2.7"/>
      <sheetName val="9.2.8"/>
      <sheetName val="9.2.9"/>
      <sheetName val="9.2.10"/>
      <sheetName val="9.3.1"/>
      <sheetName val="9.3.2"/>
      <sheetName val="9.3.3"/>
      <sheetName val="9.4.1"/>
      <sheetName val="10.1"/>
      <sheetName val="10.2"/>
      <sheetName val="10.3"/>
      <sheetName val="10.4"/>
      <sheetName val="10.5"/>
      <sheetName val="10.6"/>
      <sheetName val="10.9"/>
      <sheetName val="10.10"/>
      <sheetName val="10.11"/>
      <sheetName val="10.12"/>
      <sheetName val="10.13"/>
      <sheetName val="10.14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2.1"/>
      <sheetName val="11.2.2"/>
      <sheetName val="11.2.3"/>
      <sheetName val="11.2.4"/>
      <sheetName val="11.3.1"/>
      <sheetName val="11.3.2"/>
      <sheetName val="11.3.3"/>
      <sheetName val="11.3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0">
          <cell r="B10" t="str">
            <v>Descripción</v>
          </cell>
        </row>
        <row r="11">
          <cell r="B11" t="str">
            <v xml:space="preserve">PERSONAL PROFESIONAL  </v>
          </cell>
        </row>
        <row r="12">
          <cell r="B12" t="str">
            <v>DIRECTOR</v>
          </cell>
        </row>
        <row r="13">
          <cell r="B13" t="str">
            <v>RESIDENTE DE OBRA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RTADA"/>
      <sheetName val="RECURSO"/>
      <sheetName val="AIU"/>
      <sheetName val="PRESUPUESTO "/>
      <sheetName val=" 1.1"/>
      <sheetName val="1.2 "/>
      <sheetName val="1.3"/>
      <sheetName val="1.4 "/>
      <sheetName val="2.1 "/>
      <sheetName val="2.2 "/>
      <sheetName val="2.3 "/>
      <sheetName val="2.4"/>
      <sheetName val=" 2.5 "/>
      <sheetName val="2.6"/>
      <sheetName val="2.7 "/>
      <sheetName val="2.8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0"/>
      <sheetName val="3,11"/>
      <sheetName val="3,12"/>
      <sheetName val="3,13"/>
      <sheetName val="3,14"/>
      <sheetName val="3,15"/>
      <sheetName val="3,16"/>
      <sheetName val="3,17"/>
      <sheetName val="4.1 "/>
      <sheetName val=" 4.2"/>
      <sheetName val="4.3"/>
      <sheetName val="4.4"/>
      <sheetName val=" 4.5"/>
      <sheetName val="4.6"/>
      <sheetName val="4.7"/>
      <sheetName val=" 4.8"/>
      <sheetName val="4.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avance campo"/>
    </sheetNames>
    <sheetDataSet>
      <sheetData sheetId="0">
        <row r="11">
          <cell r="A11">
            <v>1</v>
          </cell>
          <cell r="B11" t="str">
            <v>Desmonte y descapote</v>
          </cell>
          <cell r="C11" t="str">
            <v>Ha.</v>
          </cell>
          <cell r="D11">
            <v>4.5999999999999996</v>
          </cell>
          <cell r="E11">
            <v>0.6</v>
          </cell>
          <cell r="F11">
            <v>0.4</v>
          </cell>
          <cell r="G11">
            <v>5.6</v>
          </cell>
          <cell r="K11">
            <v>0</v>
          </cell>
        </row>
        <row r="12">
          <cell r="A12">
            <v>2</v>
          </cell>
          <cell r="B12" t="str">
            <v>Excavación</v>
          </cell>
          <cell r="C12" t="str">
            <v>m3</v>
          </cell>
          <cell r="D12">
            <v>151000</v>
          </cell>
          <cell r="E12">
            <v>2300</v>
          </cell>
          <cell r="F12">
            <v>18388</v>
          </cell>
          <cell r="G12">
            <v>171688</v>
          </cell>
          <cell r="K12">
            <v>0</v>
          </cell>
        </row>
        <row r="13">
          <cell r="A13">
            <v>3</v>
          </cell>
          <cell r="B13" t="str">
            <v>Terraplen</v>
          </cell>
          <cell r="C13" t="str">
            <v>m3</v>
          </cell>
          <cell r="D13">
            <v>117000</v>
          </cell>
          <cell r="E13">
            <v>2300</v>
          </cell>
          <cell r="F13">
            <v>12000</v>
          </cell>
          <cell r="G13">
            <v>131300</v>
          </cell>
          <cell r="K13">
            <v>0</v>
          </cell>
        </row>
        <row r="14">
          <cell r="A14">
            <v>4</v>
          </cell>
          <cell r="B14" t="str">
            <v>Afirmado</v>
          </cell>
          <cell r="C14" t="str">
            <v>m3</v>
          </cell>
          <cell r="D14">
            <v>9700</v>
          </cell>
          <cell r="E14">
            <v>3000</v>
          </cell>
          <cell r="F14">
            <v>1271</v>
          </cell>
          <cell r="G14">
            <v>13971</v>
          </cell>
          <cell r="K14">
            <v>0</v>
          </cell>
        </row>
        <row r="15">
          <cell r="A15">
            <v>5</v>
          </cell>
          <cell r="B15" t="str">
            <v>Transporte de material</v>
          </cell>
          <cell r="C15" t="str">
            <v>m3-KM</v>
          </cell>
          <cell r="D15">
            <v>547000</v>
          </cell>
          <cell r="E15">
            <v>88800</v>
          </cell>
          <cell r="F15">
            <v>52210</v>
          </cell>
          <cell r="G15">
            <v>688010</v>
          </cell>
          <cell r="K15">
            <v>0</v>
          </cell>
        </row>
        <row r="16">
          <cell r="A16">
            <v>6</v>
          </cell>
          <cell r="B16" t="str">
            <v>Alcantarilla 36" diametro</v>
          </cell>
          <cell r="C16" t="str">
            <v>m</v>
          </cell>
          <cell r="D16">
            <v>30</v>
          </cell>
          <cell r="F16">
            <v>50</v>
          </cell>
          <cell r="G16">
            <v>80</v>
          </cell>
          <cell r="H16">
            <v>7</v>
          </cell>
          <cell r="K16">
            <v>7</v>
          </cell>
        </row>
        <row r="17">
          <cell r="A17">
            <v>7</v>
          </cell>
          <cell r="B17" t="str">
            <v>Alcantarilla 24" diametro</v>
          </cell>
          <cell r="C17" t="str">
            <v>m</v>
          </cell>
          <cell r="D17">
            <v>100</v>
          </cell>
          <cell r="E17">
            <v>0</v>
          </cell>
          <cell r="F17">
            <v>0</v>
          </cell>
          <cell r="G17">
            <v>100</v>
          </cell>
          <cell r="K17">
            <v>0</v>
          </cell>
        </row>
        <row r="18">
          <cell r="A18">
            <v>8</v>
          </cell>
          <cell r="B18" t="str">
            <v>Concreto 3000 psi mezcla en sitio</v>
          </cell>
          <cell r="C18" t="str">
            <v>m3</v>
          </cell>
          <cell r="D18">
            <v>275</v>
          </cell>
          <cell r="E18">
            <v>0</v>
          </cell>
          <cell r="F18">
            <v>30</v>
          </cell>
          <cell r="G18">
            <v>305</v>
          </cell>
          <cell r="H18">
            <v>9.26</v>
          </cell>
          <cell r="K18">
            <v>9.26</v>
          </cell>
        </row>
        <row r="19">
          <cell r="A19">
            <v>9</v>
          </cell>
          <cell r="B19" t="str">
            <v>Concreto 3000 psi mezcla en planta</v>
          </cell>
          <cell r="C19" t="str">
            <v>m3</v>
          </cell>
          <cell r="D19">
            <v>0</v>
          </cell>
          <cell r="G19">
            <v>0</v>
          </cell>
          <cell r="K19">
            <v>0</v>
          </cell>
        </row>
        <row r="20">
          <cell r="A20">
            <v>10</v>
          </cell>
          <cell r="B20" t="str">
            <v xml:space="preserve">Concreto 3000 psi para cunetas revestidas </v>
          </cell>
          <cell r="C20" t="str">
            <v>m3</v>
          </cell>
          <cell r="D20">
            <v>330</v>
          </cell>
          <cell r="E20">
            <v>80</v>
          </cell>
          <cell r="F20">
            <v>31</v>
          </cell>
          <cell r="G20">
            <v>441</v>
          </cell>
          <cell r="H20">
            <v>2.2999999999999998</v>
          </cell>
          <cell r="K20">
            <v>2.2999999999999998</v>
          </cell>
        </row>
        <row r="21">
          <cell r="A21">
            <v>11</v>
          </cell>
          <cell r="B21" t="str">
            <v>Concreto ciclopeo</v>
          </cell>
          <cell r="C21" t="str">
            <v>m3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K21">
            <v>0</v>
          </cell>
        </row>
        <row r="22">
          <cell r="A22">
            <v>12</v>
          </cell>
          <cell r="B22" t="str">
            <v>Gaviones</v>
          </cell>
          <cell r="C22" t="str">
            <v>m3</v>
          </cell>
          <cell r="D22">
            <v>800</v>
          </cell>
          <cell r="E22">
            <v>240</v>
          </cell>
          <cell r="F22">
            <v>500</v>
          </cell>
          <cell r="G22">
            <v>1540</v>
          </cell>
          <cell r="K22">
            <v>0</v>
          </cell>
        </row>
        <row r="23">
          <cell r="A23">
            <v>13</v>
          </cell>
          <cell r="B23" t="str">
            <v>Excavaciones a mano</v>
          </cell>
          <cell r="C23" t="str">
            <v>m3</v>
          </cell>
          <cell r="D23">
            <v>5700</v>
          </cell>
          <cell r="E23">
            <v>250</v>
          </cell>
          <cell r="F23">
            <v>350</v>
          </cell>
          <cell r="G23">
            <v>6300</v>
          </cell>
          <cell r="K23">
            <v>0</v>
          </cell>
        </row>
        <row r="24">
          <cell r="A24">
            <v>14</v>
          </cell>
          <cell r="B24" t="str">
            <v>Acero de refuerzo</v>
          </cell>
          <cell r="C24" t="str">
            <v>KG</v>
          </cell>
          <cell r="D24">
            <v>3000</v>
          </cell>
          <cell r="G24">
            <v>3000</v>
          </cell>
          <cell r="K24">
            <v>0</v>
          </cell>
        </row>
        <row r="25">
          <cell r="A25">
            <v>15</v>
          </cell>
          <cell r="B25" t="str">
            <v>Filtros</v>
          </cell>
          <cell r="C25" t="str">
            <v>m</v>
          </cell>
          <cell r="D25">
            <v>2000</v>
          </cell>
          <cell r="E25">
            <v>520</v>
          </cell>
          <cell r="F25">
            <v>203</v>
          </cell>
          <cell r="G25">
            <v>2723</v>
          </cell>
          <cell r="K25">
            <v>0</v>
          </cell>
        </row>
        <row r="26">
          <cell r="A26">
            <v>16</v>
          </cell>
          <cell r="B26" t="str">
            <v>Geotextil</v>
          </cell>
          <cell r="C26" t="str">
            <v>m2</v>
          </cell>
          <cell r="D26">
            <v>6500</v>
          </cell>
          <cell r="E26">
            <v>2060</v>
          </cell>
          <cell r="F26">
            <v>5300</v>
          </cell>
          <cell r="G26">
            <v>13860</v>
          </cell>
          <cell r="K26">
            <v>0</v>
          </cell>
        </row>
        <row r="27">
          <cell r="A27">
            <v>17</v>
          </cell>
          <cell r="B27" t="str">
            <v>Arquiler Martillo Hidraulico</v>
          </cell>
          <cell r="C27" t="str">
            <v>Horas</v>
          </cell>
          <cell r="D27">
            <v>1000</v>
          </cell>
          <cell r="E27">
            <v>1000</v>
          </cell>
          <cell r="F27">
            <v>100</v>
          </cell>
          <cell r="G27">
            <v>2100</v>
          </cell>
          <cell r="H27">
            <v>12</v>
          </cell>
          <cell r="K27">
            <v>12</v>
          </cell>
        </row>
        <row r="29">
          <cell r="B29" t="str">
            <v>OBRAS ADICIONALES</v>
          </cell>
        </row>
        <row r="30">
          <cell r="A30">
            <v>18</v>
          </cell>
          <cell r="B30" t="str">
            <v>Tubería PVC  perforada Dam 4"</v>
          </cell>
          <cell r="C30" t="str">
            <v>ml</v>
          </cell>
          <cell r="D30">
            <v>2000</v>
          </cell>
          <cell r="E30">
            <v>520</v>
          </cell>
          <cell r="F30">
            <v>203</v>
          </cell>
          <cell r="G30">
            <v>2723</v>
          </cell>
          <cell r="K30">
            <v>0</v>
          </cell>
        </row>
        <row r="31">
          <cell r="A31">
            <v>19</v>
          </cell>
          <cell r="B31" t="str">
            <v xml:space="preserve">Geodren Planar </v>
          </cell>
          <cell r="C31" t="str">
            <v>ml</v>
          </cell>
          <cell r="F31">
            <v>250</v>
          </cell>
          <cell r="G31">
            <v>250</v>
          </cell>
          <cell r="K31">
            <v>0</v>
          </cell>
        </row>
        <row r="32">
          <cell r="A32">
            <v>20</v>
          </cell>
          <cell r="B32" t="str">
            <v>Geodren Circular</v>
          </cell>
          <cell r="C32" t="str">
            <v>ml</v>
          </cell>
          <cell r="F32">
            <v>200</v>
          </cell>
          <cell r="G32">
            <v>200</v>
          </cell>
          <cell r="K32">
            <v>0</v>
          </cell>
        </row>
        <row r="33">
          <cell r="A33">
            <v>21</v>
          </cell>
          <cell r="B33" t="str">
            <v>Cerramientop Alambre de Púa</v>
          </cell>
          <cell r="C33" t="str">
            <v>ml</v>
          </cell>
          <cell r="D33">
            <v>2700</v>
          </cell>
          <cell r="E33">
            <v>290</v>
          </cell>
          <cell r="F33">
            <v>210</v>
          </cell>
          <cell r="G33">
            <v>3200</v>
          </cell>
          <cell r="K33">
            <v>0</v>
          </cell>
        </row>
        <row r="34">
          <cell r="A34">
            <v>22</v>
          </cell>
          <cell r="B34" t="str">
            <v>Drenes Horizantales</v>
          </cell>
          <cell r="D34">
            <v>1000</v>
          </cell>
          <cell r="K34">
            <v>0</v>
          </cell>
        </row>
        <row r="36">
          <cell r="B36" t="str">
            <v>BOX CULVERT</v>
          </cell>
        </row>
        <row r="37">
          <cell r="A37">
            <v>23</v>
          </cell>
          <cell r="B37" t="str">
            <v>Tubería Metálica corugada D 72"</v>
          </cell>
          <cell r="C37" t="str">
            <v>ml</v>
          </cell>
          <cell r="D37">
            <v>25.2</v>
          </cell>
          <cell r="G37">
            <v>25.2</v>
          </cell>
          <cell r="K37">
            <v>0</v>
          </cell>
        </row>
        <row r="38">
          <cell r="A38">
            <v>24</v>
          </cell>
          <cell r="B38" t="str">
            <v>Excavacxión a mano</v>
          </cell>
          <cell r="C38" t="str">
            <v>m3</v>
          </cell>
          <cell r="D38">
            <v>123.2</v>
          </cell>
          <cell r="G38">
            <v>123.2</v>
          </cell>
          <cell r="K38">
            <v>0</v>
          </cell>
        </row>
        <row r="39">
          <cell r="A39">
            <v>25</v>
          </cell>
          <cell r="B39" t="str">
            <v>Concreto  3000 psi Mez. En sitio</v>
          </cell>
          <cell r="C39" t="str">
            <v>m3</v>
          </cell>
          <cell r="D39">
            <v>49.1</v>
          </cell>
          <cell r="G39">
            <v>49.1</v>
          </cell>
          <cell r="K39">
            <v>0</v>
          </cell>
        </row>
        <row r="40">
          <cell r="A40">
            <v>26</v>
          </cell>
          <cell r="B40" t="str">
            <v>Acero de refuerzo 60000 psi</v>
          </cell>
          <cell r="C40" t="str">
            <v>Kl</v>
          </cell>
          <cell r="D40">
            <v>2898</v>
          </cell>
          <cell r="G40">
            <v>2898</v>
          </cell>
          <cell r="K40">
            <v>0</v>
          </cell>
        </row>
        <row r="42">
          <cell r="B42" t="str">
            <v xml:space="preserve">FOSO PARA BOMBAS </v>
          </cell>
        </row>
        <row r="43">
          <cell r="A43">
            <v>27</v>
          </cell>
          <cell r="B43" t="str">
            <v>Concreto 4000 P:S:I:</v>
          </cell>
          <cell r="C43" t="str">
            <v>m3</v>
          </cell>
          <cell r="F43">
            <v>154</v>
          </cell>
          <cell r="G43">
            <v>154</v>
          </cell>
          <cell r="K43">
            <v>0</v>
          </cell>
        </row>
        <row r="44">
          <cell r="A44">
            <v>28</v>
          </cell>
          <cell r="B44" t="str">
            <v>Acero de refuerzo</v>
          </cell>
          <cell r="C44" t="str">
            <v>kl</v>
          </cell>
          <cell r="F44">
            <v>23447</v>
          </cell>
          <cell r="G44">
            <v>23447</v>
          </cell>
          <cell r="K44">
            <v>0</v>
          </cell>
        </row>
        <row r="45">
          <cell r="A45">
            <v>29</v>
          </cell>
          <cell r="B45" t="str">
            <v>Geomenbrana</v>
          </cell>
          <cell r="C45" t="str">
            <v>m2</v>
          </cell>
          <cell r="F45">
            <v>4.8</v>
          </cell>
          <cell r="G45">
            <v>4.8</v>
          </cell>
          <cell r="K45">
            <v>0</v>
          </cell>
        </row>
        <row r="46">
          <cell r="A46">
            <v>30</v>
          </cell>
          <cell r="B46" t="str">
            <v>Neopreno</v>
          </cell>
          <cell r="C46" t="str">
            <v>ml</v>
          </cell>
          <cell r="F46">
            <v>32.1</v>
          </cell>
          <cell r="G46">
            <v>32.1</v>
          </cell>
          <cell r="K46">
            <v>0</v>
          </cell>
        </row>
        <row r="47">
          <cell r="A47">
            <v>31</v>
          </cell>
          <cell r="B47" t="str">
            <v>Platinas Acero Inoxidable</v>
          </cell>
          <cell r="C47" t="str">
            <v>ml</v>
          </cell>
          <cell r="F47">
            <v>32.1</v>
          </cell>
          <cell r="G47">
            <v>32.1</v>
          </cell>
          <cell r="K47">
            <v>0</v>
          </cell>
        </row>
        <row r="48">
          <cell r="A48">
            <v>32</v>
          </cell>
          <cell r="B48" t="str">
            <v>Pernos Hilti</v>
          </cell>
          <cell r="C48" t="str">
            <v>Unidad</v>
          </cell>
          <cell r="F48">
            <v>184</v>
          </cell>
          <cell r="G48">
            <v>184</v>
          </cell>
          <cell r="K48">
            <v>0</v>
          </cell>
        </row>
        <row r="49">
          <cell r="A49">
            <v>33</v>
          </cell>
          <cell r="B49" t="str">
            <v xml:space="preserve">Cinta PVC  </v>
          </cell>
          <cell r="C49" t="str">
            <v>ml</v>
          </cell>
          <cell r="F49">
            <v>55.3</v>
          </cell>
          <cell r="G49">
            <v>55.3</v>
          </cell>
          <cell r="K49">
            <v>0</v>
          </cell>
        </row>
        <row r="50">
          <cell r="A50">
            <v>34</v>
          </cell>
          <cell r="B50" t="str">
            <v>Baranda Metálica</v>
          </cell>
          <cell r="C50" t="str">
            <v>ml</v>
          </cell>
          <cell r="F50">
            <v>70.599999999999994</v>
          </cell>
          <cell r="G50">
            <v>70.599999999999994</v>
          </cell>
          <cell r="K50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$Propuesta Final"/>
      <sheetName val="RESUMEN"/>
      <sheetName val="DIRECTOR"/>
      <sheetName val="0. GENERALES"/>
      <sheetName val="1. PROCESO"/>
      <sheetName val="2.1 INSTRUMENTOS Y CONTROL "/>
      <sheetName val="2.2 INSTOS - SEGURIDAD "/>
      <sheetName val="2.3 INSTOS - VOZ Y DATOS "/>
      <sheetName val="3. ELÉCTRICO"/>
      <sheetName val="4. CIVIL"/>
      <sheetName val="5. MCO - ESTÁTICA"/>
      <sheetName val="5. MCO - ROTATIVO"/>
      <sheetName val="5. MCO - TUBERIA"/>
      <sheetName val="5. MCO - ROTATIVO HVAC"/>
      <sheetName val="OBSERVACIONES"/>
      <sheetName val="LISTADO DE ENTREG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0.1</v>
          </cell>
        </row>
        <row r="2">
          <cell r="A2" t="str">
            <v>0.1.1</v>
          </cell>
        </row>
        <row r="3">
          <cell r="A3" t="str">
            <v>0.1.2</v>
          </cell>
        </row>
        <row r="4">
          <cell r="A4" t="str">
            <v>0.1.3</v>
          </cell>
        </row>
        <row r="5">
          <cell r="A5" t="str">
            <v>0.1.4</v>
          </cell>
        </row>
        <row r="6">
          <cell r="A6" t="str">
            <v>0.1.5</v>
          </cell>
        </row>
        <row r="7">
          <cell r="A7" t="str">
            <v>0.1.6</v>
          </cell>
        </row>
        <row r="8">
          <cell r="A8" t="str">
            <v>0.2</v>
          </cell>
        </row>
        <row r="9">
          <cell r="A9" t="str">
            <v>0.2.1</v>
          </cell>
        </row>
        <row r="10">
          <cell r="A10" t="str">
            <v>0.2.2</v>
          </cell>
        </row>
        <row r="11">
          <cell r="A11" t="str">
            <v>0.2.3</v>
          </cell>
        </row>
        <row r="12">
          <cell r="A12" t="str">
            <v>0.2.4</v>
          </cell>
        </row>
        <row r="13">
          <cell r="A13" t="str">
            <v>0.2.5</v>
          </cell>
        </row>
        <row r="14">
          <cell r="A14" t="str">
            <v>0.2.6</v>
          </cell>
        </row>
        <row r="15">
          <cell r="A15" t="str">
            <v>0.3</v>
          </cell>
        </row>
        <row r="16">
          <cell r="A16" t="str">
            <v>0.3.1</v>
          </cell>
        </row>
        <row r="17">
          <cell r="A17" t="str">
            <v>0.3.2</v>
          </cell>
        </row>
        <row r="18">
          <cell r="A18" t="str">
            <v>0.3.2</v>
          </cell>
        </row>
        <row r="19">
          <cell r="A19" t="str">
            <v>0.4</v>
          </cell>
        </row>
        <row r="20">
          <cell r="A20" t="str">
            <v>0.4.1</v>
          </cell>
        </row>
        <row r="21">
          <cell r="A21" t="str">
            <v>0.5</v>
          </cell>
        </row>
        <row r="22">
          <cell r="A22" t="str">
            <v>7.1</v>
          </cell>
        </row>
        <row r="23">
          <cell r="A23" t="str">
            <v xml:space="preserve">7.1.1 </v>
          </cell>
        </row>
        <row r="24">
          <cell r="A24" t="str">
            <v>7.1.1.1</v>
          </cell>
        </row>
        <row r="25">
          <cell r="A25" t="str">
            <v>7.1.1.2</v>
          </cell>
        </row>
        <row r="26">
          <cell r="A26" t="str">
            <v>7.1.1.3</v>
          </cell>
        </row>
        <row r="27">
          <cell r="A27" t="str">
            <v>7.1.1.4</v>
          </cell>
        </row>
        <row r="28">
          <cell r="A28" t="str">
            <v>7.1.1.5</v>
          </cell>
        </row>
        <row r="29">
          <cell r="A29" t="str">
            <v>7.1.1.6</v>
          </cell>
        </row>
        <row r="30">
          <cell r="A30" t="str">
            <v>7.1.1.7</v>
          </cell>
        </row>
        <row r="31">
          <cell r="A31" t="str">
            <v>7.1.1.8</v>
          </cell>
        </row>
        <row r="32">
          <cell r="A32" t="str">
            <v>7.1.1.9</v>
          </cell>
        </row>
        <row r="33">
          <cell r="A33" t="str">
            <v>7.1.1.10</v>
          </cell>
        </row>
        <row r="34">
          <cell r="A34" t="str">
            <v>7.1.1.11</v>
          </cell>
        </row>
        <row r="35">
          <cell r="A35" t="str">
            <v>7.1.1.12</v>
          </cell>
        </row>
        <row r="36">
          <cell r="A36" t="str">
            <v>7.1.1.13</v>
          </cell>
        </row>
        <row r="37">
          <cell r="A37" t="str">
            <v>7.1.1.14</v>
          </cell>
        </row>
        <row r="38">
          <cell r="A38" t="str">
            <v>7.1.2</v>
          </cell>
        </row>
        <row r="39">
          <cell r="A39" t="str">
            <v>7.1.3</v>
          </cell>
        </row>
        <row r="40">
          <cell r="A40" t="str">
            <v xml:space="preserve">7.1.4 </v>
          </cell>
        </row>
        <row r="41">
          <cell r="A41" t="str">
            <v xml:space="preserve">7.1.4.1 </v>
          </cell>
        </row>
        <row r="42">
          <cell r="A42" t="str">
            <v>7.1.4.2</v>
          </cell>
        </row>
        <row r="43">
          <cell r="A43" t="str">
            <v>7.1.4.3</v>
          </cell>
        </row>
        <row r="44">
          <cell r="A44" t="str">
            <v>7.1.4.4</v>
          </cell>
        </row>
        <row r="45">
          <cell r="A45" t="str">
            <v>7.1.4.5</v>
          </cell>
        </row>
        <row r="46">
          <cell r="A46" t="str">
            <v>7.1.4.6</v>
          </cell>
        </row>
        <row r="47">
          <cell r="A47" t="str">
            <v>7.1.4.7</v>
          </cell>
        </row>
        <row r="48">
          <cell r="A48" t="str">
            <v>7.1.4.8</v>
          </cell>
        </row>
        <row r="49">
          <cell r="A49" t="str">
            <v>7.1.4.9</v>
          </cell>
        </row>
        <row r="50">
          <cell r="A50" t="str">
            <v>7.1.4.10</v>
          </cell>
        </row>
        <row r="51">
          <cell r="A51" t="str">
            <v>7.1.4.11</v>
          </cell>
        </row>
        <row r="52">
          <cell r="A52" t="str">
            <v>7.1.5</v>
          </cell>
        </row>
        <row r="53">
          <cell r="A53" t="str">
            <v xml:space="preserve">7.1.5.1 </v>
          </cell>
        </row>
        <row r="54">
          <cell r="A54" t="str">
            <v>7.1.5.2</v>
          </cell>
        </row>
        <row r="55">
          <cell r="A55" t="str">
            <v>7.1.5.3</v>
          </cell>
        </row>
        <row r="56">
          <cell r="A56" t="str">
            <v>7.1.5.4</v>
          </cell>
        </row>
        <row r="57">
          <cell r="A57" t="str">
            <v>7.1.5.5</v>
          </cell>
        </row>
        <row r="58">
          <cell r="A58" t="str">
            <v>7.1.5.6</v>
          </cell>
        </row>
        <row r="59">
          <cell r="A59" t="str">
            <v>7.1.5.7</v>
          </cell>
        </row>
        <row r="60">
          <cell r="A60" t="str">
            <v>7.1.5.8</v>
          </cell>
        </row>
        <row r="61">
          <cell r="A61" t="str">
            <v>7.1.5.9</v>
          </cell>
        </row>
        <row r="62">
          <cell r="A62" t="str">
            <v>7.1.5.10</v>
          </cell>
        </row>
        <row r="63">
          <cell r="A63" t="str">
            <v>7.1.5.11</v>
          </cell>
        </row>
        <row r="64">
          <cell r="A64" t="str">
            <v>7.1.6</v>
          </cell>
        </row>
        <row r="65">
          <cell r="A65" t="str">
            <v xml:space="preserve">7.1.6.1 </v>
          </cell>
        </row>
        <row r="66">
          <cell r="A66" t="str">
            <v>7.1.6.2</v>
          </cell>
        </row>
        <row r="67">
          <cell r="A67" t="str">
            <v>7.1.6.3</v>
          </cell>
        </row>
        <row r="68">
          <cell r="A68" t="str">
            <v>7.1.6.4</v>
          </cell>
        </row>
        <row r="69">
          <cell r="A69" t="str">
            <v>7.1.6.5</v>
          </cell>
        </row>
        <row r="70">
          <cell r="A70" t="str">
            <v>7.1.7</v>
          </cell>
        </row>
        <row r="71">
          <cell r="A71" t="str">
            <v>7.1.7.1</v>
          </cell>
        </row>
        <row r="72">
          <cell r="A72" t="str">
            <v>7.1.7.2</v>
          </cell>
        </row>
        <row r="73">
          <cell r="A73" t="str">
            <v>7.1.7.3</v>
          </cell>
        </row>
        <row r="74">
          <cell r="A74" t="str">
            <v>7.1.7.4</v>
          </cell>
        </row>
        <row r="75">
          <cell r="A75" t="str">
            <v>7.1.7.5</v>
          </cell>
        </row>
        <row r="76">
          <cell r="A76" t="str">
            <v>7.1.7.6</v>
          </cell>
        </row>
        <row r="77">
          <cell r="A77" t="str">
            <v>7.1.7.7</v>
          </cell>
        </row>
        <row r="78">
          <cell r="A78" t="str">
            <v>7.1.7.8</v>
          </cell>
        </row>
        <row r="79">
          <cell r="A79" t="str">
            <v>7.1.7.9</v>
          </cell>
        </row>
        <row r="80">
          <cell r="A80" t="str">
            <v>7.1.7.9</v>
          </cell>
        </row>
        <row r="81">
          <cell r="A81" t="str">
            <v>7.1.7.10</v>
          </cell>
        </row>
        <row r="82">
          <cell r="A82" t="str">
            <v>7.1.7.11</v>
          </cell>
        </row>
        <row r="83">
          <cell r="A83" t="str">
            <v>7.1.7.12</v>
          </cell>
        </row>
        <row r="84">
          <cell r="A84" t="str">
            <v>7.1.7.13</v>
          </cell>
        </row>
        <row r="85">
          <cell r="A85" t="str">
            <v>7.1.8</v>
          </cell>
        </row>
        <row r="86">
          <cell r="A86" t="str">
            <v xml:space="preserve">7.2.1 </v>
          </cell>
        </row>
        <row r="87">
          <cell r="A87" t="str">
            <v xml:space="preserve">7.2.1.1 </v>
          </cell>
        </row>
        <row r="88">
          <cell r="A88" t="str">
            <v>7.2.1.1.1</v>
          </cell>
        </row>
        <row r="89">
          <cell r="A89" t="str">
            <v>7.2.1.1.2</v>
          </cell>
        </row>
        <row r="90">
          <cell r="A90" t="str">
            <v>7.2.1.1.3</v>
          </cell>
        </row>
        <row r="91">
          <cell r="A91" t="str">
            <v>7.2.1.1.4</v>
          </cell>
        </row>
        <row r="92">
          <cell r="A92" t="str">
            <v>7.2.1.1.5</v>
          </cell>
        </row>
        <row r="93">
          <cell r="A93" t="str">
            <v>7.2.1.1.6</v>
          </cell>
        </row>
        <row r="94">
          <cell r="A94" t="str">
            <v>7.2.1.1.7</v>
          </cell>
        </row>
        <row r="95">
          <cell r="A95" t="str">
            <v xml:space="preserve">7.2.1.2 </v>
          </cell>
        </row>
        <row r="96">
          <cell r="A96" t="str">
            <v>7.2.1.2.1</v>
          </cell>
        </row>
        <row r="97">
          <cell r="A97" t="str">
            <v>7.2.1.2.2</v>
          </cell>
        </row>
        <row r="98">
          <cell r="A98" t="str">
            <v>7.2.1.2.3</v>
          </cell>
        </row>
        <row r="99">
          <cell r="A99" t="str">
            <v>7.2.1.2.4</v>
          </cell>
        </row>
        <row r="100">
          <cell r="A100" t="str">
            <v>7.2.1.2.5</v>
          </cell>
        </row>
        <row r="101">
          <cell r="A101" t="str">
            <v xml:space="preserve">7.2.1.3 </v>
          </cell>
        </row>
        <row r="102">
          <cell r="A102" t="str">
            <v xml:space="preserve">7.2.1.3.1 </v>
          </cell>
        </row>
        <row r="103">
          <cell r="A103" t="str">
            <v>7.2.1.3.2</v>
          </cell>
        </row>
        <row r="104">
          <cell r="A104" t="str">
            <v>7.2.1.3.3</v>
          </cell>
        </row>
        <row r="105">
          <cell r="A105" t="str">
            <v>7.2.1.3.4</v>
          </cell>
        </row>
        <row r="106">
          <cell r="A106" t="str">
            <v>7.2.1.3.5</v>
          </cell>
        </row>
        <row r="107">
          <cell r="A107" t="str">
            <v>7.2.1.3.6</v>
          </cell>
        </row>
        <row r="108">
          <cell r="A108" t="str">
            <v>7.2.1.3.7</v>
          </cell>
        </row>
        <row r="109">
          <cell r="A109" t="str">
            <v>7.2.1.3.8</v>
          </cell>
        </row>
        <row r="110">
          <cell r="A110" t="str">
            <v>7.2.1.3.9</v>
          </cell>
        </row>
        <row r="111">
          <cell r="A111" t="str">
            <v>7.2.1.3.10</v>
          </cell>
        </row>
        <row r="112">
          <cell r="A112" t="str">
            <v>7.2.1.3.11</v>
          </cell>
        </row>
        <row r="113">
          <cell r="A113" t="str">
            <v>7.2.1.3.12</v>
          </cell>
        </row>
        <row r="114">
          <cell r="A114" t="str">
            <v>7.2.1.3.13</v>
          </cell>
        </row>
        <row r="115">
          <cell r="A115" t="str">
            <v>7.2.1.3.14</v>
          </cell>
        </row>
        <row r="116">
          <cell r="A116" t="str">
            <v xml:space="preserve">7.2.1.4 </v>
          </cell>
        </row>
        <row r="117">
          <cell r="A117" t="str">
            <v xml:space="preserve">7.2.1.4.1 </v>
          </cell>
        </row>
        <row r="118">
          <cell r="A118" t="str">
            <v>7.2.1.4.2</v>
          </cell>
        </row>
        <row r="119">
          <cell r="A119" t="str">
            <v>7.2.1.4.3</v>
          </cell>
        </row>
        <row r="120">
          <cell r="A120" t="str">
            <v>7.2.1.4.4</v>
          </cell>
        </row>
        <row r="121">
          <cell r="A121" t="str">
            <v>7.2.1.4.5</v>
          </cell>
        </row>
        <row r="122">
          <cell r="A122" t="str">
            <v>7.2.1.4.6</v>
          </cell>
        </row>
        <row r="123">
          <cell r="A123" t="str">
            <v>7.2.1.4.7</v>
          </cell>
        </row>
        <row r="124">
          <cell r="A124" t="str">
            <v>7.2.1.4.8</v>
          </cell>
        </row>
        <row r="125">
          <cell r="A125" t="str">
            <v>7.2.1.4.9</v>
          </cell>
        </row>
        <row r="126">
          <cell r="A126" t="str">
            <v>7.2.1.4.10</v>
          </cell>
        </row>
        <row r="127">
          <cell r="A127" t="str">
            <v>7.2.1.4.11</v>
          </cell>
        </row>
        <row r="128">
          <cell r="A128" t="str">
            <v>7.2.1.4.12</v>
          </cell>
        </row>
        <row r="129">
          <cell r="A129" t="str">
            <v>7.2.1.4.13</v>
          </cell>
        </row>
        <row r="130">
          <cell r="A130" t="str">
            <v>7.2.1.4.14</v>
          </cell>
        </row>
        <row r="131">
          <cell r="A131" t="str">
            <v>7.2.1.4.15</v>
          </cell>
        </row>
        <row r="132">
          <cell r="A132" t="str">
            <v>7.2.1.4.16</v>
          </cell>
        </row>
        <row r="133">
          <cell r="A133" t="str">
            <v>7.2.1.4.17</v>
          </cell>
        </row>
        <row r="134">
          <cell r="A134" t="str">
            <v>7.2.1.4.18</v>
          </cell>
        </row>
        <row r="135">
          <cell r="A135" t="str">
            <v>7.2.1.4.19</v>
          </cell>
        </row>
        <row r="136">
          <cell r="A136" t="str">
            <v>7.2.1.4.20</v>
          </cell>
        </row>
        <row r="137">
          <cell r="A137" t="str">
            <v>7.2.1.4.21</v>
          </cell>
        </row>
        <row r="138">
          <cell r="A138" t="str">
            <v>7.2.1.4.22</v>
          </cell>
        </row>
        <row r="139">
          <cell r="A139" t="str">
            <v>7.2.1.4.23</v>
          </cell>
        </row>
        <row r="140">
          <cell r="A140" t="str">
            <v xml:space="preserve">7.2.1.5 </v>
          </cell>
        </row>
        <row r="141">
          <cell r="A141" t="str">
            <v xml:space="preserve">7.2.1.5.1 </v>
          </cell>
        </row>
        <row r="142">
          <cell r="A142" t="str">
            <v>7.2.1.5.2</v>
          </cell>
        </row>
        <row r="143">
          <cell r="A143" t="str">
            <v>7.2.1.5.3</v>
          </cell>
        </row>
        <row r="144">
          <cell r="A144" t="str">
            <v xml:space="preserve">7.2.1.6 </v>
          </cell>
        </row>
        <row r="145">
          <cell r="A145" t="str">
            <v xml:space="preserve">7.2.1.6.1 </v>
          </cell>
        </row>
        <row r="146">
          <cell r="A146" t="str">
            <v>7.2.1.6.2</v>
          </cell>
        </row>
        <row r="147">
          <cell r="A147" t="str">
            <v>7.2.1.6.3</v>
          </cell>
        </row>
        <row r="148">
          <cell r="A148" t="str">
            <v>7.2.1.6.4</v>
          </cell>
        </row>
        <row r="149">
          <cell r="A149" t="str">
            <v>7.2.1.6.5</v>
          </cell>
        </row>
        <row r="150">
          <cell r="A150" t="str">
            <v>7.2.1.6.6</v>
          </cell>
        </row>
        <row r="151">
          <cell r="A151" t="str">
            <v>7.2.1.6.7</v>
          </cell>
        </row>
        <row r="152">
          <cell r="A152" t="str">
            <v>7.2.1.6.8</v>
          </cell>
        </row>
        <row r="153">
          <cell r="A153" t="str">
            <v>7.2.1.6.9</v>
          </cell>
        </row>
        <row r="154">
          <cell r="A154" t="str">
            <v>7.2.1.6.10</v>
          </cell>
        </row>
        <row r="155">
          <cell r="A155" t="str">
            <v>7.2.1.6.11</v>
          </cell>
        </row>
        <row r="156">
          <cell r="A156" t="str">
            <v>7.2.1.6.12</v>
          </cell>
        </row>
        <row r="157">
          <cell r="A157" t="str">
            <v xml:space="preserve">7.2.1.7 </v>
          </cell>
        </row>
        <row r="158">
          <cell r="A158" t="str">
            <v xml:space="preserve">7.2.2 </v>
          </cell>
        </row>
        <row r="159">
          <cell r="A159" t="str">
            <v xml:space="preserve">7.2.2.1 </v>
          </cell>
        </row>
        <row r="160">
          <cell r="A160" t="str">
            <v>7.2.2.1.1</v>
          </cell>
        </row>
        <row r="161">
          <cell r="A161" t="str">
            <v>7.2.2.1.2</v>
          </cell>
        </row>
        <row r="162">
          <cell r="A162" t="str">
            <v>7.2.2.1.3</v>
          </cell>
        </row>
        <row r="163">
          <cell r="A163" t="str">
            <v>7.2.2.1.4</v>
          </cell>
        </row>
        <row r="164">
          <cell r="A164" t="str">
            <v>7.2.2.1.5</v>
          </cell>
        </row>
        <row r="165">
          <cell r="A165" t="str">
            <v>7.2.2.1.6</v>
          </cell>
        </row>
        <row r="166">
          <cell r="A166" t="str">
            <v>7.2.2.1.7</v>
          </cell>
        </row>
        <row r="167">
          <cell r="A167" t="str">
            <v>7.2.2.1.8</v>
          </cell>
        </row>
        <row r="168">
          <cell r="A168" t="str">
            <v>7.2.2.1.9</v>
          </cell>
        </row>
        <row r="169">
          <cell r="A169" t="str">
            <v>7.2.2.2</v>
          </cell>
        </row>
        <row r="170">
          <cell r="A170" t="str">
            <v>7.2.2.2.1</v>
          </cell>
        </row>
        <row r="171">
          <cell r="A171" t="str">
            <v>7.2.2.2.2</v>
          </cell>
        </row>
        <row r="172">
          <cell r="A172" t="str">
            <v>7.2.2.2.3</v>
          </cell>
        </row>
        <row r="173">
          <cell r="A173" t="str">
            <v>7.2.2.3</v>
          </cell>
        </row>
        <row r="174">
          <cell r="A174" t="str">
            <v>7.2.2.3.1</v>
          </cell>
        </row>
        <row r="175">
          <cell r="A175" t="str">
            <v>7.2.2.3.2</v>
          </cell>
        </row>
        <row r="176">
          <cell r="A176" t="str">
            <v>7.2.2.3.3</v>
          </cell>
        </row>
        <row r="177">
          <cell r="A177" t="str">
            <v>7.2.2.3.4</v>
          </cell>
        </row>
        <row r="178">
          <cell r="A178" t="str">
            <v>7.2.2.3.5</v>
          </cell>
        </row>
        <row r="179">
          <cell r="A179" t="str">
            <v>7.2.2.3.6</v>
          </cell>
        </row>
        <row r="180">
          <cell r="A180" t="str">
            <v>7.2.2.3.7</v>
          </cell>
        </row>
        <row r="181">
          <cell r="A181" t="str">
            <v>7.2.2.3.8</v>
          </cell>
        </row>
        <row r="182">
          <cell r="A182" t="str">
            <v>7.2.2.3.9</v>
          </cell>
        </row>
        <row r="183">
          <cell r="A183" t="str">
            <v>7.2.2.3.10</v>
          </cell>
        </row>
        <row r="184">
          <cell r="A184" t="str">
            <v>7.2.2.3.11</v>
          </cell>
        </row>
        <row r="185">
          <cell r="A185" t="str">
            <v>7.2.2.4</v>
          </cell>
        </row>
        <row r="186">
          <cell r="A186" t="str">
            <v xml:space="preserve">7.2.2.4.1 </v>
          </cell>
        </row>
        <row r="187">
          <cell r="A187" t="str">
            <v>7.2.2.4.2</v>
          </cell>
        </row>
        <row r="188">
          <cell r="A188" t="str">
            <v>7.2.2.4.3</v>
          </cell>
        </row>
        <row r="189">
          <cell r="A189" t="str">
            <v>7.2.2.4.4</v>
          </cell>
        </row>
        <row r="190">
          <cell r="A190" t="str">
            <v>7.2.2.4.5</v>
          </cell>
        </row>
        <row r="191">
          <cell r="A191" t="str">
            <v>7.2.2.4.6</v>
          </cell>
        </row>
        <row r="192">
          <cell r="A192" t="str">
            <v>7.2.2.4.7</v>
          </cell>
        </row>
        <row r="193">
          <cell r="A193" t="str">
            <v>7.2.2.4.8</v>
          </cell>
        </row>
        <row r="194">
          <cell r="A194" t="str">
            <v>7.2.2.4.9</v>
          </cell>
        </row>
        <row r="195">
          <cell r="A195" t="str">
            <v>7.2.2.5</v>
          </cell>
        </row>
        <row r="196">
          <cell r="A196" t="str">
            <v xml:space="preserve">7.2.2.5.1 </v>
          </cell>
        </row>
        <row r="197">
          <cell r="A197" t="str">
            <v>7.2.2.6</v>
          </cell>
        </row>
        <row r="198">
          <cell r="A198" t="str">
            <v xml:space="preserve">7.2.2.6.1 </v>
          </cell>
        </row>
        <row r="199">
          <cell r="A199" t="str">
            <v>7.2.2.6.2</v>
          </cell>
        </row>
        <row r="200">
          <cell r="A200" t="str">
            <v>7.2.2.6.3</v>
          </cell>
        </row>
        <row r="201">
          <cell r="A201" t="str">
            <v>7.2.2.6.4</v>
          </cell>
        </row>
        <row r="202">
          <cell r="A202" t="str">
            <v>7.2.2.6.5</v>
          </cell>
        </row>
        <row r="203">
          <cell r="A203" t="str">
            <v>7.2.2.6.6</v>
          </cell>
        </row>
        <row r="204">
          <cell r="A204" t="str">
            <v>7.2.2.6.7</v>
          </cell>
        </row>
        <row r="205">
          <cell r="A205" t="str">
            <v>7.2.2.6.8</v>
          </cell>
        </row>
        <row r="206">
          <cell r="A206" t="str">
            <v>7.2.2.6.9</v>
          </cell>
        </row>
        <row r="207">
          <cell r="A207" t="str">
            <v>7.2.2.6.10</v>
          </cell>
        </row>
        <row r="208">
          <cell r="A208" t="str">
            <v>7.2.2.6.11</v>
          </cell>
        </row>
        <row r="209">
          <cell r="A209" t="str">
            <v>7.2.2.6.12</v>
          </cell>
        </row>
        <row r="210">
          <cell r="A210" t="str">
            <v>7.2.2.7</v>
          </cell>
        </row>
        <row r="211">
          <cell r="A211" t="str">
            <v xml:space="preserve">7.2.3 </v>
          </cell>
        </row>
        <row r="212">
          <cell r="A212" t="str">
            <v xml:space="preserve">7.2.3.1 </v>
          </cell>
        </row>
        <row r="213">
          <cell r="A213" t="str">
            <v xml:space="preserve">7.2.3.1.1 </v>
          </cell>
        </row>
        <row r="214">
          <cell r="A214" t="str">
            <v>7.2.3.1.2</v>
          </cell>
        </row>
        <row r="215">
          <cell r="A215" t="str">
            <v>7.2.3.1.3</v>
          </cell>
        </row>
        <row r="216">
          <cell r="A216" t="str">
            <v>7.2.3.1.4</v>
          </cell>
        </row>
        <row r="217">
          <cell r="A217" t="str">
            <v>7.2.3.2</v>
          </cell>
        </row>
        <row r="218">
          <cell r="A218" t="str">
            <v xml:space="preserve">7.2.3.2.1 </v>
          </cell>
        </row>
        <row r="219">
          <cell r="A219" t="str">
            <v>7.2.3.2.2</v>
          </cell>
        </row>
        <row r="220">
          <cell r="A220" t="str">
            <v>7.2.3.2.3</v>
          </cell>
        </row>
        <row r="221">
          <cell r="A221" t="str">
            <v>7.2.3.2.4</v>
          </cell>
        </row>
        <row r="222">
          <cell r="A222" t="str">
            <v xml:space="preserve">7.2.3.3 </v>
          </cell>
        </row>
        <row r="223">
          <cell r="A223" t="str">
            <v xml:space="preserve">7.2.3.3.1 </v>
          </cell>
        </row>
        <row r="224">
          <cell r="A224" t="str">
            <v>7.2.3.3.2</v>
          </cell>
        </row>
        <row r="225">
          <cell r="A225" t="str">
            <v>7.2.3.3.3</v>
          </cell>
        </row>
        <row r="226">
          <cell r="A226" t="str">
            <v>7.2.3.3.4</v>
          </cell>
        </row>
        <row r="227">
          <cell r="A227" t="str">
            <v>7.2.3.3.5</v>
          </cell>
        </row>
        <row r="228">
          <cell r="A228" t="str">
            <v>7.2.3.4</v>
          </cell>
        </row>
        <row r="229">
          <cell r="A229" t="str">
            <v xml:space="preserve">7.2.3.4.1 </v>
          </cell>
        </row>
        <row r="230">
          <cell r="A230" t="str">
            <v>7.2.3.4.2</v>
          </cell>
        </row>
        <row r="231">
          <cell r="A231" t="str">
            <v>7.2.3.4.3</v>
          </cell>
        </row>
        <row r="232">
          <cell r="A232" t="str">
            <v>7.2.3.4.4</v>
          </cell>
        </row>
        <row r="233">
          <cell r="A233" t="str">
            <v>7.2.3.4.5</v>
          </cell>
        </row>
        <row r="234">
          <cell r="A234" t="str">
            <v>7.2.3.5</v>
          </cell>
        </row>
        <row r="235">
          <cell r="A235" t="str">
            <v xml:space="preserve">7.2.3.5.1 </v>
          </cell>
        </row>
        <row r="236">
          <cell r="A236" t="str">
            <v>7.2.3.6</v>
          </cell>
        </row>
        <row r="237">
          <cell r="A237" t="str">
            <v xml:space="preserve">7.2.3.6.1 </v>
          </cell>
        </row>
        <row r="238">
          <cell r="A238" t="str">
            <v>7.2.3.6.2</v>
          </cell>
        </row>
        <row r="239">
          <cell r="A239" t="str">
            <v>7.2.3.6.3</v>
          </cell>
        </row>
        <row r="240">
          <cell r="A240" t="str">
            <v>7.2.3.6.4</v>
          </cell>
        </row>
        <row r="241">
          <cell r="A241" t="str">
            <v>7.2.3.6.5</v>
          </cell>
        </row>
        <row r="242">
          <cell r="A242" t="str">
            <v>7.2.3.6.6</v>
          </cell>
        </row>
        <row r="243">
          <cell r="A243" t="str">
            <v>7.2.3.6.7</v>
          </cell>
        </row>
        <row r="244">
          <cell r="A244" t="str">
            <v>7.2.3.6.8</v>
          </cell>
        </row>
        <row r="245">
          <cell r="A245" t="str">
            <v>7.2.3.6.9</v>
          </cell>
        </row>
        <row r="246">
          <cell r="A246" t="str">
            <v>7.2.3.6.10</v>
          </cell>
        </row>
        <row r="247">
          <cell r="A247" t="str">
            <v>7.2.3.6.11</v>
          </cell>
        </row>
        <row r="248">
          <cell r="A248" t="str">
            <v>7.2.3.6.12</v>
          </cell>
        </row>
        <row r="249">
          <cell r="A249" t="str">
            <v>7.2.3.7</v>
          </cell>
        </row>
        <row r="250">
          <cell r="A250" t="str">
            <v>7.3</v>
          </cell>
        </row>
        <row r="251">
          <cell r="A251" t="str">
            <v xml:space="preserve">7.3.1 </v>
          </cell>
        </row>
        <row r="252">
          <cell r="A252" t="str">
            <v>7.3.1.1</v>
          </cell>
        </row>
        <row r="253">
          <cell r="A253" t="str">
            <v>7.3.1.2</v>
          </cell>
        </row>
        <row r="254">
          <cell r="A254" t="str">
            <v>7.3.1.3</v>
          </cell>
        </row>
        <row r="255">
          <cell r="A255" t="str">
            <v>7.3.1.4</v>
          </cell>
        </row>
        <row r="256">
          <cell r="A256" t="str">
            <v>7.3.1.5</v>
          </cell>
        </row>
        <row r="257">
          <cell r="A257" t="str">
            <v>7.3.1.6</v>
          </cell>
        </row>
        <row r="258">
          <cell r="A258" t="str">
            <v>7.3.1.7</v>
          </cell>
        </row>
        <row r="259">
          <cell r="A259" t="str">
            <v>7.3.1.8</v>
          </cell>
        </row>
        <row r="260">
          <cell r="A260" t="str">
            <v>7.3.2</v>
          </cell>
        </row>
        <row r="261">
          <cell r="A261" t="str">
            <v>7.3.2.1</v>
          </cell>
        </row>
        <row r="262">
          <cell r="A262" t="str">
            <v>7.3.2.2</v>
          </cell>
        </row>
        <row r="263">
          <cell r="A263" t="str">
            <v>7.3.2.3</v>
          </cell>
        </row>
        <row r="264">
          <cell r="A264" t="str">
            <v>7.3.2.4</v>
          </cell>
        </row>
        <row r="265">
          <cell r="A265" t="str">
            <v>7.3.2.5</v>
          </cell>
        </row>
        <row r="266">
          <cell r="A266" t="str">
            <v>7.3.2.6</v>
          </cell>
        </row>
        <row r="267">
          <cell r="A267" t="str">
            <v>7.3.2.7</v>
          </cell>
        </row>
        <row r="268">
          <cell r="A268" t="str">
            <v>7.3.2.8</v>
          </cell>
        </row>
        <row r="269">
          <cell r="A269" t="str">
            <v>7.3.2.9</v>
          </cell>
        </row>
        <row r="270">
          <cell r="A270" t="str">
            <v>7.3.2.10</v>
          </cell>
        </row>
        <row r="271">
          <cell r="A271" t="str">
            <v>7.3.2.11</v>
          </cell>
        </row>
        <row r="272">
          <cell r="A272" t="str">
            <v>7.3.2.12</v>
          </cell>
        </row>
        <row r="273">
          <cell r="A273" t="str">
            <v>7.3.2.13</v>
          </cell>
        </row>
        <row r="274">
          <cell r="A274" t="str">
            <v>7.3.2.14</v>
          </cell>
        </row>
        <row r="275">
          <cell r="A275" t="str">
            <v>7.3.3</v>
          </cell>
        </row>
        <row r="276">
          <cell r="A276" t="str">
            <v>7.3.3.1</v>
          </cell>
        </row>
        <row r="277">
          <cell r="A277" t="str">
            <v>7.3.3.2</v>
          </cell>
        </row>
        <row r="278">
          <cell r="A278" t="str">
            <v>7.3.3.3</v>
          </cell>
        </row>
        <row r="279">
          <cell r="A279" t="str">
            <v>7.3.3.4</v>
          </cell>
        </row>
        <row r="280">
          <cell r="A280" t="str">
            <v>7.3.3.5</v>
          </cell>
        </row>
        <row r="281">
          <cell r="A281" t="str">
            <v>7.3.3.6</v>
          </cell>
        </row>
        <row r="282">
          <cell r="A282" t="str">
            <v>7.3.3.7</v>
          </cell>
        </row>
        <row r="283">
          <cell r="A283" t="str">
            <v>7.3.3.8</v>
          </cell>
        </row>
        <row r="284">
          <cell r="A284" t="str">
            <v>7.3.3.8</v>
          </cell>
        </row>
        <row r="285">
          <cell r="A285" t="str">
            <v>7.3.3.9</v>
          </cell>
        </row>
        <row r="286">
          <cell r="A286" t="str">
            <v>7.3.3.10</v>
          </cell>
        </row>
        <row r="287">
          <cell r="A287" t="str">
            <v>7.3.3.11</v>
          </cell>
        </row>
        <row r="288">
          <cell r="A288" t="str">
            <v>7.3.3.12</v>
          </cell>
        </row>
        <row r="289">
          <cell r="A289" t="str">
            <v>7.3.4</v>
          </cell>
        </row>
        <row r="290">
          <cell r="A290" t="str">
            <v>7.3.4.1</v>
          </cell>
        </row>
        <row r="291">
          <cell r="A291" t="str">
            <v>7.3.4.2</v>
          </cell>
        </row>
        <row r="292">
          <cell r="A292" t="str">
            <v>7.3.4.3</v>
          </cell>
        </row>
        <row r="293">
          <cell r="A293" t="str">
            <v>7.3.4.4</v>
          </cell>
        </row>
        <row r="294">
          <cell r="A294" t="str">
            <v>7.3.4.5</v>
          </cell>
        </row>
        <row r="295">
          <cell r="A295" t="str">
            <v>7.3.4.6</v>
          </cell>
        </row>
        <row r="296">
          <cell r="A296" t="str">
            <v>7.3.4.7</v>
          </cell>
        </row>
        <row r="297">
          <cell r="A297" t="str">
            <v>7.3.4.8</v>
          </cell>
        </row>
        <row r="298">
          <cell r="A298" t="str">
            <v>7.3.4.9</v>
          </cell>
        </row>
        <row r="299">
          <cell r="A299" t="str">
            <v>7.3.4.10</v>
          </cell>
        </row>
        <row r="300">
          <cell r="A300" t="str">
            <v>7.3.4.11</v>
          </cell>
        </row>
        <row r="301">
          <cell r="A301" t="str">
            <v>7.3.4.12</v>
          </cell>
        </row>
        <row r="302">
          <cell r="A302" t="str">
            <v>7.3.4.13</v>
          </cell>
        </row>
        <row r="303">
          <cell r="A303" t="str">
            <v>7.3.4.14</v>
          </cell>
        </row>
        <row r="304">
          <cell r="A304" t="str">
            <v>7.3.4.15</v>
          </cell>
        </row>
        <row r="305">
          <cell r="A305" t="str">
            <v>7.3.4.16</v>
          </cell>
        </row>
        <row r="306">
          <cell r="A306" t="str">
            <v>7.3.4.17</v>
          </cell>
        </row>
        <row r="307">
          <cell r="A307" t="str">
            <v>7.3.4.18</v>
          </cell>
        </row>
        <row r="308">
          <cell r="A308" t="str">
            <v>7.3.4.19</v>
          </cell>
        </row>
        <row r="309">
          <cell r="A309" t="str">
            <v>7.3.4.20</v>
          </cell>
        </row>
        <row r="310">
          <cell r="A310" t="str">
            <v>7.3.4.21</v>
          </cell>
        </row>
        <row r="311">
          <cell r="A311" t="str">
            <v>7.3.4.22</v>
          </cell>
        </row>
        <row r="312">
          <cell r="A312" t="str">
            <v>7.3.4.23</v>
          </cell>
        </row>
        <row r="313">
          <cell r="A313" t="str">
            <v>7.3.4.24</v>
          </cell>
        </row>
        <row r="314">
          <cell r="A314" t="str">
            <v>7.3.5</v>
          </cell>
        </row>
        <row r="315">
          <cell r="A315" t="str">
            <v xml:space="preserve">7.3.5.1 </v>
          </cell>
        </row>
        <row r="316">
          <cell r="A316" t="str">
            <v>7.3.5.2</v>
          </cell>
        </row>
        <row r="317">
          <cell r="A317" t="str">
            <v>7.3.5.3</v>
          </cell>
        </row>
        <row r="318">
          <cell r="A318" t="str">
            <v>7.3.5.4</v>
          </cell>
        </row>
        <row r="319">
          <cell r="A319" t="str">
            <v>7.3.5.5</v>
          </cell>
        </row>
        <row r="320">
          <cell r="A320" t="str">
            <v>7.3.5.6</v>
          </cell>
        </row>
        <row r="321">
          <cell r="A321" t="str">
            <v>7.3.5.7</v>
          </cell>
        </row>
        <row r="322">
          <cell r="A322" t="str">
            <v>7.3.5.8</v>
          </cell>
        </row>
        <row r="323">
          <cell r="A323" t="str">
            <v>7.3.5.9</v>
          </cell>
        </row>
        <row r="324">
          <cell r="A324" t="str">
            <v>7.3.5.10</v>
          </cell>
        </row>
        <row r="325">
          <cell r="A325" t="str">
            <v>7.3.5.11</v>
          </cell>
        </row>
        <row r="326">
          <cell r="A326" t="str">
            <v>7.3.5.12</v>
          </cell>
        </row>
        <row r="327">
          <cell r="A327" t="str">
            <v>7.3.5.13</v>
          </cell>
        </row>
        <row r="328">
          <cell r="A328" t="str">
            <v>7.3.5.14</v>
          </cell>
        </row>
        <row r="329">
          <cell r="A329" t="str">
            <v>7.3.5.15</v>
          </cell>
        </row>
        <row r="330">
          <cell r="A330" t="str">
            <v>7.3.5.16</v>
          </cell>
        </row>
        <row r="331">
          <cell r="A331" t="str">
            <v>7.3.5.17</v>
          </cell>
        </row>
        <row r="332">
          <cell r="A332" t="str">
            <v xml:space="preserve">7.3.6 </v>
          </cell>
        </row>
        <row r="333">
          <cell r="A333" t="str">
            <v xml:space="preserve">7.3.6.1 </v>
          </cell>
        </row>
        <row r="334">
          <cell r="A334" t="str">
            <v>7.3.6.2</v>
          </cell>
        </row>
        <row r="335">
          <cell r="A335" t="str">
            <v>7.3.6.3</v>
          </cell>
        </row>
        <row r="336">
          <cell r="A336" t="str">
            <v>7.3.6.4</v>
          </cell>
        </row>
        <row r="337">
          <cell r="A337" t="str">
            <v>7.3.6.5</v>
          </cell>
        </row>
        <row r="338">
          <cell r="A338" t="str">
            <v>7.3.6.6</v>
          </cell>
        </row>
        <row r="339">
          <cell r="A339" t="str">
            <v>7.3.6.7</v>
          </cell>
        </row>
        <row r="340">
          <cell r="A340" t="str">
            <v>7.3.6.8</v>
          </cell>
        </row>
        <row r="341">
          <cell r="A341" t="str">
            <v>7.3.6.9</v>
          </cell>
        </row>
        <row r="342">
          <cell r="A342" t="str">
            <v>7.3.6.10</v>
          </cell>
        </row>
        <row r="343">
          <cell r="A343" t="str">
            <v>7.3.6.11</v>
          </cell>
        </row>
        <row r="344">
          <cell r="A344" t="str">
            <v xml:space="preserve">7.3.7 </v>
          </cell>
        </row>
        <row r="345">
          <cell r="A345" t="str">
            <v>7.4</v>
          </cell>
        </row>
        <row r="346">
          <cell r="A346" t="str">
            <v>7.4.1</v>
          </cell>
        </row>
        <row r="347">
          <cell r="A347" t="str">
            <v xml:space="preserve">7.4.1.1 </v>
          </cell>
        </row>
        <row r="348">
          <cell r="A348" t="str">
            <v>7.4.1.2</v>
          </cell>
        </row>
        <row r="349">
          <cell r="A349" t="str">
            <v>7.4.1.3</v>
          </cell>
        </row>
        <row r="350">
          <cell r="A350" t="str">
            <v>7.4.1.4</v>
          </cell>
        </row>
        <row r="351">
          <cell r="A351" t="str">
            <v>7.4.2</v>
          </cell>
        </row>
        <row r="352">
          <cell r="A352" t="str">
            <v>7.4.2.1</v>
          </cell>
        </row>
        <row r="353">
          <cell r="A353" t="str">
            <v>7.4.2.2</v>
          </cell>
        </row>
        <row r="354">
          <cell r="A354" t="str">
            <v>7.4.2.3</v>
          </cell>
        </row>
        <row r="355">
          <cell r="A355" t="str">
            <v>7.4.2.4</v>
          </cell>
        </row>
        <row r="356">
          <cell r="A356" t="str">
            <v>7.4.3</v>
          </cell>
        </row>
        <row r="357">
          <cell r="A357" t="str">
            <v>7.4.3.1</v>
          </cell>
        </row>
        <row r="358">
          <cell r="A358" t="str">
            <v>7.4.3.2</v>
          </cell>
        </row>
        <row r="359">
          <cell r="A359" t="str">
            <v>7.4.3.3</v>
          </cell>
        </row>
        <row r="360">
          <cell r="A360" t="str">
            <v>7.4.3.4</v>
          </cell>
        </row>
        <row r="361">
          <cell r="A361" t="str">
            <v>7.4.3.5</v>
          </cell>
        </row>
        <row r="362">
          <cell r="A362" t="str">
            <v>7.4.3.6</v>
          </cell>
        </row>
        <row r="363">
          <cell r="A363" t="str">
            <v>7.4.3.7</v>
          </cell>
        </row>
        <row r="364">
          <cell r="A364" t="str">
            <v>7.4.4</v>
          </cell>
        </row>
        <row r="365">
          <cell r="A365" t="str">
            <v>7.4.4.1</v>
          </cell>
        </row>
        <row r="366">
          <cell r="A366" t="str">
            <v>7.4.4.1.1</v>
          </cell>
        </row>
        <row r="367">
          <cell r="A367" t="str">
            <v>7.4.4.1.2</v>
          </cell>
        </row>
        <row r="368">
          <cell r="A368" t="str">
            <v>7.4.4.1.3</v>
          </cell>
        </row>
        <row r="369">
          <cell r="A369" t="str">
            <v>7.4.4.1.4</v>
          </cell>
        </row>
        <row r="370">
          <cell r="A370" t="str">
            <v>7.4.4.1.5</v>
          </cell>
        </row>
        <row r="371">
          <cell r="A371" t="str">
            <v>7.4.4.1.6</v>
          </cell>
        </row>
        <row r="372">
          <cell r="A372" t="str">
            <v>7.4.4.1.7</v>
          </cell>
        </row>
        <row r="373">
          <cell r="A373" t="str">
            <v>7.4.4.1.8</v>
          </cell>
        </row>
        <row r="374">
          <cell r="A374" t="str">
            <v>7.4.4.1.9</v>
          </cell>
        </row>
        <row r="375">
          <cell r="A375" t="str">
            <v>7.4.4.1.10</v>
          </cell>
        </row>
        <row r="376">
          <cell r="A376" t="str">
            <v>7.4.4.1.11</v>
          </cell>
        </row>
        <row r="377">
          <cell r="A377" t="str">
            <v>7.4.4.1.12</v>
          </cell>
        </row>
        <row r="378">
          <cell r="A378" t="str">
            <v>7.4.4.1.13</v>
          </cell>
        </row>
        <row r="379">
          <cell r="A379" t="str">
            <v>7.4.4.1.14</v>
          </cell>
        </row>
        <row r="380">
          <cell r="A380" t="str">
            <v>7.4.4.1.15</v>
          </cell>
        </row>
        <row r="381">
          <cell r="A381" t="str">
            <v>7.4.4.1.16</v>
          </cell>
        </row>
        <row r="382">
          <cell r="A382" t="str">
            <v>7.4.4.1.17</v>
          </cell>
        </row>
        <row r="383">
          <cell r="A383" t="str">
            <v>7.4.4.1.18</v>
          </cell>
        </row>
        <row r="384">
          <cell r="A384" t="str">
            <v>7.4.4.2</v>
          </cell>
        </row>
        <row r="385">
          <cell r="A385" t="str">
            <v>7.4.4.2.1</v>
          </cell>
        </row>
        <row r="386">
          <cell r="A386" t="str">
            <v>7.4.4.2.2</v>
          </cell>
        </row>
        <row r="387">
          <cell r="A387" t="str">
            <v>7.4.4.2.3</v>
          </cell>
        </row>
        <row r="388">
          <cell r="A388" t="str">
            <v>7.4.4.2.4</v>
          </cell>
        </row>
        <row r="389">
          <cell r="A389" t="str">
            <v>7.4.4.2.5</v>
          </cell>
        </row>
        <row r="390">
          <cell r="A390" t="str">
            <v>7.4.4.2.6</v>
          </cell>
        </row>
        <row r="391">
          <cell r="A391" t="str">
            <v>7.4.4.3</v>
          </cell>
        </row>
        <row r="392">
          <cell r="A392" t="str">
            <v>7.4.4.3.1</v>
          </cell>
        </row>
        <row r="393">
          <cell r="A393" t="str">
            <v>7.4.4.3.2</v>
          </cell>
        </row>
        <row r="394">
          <cell r="A394" t="str">
            <v>7.4.4.3.3</v>
          </cell>
        </row>
        <row r="395">
          <cell r="A395" t="str">
            <v>7.4.4.3.4</v>
          </cell>
        </row>
        <row r="396">
          <cell r="A396" t="str">
            <v>7.4.4.3.5</v>
          </cell>
        </row>
        <row r="397">
          <cell r="A397" t="str">
            <v>7.4.4.3.6</v>
          </cell>
        </row>
        <row r="398">
          <cell r="A398" t="str">
            <v>7.4.4.3.7</v>
          </cell>
        </row>
        <row r="399">
          <cell r="A399" t="str">
            <v>7.4.4.3.8</v>
          </cell>
        </row>
        <row r="400">
          <cell r="A400" t="str">
            <v>7.4.4.3.9</v>
          </cell>
        </row>
        <row r="401">
          <cell r="A401" t="str">
            <v>7.4.4.4</v>
          </cell>
        </row>
        <row r="402">
          <cell r="A402" t="str">
            <v>7.4.4.4.1</v>
          </cell>
        </row>
        <row r="403">
          <cell r="A403" t="str">
            <v>7.4.4.4.2</v>
          </cell>
        </row>
        <row r="404">
          <cell r="A404" t="str">
            <v>7.4.4.4.3</v>
          </cell>
        </row>
        <row r="405">
          <cell r="A405" t="str">
            <v>7.4.4.4.4</v>
          </cell>
        </row>
        <row r="406">
          <cell r="A406" t="str">
            <v>7.4.4.4.5</v>
          </cell>
        </row>
        <row r="407">
          <cell r="A407" t="str">
            <v>7.4.4.5</v>
          </cell>
        </row>
        <row r="408">
          <cell r="A408" t="str">
            <v>7.4.4.5.1</v>
          </cell>
        </row>
        <row r="409">
          <cell r="A409" t="str">
            <v>7.4.4.5.2</v>
          </cell>
        </row>
        <row r="410">
          <cell r="A410" t="str">
            <v>7.4.4.5.3</v>
          </cell>
        </row>
        <row r="411">
          <cell r="A411" t="str">
            <v>7.4.4.5.4</v>
          </cell>
        </row>
        <row r="412">
          <cell r="A412" t="str">
            <v>7.4.4.6</v>
          </cell>
        </row>
        <row r="413">
          <cell r="A413" t="str">
            <v>7.4.4.6.1</v>
          </cell>
        </row>
        <row r="414">
          <cell r="A414" t="str">
            <v>7.4.4.6.2</v>
          </cell>
        </row>
        <row r="415">
          <cell r="A415" t="str">
            <v>7.4.5</v>
          </cell>
        </row>
        <row r="416">
          <cell r="A416" t="str">
            <v>7.4.5.1</v>
          </cell>
        </row>
        <row r="417">
          <cell r="A417" t="str">
            <v>7.4.5.2</v>
          </cell>
        </row>
        <row r="418">
          <cell r="A418" t="str">
            <v>7.4.5.3</v>
          </cell>
        </row>
        <row r="419">
          <cell r="A419" t="str">
            <v>7.4.5.1</v>
          </cell>
        </row>
        <row r="420">
          <cell r="A420" t="str">
            <v>7.4.5.1.1</v>
          </cell>
        </row>
        <row r="421">
          <cell r="A421" t="str">
            <v>7.4.5.1.2</v>
          </cell>
        </row>
        <row r="422">
          <cell r="A422" t="str">
            <v>7.4.5.1.3</v>
          </cell>
        </row>
        <row r="423">
          <cell r="A423" t="str">
            <v>7.4.5.1.4</v>
          </cell>
        </row>
        <row r="424">
          <cell r="A424" t="str">
            <v>7.4.5.1.5</v>
          </cell>
        </row>
        <row r="425">
          <cell r="A425" t="str">
            <v>7.4.5.1.6</v>
          </cell>
        </row>
        <row r="426">
          <cell r="A426" t="str">
            <v>7.4.5.1.7</v>
          </cell>
        </row>
        <row r="427">
          <cell r="A427" t="str">
            <v>7.4.5.1.8</v>
          </cell>
        </row>
        <row r="428">
          <cell r="A428" t="str">
            <v>7.4.5.1.9</v>
          </cell>
        </row>
        <row r="429">
          <cell r="A429" t="str">
            <v>7.4.5.1.10</v>
          </cell>
        </row>
        <row r="430">
          <cell r="A430" t="str">
            <v>7.4.5.1.11</v>
          </cell>
        </row>
        <row r="431">
          <cell r="A431" t="str">
            <v>7.4.5.1.12</v>
          </cell>
        </row>
        <row r="432">
          <cell r="A432" t="str">
            <v>7.4.5.1.13</v>
          </cell>
        </row>
        <row r="433">
          <cell r="A433" t="str">
            <v>7.4.5.1.14</v>
          </cell>
        </row>
        <row r="434">
          <cell r="A434" t="str">
            <v>7.4.5.1.15</v>
          </cell>
        </row>
        <row r="435">
          <cell r="A435" t="str">
            <v>7.4.5.1.16</v>
          </cell>
        </row>
        <row r="436">
          <cell r="A436" t="str">
            <v>7.4.5.1.17</v>
          </cell>
        </row>
        <row r="437">
          <cell r="A437" t="str">
            <v>7.4.5.1.18</v>
          </cell>
        </row>
        <row r="438">
          <cell r="A438" t="str">
            <v>7.4.5.2</v>
          </cell>
        </row>
        <row r="439">
          <cell r="A439" t="str">
            <v>7.4.5.2.1</v>
          </cell>
        </row>
        <row r="440">
          <cell r="A440" t="str">
            <v>7.4.5.2.2</v>
          </cell>
        </row>
        <row r="441">
          <cell r="A441" t="str">
            <v>7.4.5.2.3</v>
          </cell>
        </row>
        <row r="442">
          <cell r="A442" t="str">
            <v>7.4.5.2.4</v>
          </cell>
        </row>
        <row r="443">
          <cell r="A443" t="str">
            <v>7.4.5.3</v>
          </cell>
        </row>
        <row r="444">
          <cell r="A444" t="str">
            <v>7.4.5.3.1</v>
          </cell>
        </row>
        <row r="445">
          <cell r="A445" t="str">
            <v>7.4.5.3.2</v>
          </cell>
        </row>
        <row r="446">
          <cell r="A446" t="str">
            <v>7.4.5.3.3</v>
          </cell>
        </row>
        <row r="447">
          <cell r="A447" t="str">
            <v>7.4.5.3.4</v>
          </cell>
        </row>
        <row r="448">
          <cell r="A448" t="str">
            <v>7.4.5.3.5</v>
          </cell>
        </row>
        <row r="449">
          <cell r="A449" t="str">
            <v>7.4.5.3.6</v>
          </cell>
        </row>
        <row r="450">
          <cell r="A450" t="str">
            <v>7.4.5.3.7</v>
          </cell>
        </row>
        <row r="451">
          <cell r="A451" t="str">
            <v>7.4.5.3.8</v>
          </cell>
        </row>
        <row r="452">
          <cell r="A452" t="str">
            <v>7.4.5.3.9</v>
          </cell>
        </row>
        <row r="453">
          <cell r="A453" t="str">
            <v>7.4.5.4</v>
          </cell>
        </row>
        <row r="454">
          <cell r="A454" t="str">
            <v>7.4.5.4.1</v>
          </cell>
        </row>
        <row r="455">
          <cell r="A455" t="str">
            <v>7.4.5.4.2</v>
          </cell>
        </row>
        <row r="456">
          <cell r="A456" t="str">
            <v>7.4.5.5</v>
          </cell>
        </row>
        <row r="457">
          <cell r="A457" t="str">
            <v>7.4.5.5.1</v>
          </cell>
        </row>
        <row r="458">
          <cell r="A458" t="str">
            <v>7.4.5.5.2</v>
          </cell>
        </row>
        <row r="459">
          <cell r="A459" t="str">
            <v>7.4.5.5.3</v>
          </cell>
        </row>
        <row r="460">
          <cell r="A460" t="str">
            <v>7.4.5.6</v>
          </cell>
        </row>
        <row r="461">
          <cell r="A461" t="str">
            <v>7.4.5.6.1</v>
          </cell>
        </row>
        <row r="462">
          <cell r="A462" t="str">
            <v>7.4.5.6.2</v>
          </cell>
        </row>
        <row r="463">
          <cell r="A463" t="str">
            <v>7.4.5.7</v>
          </cell>
        </row>
        <row r="464">
          <cell r="A464" t="str">
            <v>7.4.5.7.1</v>
          </cell>
        </row>
        <row r="465">
          <cell r="A465" t="str">
            <v>7.4.5.7.2</v>
          </cell>
        </row>
        <row r="466">
          <cell r="A466" t="str">
            <v>7.4.5.7.3</v>
          </cell>
        </row>
        <row r="467">
          <cell r="A467" t="str">
            <v>7.4.5.7.4</v>
          </cell>
        </row>
        <row r="468">
          <cell r="A468" t="str">
            <v>7.4.5.8</v>
          </cell>
        </row>
        <row r="469">
          <cell r="A469" t="str">
            <v>7.4.5.8.1</v>
          </cell>
        </row>
        <row r="470">
          <cell r="A470" t="str">
            <v>7.4.5.8.2</v>
          </cell>
        </row>
        <row r="471">
          <cell r="A471" t="str">
            <v>7.4.5.8.3</v>
          </cell>
        </row>
        <row r="472">
          <cell r="A472" t="str">
            <v>7.4.5.9</v>
          </cell>
        </row>
        <row r="473">
          <cell r="A473" t="str">
            <v>7.4.5.9.1</v>
          </cell>
        </row>
        <row r="474">
          <cell r="A474" t="str">
            <v>7.4.5.9.2</v>
          </cell>
        </row>
        <row r="475">
          <cell r="A475" t="str">
            <v>7.4.6</v>
          </cell>
        </row>
        <row r="476">
          <cell r="A476" t="str">
            <v>7.4.6.1</v>
          </cell>
        </row>
        <row r="477">
          <cell r="A477" t="str">
            <v>7.4.6.2</v>
          </cell>
        </row>
        <row r="478">
          <cell r="A478" t="str">
            <v xml:space="preserve">7.4.7 </v>
          </cell>
        </row>
        <row r="479">
          <cell r="A479" t="str">
            <v xml:space="preserve">7.4.7.1 </v>
          </cell>
        </row>
        <row r="480">
          <cell r="A480" t="str">
            <v>7.4.7.2</v>
          </cell>
        </row>
        <row r="481">
          <cell r="A481" t="str">
            <v>7.4.7.3</v>
          </cell>
        </row>
        <row r="482">
          <cell r="A482" t="str">
            <v>7.4.7.4</v>
          </cell>
        </row>
        <row r="483">
          <cell r="A483" t="str">
            <v>7.4.7.5</v>
          </cell>
        </row>
        <row r="484">
          <cell r="A484" t="str">
            <v>7.4.7.6</v>
          </cell>
        </row>
        <row r="485">
          <cell r="A485" t="str">
            <v>7.4.7.7</v>
          </cell>
        </row>
        <row r="486">
          <cell r="A486" t="str">
            <v>7.4.7.8</v>
          </cell>
        </row>
        <row r="487">
          <cell r="A487" t="str">
            <v>7.4.7.9</v>
          </cell>
        </row>
        <row r="488">
          <cell r="A488" t="str">
            <v>7.4.7.10</v>
          </cell>
        </row>
        <row r="489">
          <cell r="A489" t="str">
            <v>7.4.7.11</v>
          </cell>
        </row>
        <row r="490">
          <cell r="A490" t="str">
            <v xml:space="preserve">7.4.8 </v>
          </cell>
        </row>
        <row r="491">
          <cell r="A491" t="str">
            <v>7.5.1</v>
          </cell>
        </row>
        <row r="492">
          <cell r="A492" t="str">
            <v>7.5.1.1</v>
          </cell>
        </row>
        <row r="493">
          <cell r="A493" t="str">
            <v>7.5.1.1.1</v>
          </cell>
        </row>
        <row r="494">
          <cell r="A494" t="str">
            <v>7.5.1.2</v>
          </cell>
        </row>
        <row r="495">
          <cell r="A495" t="str">
            <v>7.5.1.2.1</v>
          </cell>
        </row>
        <row r="496">
          <cell r="A496" t="str">
            <v>7.5.1.2.2</v>
          </cell>
        </row>
        <row r="497">
          <cell r="A497" t="str">
            <v>7.5.1.2.3</v>
          </cell>
        </row>
        <row r="498">
          <cell r="A498" t="str">
            <v>7.5.1.3</v>
          </cell>
        </row>
        <row r="499">
          <cell r="A499" t="str">
            <v xml:space="preserve">7.5.1.3.1 </v>
          </cell>
        </row>
        <row r="500">
          <cell r="A500" t="str">
            <v>7.5.1.3.2</v>
          </cell>
        </row>
        <row r="501">
          <cell r="A501" t="str">
            <v>7.5.1.3.3</v>
          </cell>
        </row>
        <row r="502">
          <cell r="A502" t="str">
            <v>7.5.1.4</v>
          </cell>
        </row>
        <row r="503">
          <cell r="A503" t="str">
            <v xml:space="preserve">7.5.1.4.1 </v>
          </cell>
        </row>
        <row r="504">
          <cell r="A504" t="str">
            <v>7.5.1.4.2</v>
          </cell>
        </row>
        <row r="505">
          <cell r="A505" t="str">
            <v xml:space="preserve">7.5.1.5 </v>
          </cell>
        </row>
        <row r="506">
          <cell r="A506" t="str">
            <v xml:space="preserve">7.5.1.5.1 </v>
          </cell>
        </row>
        <row r="507">
          <cell r="A507" t="str">
            <v>7.5.1.5.2</v>
          </cell>
        </row>
        <row r="508">
          <cell r="A508" t="str">
            <v>7.5.1.5.3</v>
          </cell>
        </row>
        <row r="509">
          <cell r="A509" t="str">
            <v>7.5.1.5.4</v>
          </cell>
        </row>
        <row r="510">
          <cell r="A510" t="str">
            <v>7.5.1.5.5</v>
          </cell>
        </row>
        <row r="511">
          <cell r="A511" t="str">
            <v>7.5.1.6</v>
          </cell>
        </row>
        <row r="512">
          <cell r="A512" t="str">
            <v xml:space="preserve">7.5.1.6.1 </v>
          </cell>
        </row>
        <row r="513">
          <cell r="A513" t="str">
            <v>7.5.1.6.2</v>
          </cell>
        </row>
        <row r="514">
          <cell r="A514" t="str">
            <v>7.5.1.6.3</v>
          </cell>
        </row>
        <row r="515">
          <cell r="A515" t="str">
            <v>7.5.1.6.4</v>
          </cell>
        </row>
        <row r="516">
          <cell r="A516" t="str">
            <v>7.5.1.6.5</v>
          </cell>
        </row>
        <row r="517">
          <cell r="A517" t="str">
            <v>7.5.1.6.6</v>
          </cell>
        </row>
        <row r="518">
          <cell r="A518" t="str">
            <v>7.5.1.6.7</v>
          </cell>
        </row>
        <row r="519">
          <cell r="A519" t="str">
            <v>7.5.1.7</v>
          </cell>
        </row>
        <row r="520">
          <cell r="A520" t="str">
            <v>7.5.2</v>
          </cell>
        </row>
        <row r="521">
          <cell r="A521" t="str">
            <v xml:space="preserve">7.5.2.1 </v>
          </cell>
        </row>
        <row r="522">
          <cell r="A522" t="str">
            <v xml:space="preserve">7.5.2.1.1 </v>
          </cell>
        </row>
        <row r="523">
          <cell r="A523" t="str">
            <v>7.5.2.1.2</v>
          </cell>
        </row>
        <row r="524">
          <cell r="A524" t="str">
            <v>7.5.2.1.3</v>
          </cell>
        </row>
        <row r="525">
          <cell r="A525" t="str">
            <v>7.5.2.1.4</v>
          </cell>
        </row>
        <row r="526">
          <cell r="A526" t="str">
            <v>7.5.2.1.5</v>
          </cell>
        </row>
        <row r="527">
          <cell r="A527" t="str">
            <v xml:space="preserve">7.5.2.2 </v>
          </cell>
        </row>
        <row r="528">
          <cell r="A528" t="str">
            <v xml:space="preserve">7.5.2.2.1 </v>
          </cell>
        </row>
        <row r="529">
          <cell r="A529" t="str">
            <v>7.5.2.2.2</v>
          </cell>
        </row>
        <row r="530">
          <cell r="A530" t="str">
            <v>7.5.2.2.3</v>
          </cell>
        </row>
        <row r="531">
          <cell r="A531" t="str">
            <v>7.5.2.2.4</v>
          </cell>
        </row>
        <row r="532">
          <cell r="A532" t="str">
            <v>7.5.2.2.5</v>
          </cell>
        </row>
        <row r="533">
          <cell r="A533" t="str">
            <v>7.5.2.2.6</v>
          </cell>
        </row>
        <row r="534">
          <cell r="A534" t="str">
            <v>7.5.2.2.7</v>
          </cell>
        </row>
        <row r="535">
          <cell r="A535" t="str">
            <v>7.5.2.2.8</v>
          </cell>
        </row>
        <row r="536">
          <cell r="A536" t="str">
            <v>7.5.2.2.9</v>
          </cell>
        </row>
        <row r="537">
          <cell r="A537" t="str">
            <v>7.5.2.2.10</v>
          </cell>
        </row>
        <row r="538">
          <cell r="A538" t="str">
            <v>7.5.2.2.11</v>
          </cell>
        </row>
        <row r="539">
          <cell r="A539" t="str">
            <v>7.5.2.2.12</v>
          </cell>
        </row>
        <row r="540">
          <cell r="A540" t="str">
            <v>7.5.2.2.13</v>
          </cell>
        </row>
        <row r="541">
          <cell r="A541" t="str">
            <v>7.5.2.2.14</v>
          </cell>
        </row>
        <row r="542">
          <cell r="A542" t="str">
            <v>7.5.2.2.15</v>
          </cell>
        </row>
        <row r="543">
          <cell r="A543" t="str">
            <v>7.5.2.2.16</v>
          </cell>
        </row>
        <row r="544">
          <cell r="A544" t="str">
            <v>7.5.2.2.17</v>
          </cell>
        </row>
        <row r="545">
          <cell r="A545" t="str">
            <v>7.5.2.2.18</v>
          </cell>
        </row>
        <row r="546">
          <cell r="A546" t="str">
            <v>7.5.2.2.19</v>
          </cell>
        </row>
        <row r="547">
          <cell r="A547" t="str">
            <v>7.5.2.2.20</v>
          </cell>
        </row>
        <row r="548">
          <cell r="A548" t="str">
            <v>7.5.2.2.21</v>
          </cell>
        </row>
        <row r="549">
          <cell r="A549" t="str">
            <v xml:space="preserve">7.5.2.3 </v>
          </cell>
        </row>
        <row r="550">
          <cell r="A550" t="str">
            <v xml:space="preserve">7.5.2.3.1 </v>
          </cell>
        </row>
        <row r="551">
          <cell r="A551" t="str">
            <v>7.5.2.3.3</v>
          </cell>
        </row>
        <row r="552">
          <cell r="A552" t="str">
            <v>7.5.2.3.4</v>
          </cell>
        </row>
        <row r="553">
          <cell r="A553" t="str">
            <v>7.5.2.3.5</v>
          </cell>
        </row>
        <row r="554">
          <cell r="A554" t="str">
            <v>7.5.2.3.6</v>
          </cell>
        </row>
        <row r="555">
          <cell r="A555" t="str">
            <v>7.5.2.3.7</v>
          </cell>
        </row>
        <row r="556">
          <cell r="A556" t="str">
            <v>7.5.2.3.8</v>
          </cell>
        </row>
        <row r="557">
          <cell r="A557" t="str">
            <v>7.5.2.3.9</v>
          </cell>
        </row>
        <row r="558">
          <cell r="A558" t="str">
            <v>7.5.2.3.10</v>
          </cell>
        </row>
        <row r="559">
          <cell r="A559" t="str">
            <v xml:space="preserve">7.5.2.4 </v>
          </cell>
        </row>
        <row r="560">
          <cell r="A560" t="str">
            <v xml:space="preserve">7.5.2.4.1 </v>
          </cell>
        </row>
        <row r="561">
          <cell r="A561" t="str">
            <v>7.5.2.4.2</v>
          </cell>
        </row>
        <row r="562">
          <cell r="A562" t="str">
            <v>7.5.2.4.3</v>
          </cell>
        </row>
        <row r="563">
          <cell r="A563" t="str">
            <v>7.5.2.4.4</v>
          </cell>
        </row>
        <row r="564">
          <cell r="A564" t="str">
            <v>7.5.2.4.5</v>
          </cell>
        </row>
        <row r="565">
          <cell r="A565" t="str">
            <v>7.5.2.4.6</v>
          </cell>
        </row>
        <row r="566">
          <cell r="A566" t="str">
            <v>7.5.2.4.7</v>
          </cell>
        </row>
        <row r="567">
          <cell r="A567" t="str">
            <v>7.5.2.4.8</v>
          </cell>
        </row>
        <row r="568">
          <cell r="A568" t="str">
            <v>7.5.2.4.9</v>
          </cell>
        </row>
        <row r="569">
          <cell r="A569" t="str">
            <v>7.5.2.4.10</v>
          </cell>
        </row>
        <row r="570">
          <cell r="A570" t="str">
            <v>7.5.2.4.11</v>
          </cell>
        </row>
        <row r="571">
          <cell r="A571" t="str">
            <v>7.5.2.4.12</v>
          </cell>
        </row>
        <row r="572">
          <cell r="A572" t="str">
            <v>7.5.2.4.13</v>
          </cell>
        </row>
        <row r="573">
          <cell r="A573" t="str">
            <v>7.5.2.4.14</v>
          </cell>
        </row>
        <row r="574">
          <cell r="A574" t="str">
            <v>7.5.2.4.15</v>
          </cell>
        </row>
        <row r="575">
          <cell r="A575" t="str">
            <v>7.5.2.4.16</v>
          </cell>
        </row>
        <row r="576">
          <cell r="A576" t="str">
            <v>7.5.2.4.17</v>
          </cell>
        </row>
        <row r="577">
          <cell r="A577" t="str">
            <v>7.5.2.4.19</v>
          </cell>
        </row>
        <row r="578">
          <cell r="A578" t="str">
            <v xml:space="preserve">7.5.2.5 </v>
          </cell>
        </row>
        <row r="579">
          <cell r="A579" t="str">
            <v xml:space="preserve">7.5.2.5.1 </v>
          </cell>
        </row>
        <row r="580">
          <cell r="A580" t="str">
            <v>7.5.2.5.2</v>
          </cell>
        </row>
        <row r="581">
          <cell r="A581" t="str">
            <v>7.5.2.5.3</v>
          </cell>
        </row>
        <row r="582">
          <cell r="A582" t="str">
            <v>7.5.2.5.4</v>
          </cell>
        </row>
        <row r="583">
          <cell r="A583" t="str">
            <v>7.5.2.5.5</v>
          </cell>
        </row>
        <row r="584">
          <cell r="A584" t="str">
            <v>7.5.2.5.6</v>
          </cell>
        </row>
        <row r="585">
          <cell r="A585" t="str">
            <v>7.5.2.5.7</v>
          </cell>
        </row>
        <row r="586">
          <cell r="A586" t="str">
            <v>7.5.2.5.8</v>
          </cell>
        </row>
        <row r="587">
          <cell r="A587" t="str">
            <v>7.5.2.5.9</v>
          </cell>
        </row>
        <row r="588">
          <cell r="A588" t="str">
            <v>7.5.2.5.10</v>
          </cell>
        </row>
        <row r="589">
          <cell r="A589" t="str">
            <v>7.5.2.5.11</v>
          </cell>
        </row>
        <row r="590">
          <cell r="A590" t="str">
            <v>7.5.2.5.12</v>
          </cell>
        </row>
        <row r="591">
          <cell r="A591" t="str">
            <v>7.5.2.5.13</v>
          </cell>
        </row>
        <row r="592">
          <cell r="A592" t="str">
            <v>7.5.2.5.14</v>
          </cell>
        </row>
        <row r="593">
          <cell r="A593" t="str">
            <v>7.5.2.5.15</v>
          </cell>
        </row>
        <row r="594">
          <cell r="A594" t="str">
            <v>7.5.2.5.16</v>
          </cell>
        </row>
        <row r="595">
          <cell r="A595" t="str">
            <v>7.5.2.5.17</v>
          </cell>
        </row>
        <row r="596">
          <cell r="A596" t="str">
            <v>7.5.2.6</v>
          </cell>
        </row>
        <row r="597">
          <cell r="A597" t="str">
            <v>7.5.2.6.1</v>
          </cell>
        </row>
        <row r="598">
          <cell r="A598" t="str">
            <v>7.5.2.6.2</v>
          </cell>
        </row>
        <row r="599">
          <cell r="A599" t="str">
            <v>7.5.2.6.3</v>
          </cell>
        </row>
        <row r="600">
          <cell r="A600" t="str">
            <v>7.5.2.6.4</v>
          </cell>
        </row>
        <row r="601">
          <cell r="A601" t="str">
            <v>7.5.2.6.5</v>
          </cell>
        </row>
        <row r="602">
          <cell r="A602" t="str">
            <v>7.5.2.6.6</v>
          </cell>
        </row>
        <row r="603">
          <cell r="A603" t="str">
            <v>7.5.2.6.7</v>
          </cell>
        </row>
        <row r="604">
          <cell r="A604" t="str">
            <v>7.5.2.6.8</v>
          </cell>
        </row>
        <row r="605">
          <cell r="A605" t="str">
            <v>7.5.2.6.9</v>
          </cell>
        </row>
        <row r="606">
          <cell r="A606" t="str">
            <v>7.5.2.6.10</v>
          </cell>
        </row>
        <row r="607">
          <cell r="A607" t="str">
            <v>7.5.2.6.11</v>
          </cell>
        </row>
        <row r="608">
          <cell r="A608" t="str">
            <v>7.5.2.6.12</v>
          </cell>
        </row>
        <row r="609">
          <cell r="A609" t="str">
            <v>7.5.2.7</v>
          </cell>
        </row>
        <row r="610">
          <cell r="A610" t="str">
            <v xml:space="preserve">7.5.3 </v>
          </cell>
        </row>
        <row r="611">
          <cell r="A611" t="str">
            <v xml:space="preserve">7.5.3.1 </v>
          </cell>
        </row>
        <row r="612">
          <cell r="A612" t="str">
            <v xml:space="preserve">7.5.3.1.1 </v>
          </cell>
        </row>
        <row r="613">
          <cell r="A613" t="str">
            <v>7.5.3.2</v>
          </cell>
        </row>
        <row r="614">
          <cell r="A614" t="str">
            <v xml:space="preserve">7.5.3.2.1 </v>
          </cell>
        </row>
        <row r="615">
          <cell r="A615" t="str">
            <v>7.5.3.2.2</v>
          </cell>
        </row>
        <row r="616">
          <cell r="A616" t="str">
            <v>7.5.3.2.3</v>
          </cell>
        </row>
        <row r="617">
          <cell r="A617" t="str">
            <v>7.5.3.2.4</v>
          </cell>
        </row>
        <row r="618">
          <cell r="A618" t="str">
            <v>7.5.3.3</v>
          </cell>
        </row>
        <row r="619">
          <cell r="A619" t="str">
            <v xml:space="preserve">7.5.3.3.1 </v>
          </cell>
        </row>
        <row r="620">
          <cell r="A620" t="str">
            <v>7.5.3.3.2</v>
          </cell>
        </row>
        <row r="621">
          <cell r="A621" t="str">
            <v>7.5.3.3.3</v>
          </cell>
        </row>
        <row r="622">
          <cell r="A622" t="str">
            <v>7.5.3.3.4</v>
          </cell>
        </row>
        <row r="623">
          <cell r="A623" t="str">
            <v>7.5.3.3.5</v>
          </cell>
        </row>
        <row r="624">
          <cell r="A624" t="str">
            <v>7.5.3.3.6</v>
          </cell>
        </row>
        <row r="625">
          <cell r="A625" t="str">
            <v>7.5.3.3.7</v>
          </cell>
        </row>
        <row r="626">
          <cell r="A626" t="str">
            <v>7.5.3.3.8</v>
          </cell>
        </row>
        <row r="627">
          <cell r="A627" t="str">
            <v>7.5.3.3.9</v>
          </cell>
        </row>
        <row r="628">
          <cell r="A628" t="str">
            <v>7.5.3.3.10</v>
          </cell>
        </row>
        <row r="629">
          <cell r="A629" t="str">
            <v>7.5.3.3.11</v>
          </cell>
        </row>
        <row r="630">
          <cell r="A630" t="str">
            <v>7.5.3.3.12</v>
          </cell>
        </row>
        <row r="631">
          <cell r="A631" t="str">
            <v>7.5.3.4</v>
          </cell>
        </row>
        <row r="632">
          <cell r="A632" t="str">
            <v xml:space="preserve">7.5.3.4.1 </v>
          </cell>
        </row>
        <row r="633">
          <cell r="A633" t="str">
            <v>7.5.3.4.2</v>
          </cell>
        </row>
        <row r="634">
          <cell r="A634" t="str">
            <v>7.5.3.4.3</v>
          </cell>
        </row>
        <row r="635">
          <cell r="A635" t="str">
            <v>7.5.3.4.4</v>
          </cell>
        </row>
        <row r="636">
          <cell r="A636" t="str">
            <v>7.5.3.4.5</v>
          </cell>
        </row>
        <row r="637">
          <cell r="A637" t="str">
            <v>7.5.3.4.6</v>
          </cell>
        </row>
        <row r="638">
          <cell r="A638" t="str">
            <v>7.5.3.4.7</v>
          </cell>
        </row>
        <row r="639">
          <cell r="A639" t="str">
            <v>7.5.3.4.8</v>
          </cell>
        </row>
        <row r="640">
          <cell r="A640" t="str">
            <v>7.5.3.4.9</v>
          </cell>
        </row>
        <row r="641">
          <cell r="A641" t="str">
            <v>7.5.3.5</v>
          </cell>
        </row>
        <row r="642">
          <cell r="A642" t="str">
            <v xml:space="preserve">7.5.3.5.1 </v>
          </cell>
        </row>
        <row r="643">
          <cell r="A643" t="str">
            <v>7.5.3.5.2</v>
          </cell>
        </row>
        <row r="644">
          <cell r="A644" t="str">
            <v>7.5.3.5.3</v>
          </cell>
        </row>
        <row r="645">
          <cell r="A645" t="str">
            <v>7.5.3.5.4</v>
          </cell>
        </row>
        <row r="646">
          <cell r="A646" t="str">
            <v>7.5.3.5.5</v>
          </cell>
        </row>
        <row r="647">
          <cell r="A647" t="str">
            <v>7.5.3.5.6</v>
          </cell>
        </row>
        <row r="648">
          <cell r="A648" t="str">
            <v>7.5.3.5.7</v>
          </cell>
        </row>
        <row r="649">
          <cell r="A649" t="str">
            <v>7.5.3.5.8</v>
          </cell>
        </row>
        <row r="650">
          <cell r="A650" t="str">
            <v>7.5.3.5.9</v>
          </cell>
        </row>
        <row r="651">
          <cell r="A651" t="str">
            <v>7.5.3.5.10</v>
          </cell>
        </row>
        <row r="652">
          <cell r="A652" t="str">
            <v>7.5.3.6</v>
          </cell>
        </row>
        <row r="653">
          <cell r="A653" t="str">
            <v>7.5.3.6.1</v>
          </cell>
        </row>
        <row r="654">
          <cell r="A654" t="str">
            <v>7.5.3.6.2</v>
          </cell>
        </row>
        <row r="655">
          <cell r="A655" t="str">
            <v>7.5.3.6.3</v>
          </cell>
        </row>
        <row r="656">
          <cell r="A656" t="str">
            <v>7.5.3.6.4</v>
          </cell>
        </row>
        <row r="657">
          <cell r="A657" t="str">
            <v>7.5.3.6.5</v>
          </cell>
        </row>
        <row r="658">
          <cell r="A658" t="str">
            <v>7.5.3.6.6</v>
          </cell>
        </row>
        <row r="659">
          <cell r="A659" t="str">
            <v>7.5.3.6.7</v>
          </cell>
        </row>
        <row r="660">
          <cell r="A660" t="str">
            <v>7.5.3.6.8</v>
          </cell>
        </row>
        <row r="661">
          <cell r="A661" t="str">
            <v>7.5.3.6.9</v>
          </cell>
        </row>
        <row r="662">
          <cell r="A662" t="str">
            <v>7.5.3.6.10</v>
          </cell>
        </row>
        <row r="663">
          <cell r="A663" t="str">
            <v>7.5.3.6.11</v>
          </cell>
        </row>
        <row r="664">
          <cell r="A664" t="str">
            <v>7.5.3.6.12</v>
          </cell>
        </row>
        <row r="665">
          <cell r="A665" t="str">
            <v xml:space="preserve">7.5.3.7 </v>
          </cell>
        </row>
        <row r="666">
          <cell r="A666" t="str">
            <v>7.5.4</v>
          </cell>
        </row>
        <row r="667">
          <cell r="A667" t="str">
            <v xml:space="preserve">7.5.4.1 </v>
          </cell>
        </row>
        <row r="668">
          <cell r="A668" t="str">
            <v xml:space="preserve">7.5.4.1.1 </v>
          </cell>
        </row>
        <row r="669">
          <cell r="A669" t="str">
            <v>7.5.4.1.2</v>
          </cell>
        </row>
        <row r="670">
          <cell r="A670" t="str">
            <v>7.5.4.1.3</v>
          </cell>
        </row>
        <row r="671">
          <cell r="A671" t="str">
            <v>7.5.4.1.4</v>
          </cell>
        </row>
        <row r="672">
          <cell r="A672" t="str">
            <v>7.5.4.1.5</v>
          </cell>
        </row>
        <row r="673">
          <cell r="A673" t="str">
            <v>7.5.4.1.6</v>
          </cell>
        </row>
        <row r="674">
          <cell r="A674" t="str">
            <v>7.5.4.1.7</v>
          </cell>
        </row>
        <row r="675">
          <cell r="A675" t="str">
            <v>7.5.4.1.8</v>
          </cell>
        </row>
        <row r="676">
          <cell r="A676" t="str">
            <v>7.5.4.2</v>
          </cell>
        </row>
        <row r="677">
          <cell r="A677" t="str">
            <v>7.5.4.2.1</v>
          </cell>
        </row>
        <row r="678">
          <cell r="A678" t="str">
            <v>7.5.4.2.2</v>
          </cell>
        </row>
        <row r="679">
          <cell r="A679" t="str">
            <v>7.5.4.2.3</v>
          </cell>
        </row>
        <row r="680">
          <cell r="A680" t="str">
            <v>7.5.4.2.4</v>
          </cell>
        </row>
        <row r="681">
          <cell r="A681" t="str">
            <v>7.5.4.2.5</v>
          </cell>
        </row>
        <row r="682">
          <cell r="A682" t="str">
            <v>7.5.4.2.6</v>
          </cell>
        </row>
        <row r="683">
          <cell r="A683" t="str">
            <v>7.5.4.2.7</v>
          </cell>
        </row>
        <row r="684">
          <cell r="A684" t="str">
            <v>7.5.4.2.8</v>
          </cell>
        </row>
        <row r="685">
          <cell r="A685" t="str">
            <v>7.5.4.2.9</v>
          </cell>
        </row>
        <row r="686">
          <cell r="A686" t="str">
            <v>7.5.4.2.10</v>
          </cell>
        </row>
        <row r="687">
          <cell r="A687" t="str">
            <v>7.5.4.2.11</v>
          </cell>
        </row>
        <row r="688">
          <cell r="A688" t="str">
            <v>7.5.4.2.12</v>
          </cell>
        </row>
        <row r="689">
          <cell r="A689" t="str">
            <v>7.5.4.3</v>
          </cell>
        </row>
        <row r="690">
          <cell r="A690" t="str">
            <v>7.5.4.3.1</v>
          </cell>
        </row>
        <row r="691">
          <cell r="A691" t="str">
            <v>7.5.4.3.2</v>
          </cell>
        </row>
        <row r="692">
          <cell r="A692" t="str">
            <v>7.5.4.3.3</v>
          </cell>
        </row>
        <row r="693">
          <cell r="A693" t="str">
            <v>7.5.4.3.4</v>
          </cell>
        </row>
        <row r="694">
          <cell r="A694" t="str">
            <v>7.5.4.3.5</v>
          </cell>
        </row>
        <row r="695">
          <cell r="A695" t="str">
            <v>7.5.4.3.6</v>
          </cell>
        </row>
        <row r="696">
          <cell r="A696" t="str">
            <v>7.5.4.3.7</v>
          </cell>
        </row>
        <row r="697">
          <cell r="A697" t="str">
            <v>7.5.4.3.8</v>
          </cell>
        </row>
        <row r="698">
          <cell r="A698" t="str">
            <v>7.5.4.4</v>
          </cell>
        </row>
        <row r="699">
          <cell r="A699" t="str">
            <v xml:space="preserve">7.5.4.4.1 </v>
          </cell>
        </row>
        <row r="700">
          <cell r="A700" t="str">
            <v>7.5.4.4.2</v>
          </cell>
        </row>
        <row r="701">
          <cell r="A701" t="str">
            <v>7.5.4.4.3</v>
          </cell>
        </row>
        <row r="702">
          <cell r="A702" t="str">
            <v>7.5.4.4.4</v>
          </cell>
        </row>
        <row r="703">
          <cell r="A703" t="str">
            <v>7.5.4.4.5</v>
          </cell>
        </row>
        <row r="704">
          <cell r="A704" t="str">
            <v>7.5.4.4.6</v>
          </cell>
        </row>
        <row r="705">
          <cell r="A705" t="str">
            <v>7.5.4.4.7</v>
          </cell>
        </row>
        <row r="706">
          <cell r="A706" t="str">
            <v>7.5.4.4.8</v>
          </cell>
        </row>
        <row r="707">
          <cell r="A707" t="str">
            <v>7.5.4.4.9</v>
          </cell>
        </row>
        <row r="708">
          <cell r="A708" t="str">
            <v>7.5.4.4.10</v>
          </cell>
        </row>
        <row r="709">
          <cell r="A709" t="str">
            <v>7.5.4.5</v>
          </cell>
        </row>
        <row r="710">
          <cell r="A710" t="str">
            <v>7.5.4.5.1</v>
          </cell>
        </row>
        <row r="711">
          <cell r="A711" t="str">
            <v>7.5.4.5.2</v>
          </cell>
        </row>
        <row r="712">
          <cell r="A712" t="str">
            <v>7.5.4.5.3</v>
          </cell>
        </row>
        <row r="713">
          <cell r="A713" t="str">
            <v>7.5.4.5.4</v>
          </cell>
        </row>
        <row r="714">
          <cell r="A714" t="str">
            <v>7.5.4.5.5</v>
          </cell>
        </row>
        <row r="715">
          <cell r="A715" t="str">
            <v>7.5.4.5.6</v>
          </cell>
        </row>
        <row r="716">
          <cell r="A716" t="str">
            <v>7.5.4.5.7</v>
          </cell>
        </row>
        <row r="717">
          <cell r="A717" t="str">
            <v>7.5.4.5.8</v>
          </cell>
        </row>
        <row r="718">
          <cell r="A718" t="str">
            <v>7.5.4.6</v>
          </cell>
        </row>
        <row r="719">
          <cell r="A719" t="str">
            <v>7.5.4.6.1</v>
          </cell>
        </row>
        <row r="720">
          <cell r="A720" t="str">
            <v>7.5.4.6.2</v>
          </cell>
        </row>
        <row r="721">
          <cell r="A721" t="str">
            <v>7.5.4.6.3</v>
          </cell>
        </row>
        <row r="722">
          <cell r="A722" t="str">
            <v>7.5.4.6.4</v>
          </cell>
        </row>
        <row r="723">
          <cell r="A723" t="str">
            <v>7.5.4.6.5</v>
          </cell>
        </row>
        <row r="724">
          <cell r="A724" t="str">
            <v>7.5.4.6.6</v>
          </cell>
        </row>
        <row r="725">
          <cell r="A725" t="str">
            <v>7.5.4.6.7</v>
          </cell>
        </row>
        <row r="726">
          <cell r="A726" t="str">
            <v>7.5.4.6.8</v>
          </cell>
        </row>
        <row r="727">
          <cell r="A727" t="str">
            <v>7.5.4.6.9</v>
          </cell>
        </row>
        <row r="728">
          <cell r="A728" t="str">
            <v>7.5.4.6.10</v>
          </cell>
        </row>
        <row r="729">
          <cell r="A729" t="str">
            <v>7.5.4.6.11</v>
          </cell>
        </row>
        <row r="730">
          <cell r="A730" t="str">
            <v>7.5.4.6.12</v>
          </cell>
        </row>
        <row r="731">
          <cell r="A731" t="str">
            <v>7.5.4.6.13</v>
          </cell>
        </row>
        <row r="732">
          <cell r="A732" t="str">
            <v>7.5.4.7</v>
          </cell>
        </row>
        <row r="733">
          <cell r="A733" t="str">
            <v>7.5.4.7.1</v>
          </cell>
        </row>
        <row r="734">
          <cell r="A734" t="str">
            <v>7.5.4.7.2</v>
          </cell>
        </row>
        <row r="735">
          <cell r="A735" t="str">
            <v>7.5.4.7.3</v>
          </cell>
        </row>
        <row r="736">
          <cell r="A736" t="str">
            <v>7.5.4.7.4</v>
          </cell>
        </row>
        <row r="737">
          <cell r="A737" t="str">
            <v>7.5.4.7.5</v>
          </cell>
        </row>
        <row r="738">
          <cell r="A738" t="str">
            <v>7.5.4.7.6</v>
          </cell>
        </row>
        <row r="739">
          <cell r="A739" t="str">
            <v>7.5.4.7.7</v>
          </cell>
        </row>
        <row r="740">
          <cell r="A740" t="str">
            <v>7.5.4.7.8</v>
          </cell>
        </row>
        <row r="741">
          <cell r="A741" t="str">
            <v>7.5.4.7.9</v>
          </cell>
        </row>
        <row r="742">
          <cell r="A742" t="str">
            <v>7.5.4.7.10</v>
          </cell>
        </row>
        <row r="743">
          <cell r="A743" t="str">
            <v>7.5.4.7.11</v>
          </cell>
        </row>
        <row r="744">
          <cell r="A744" t="str">
            <v>7.5.4.7.12</v>
          </cell>
        </row>
        <row r="745">
          <cell r="A745" t="str">
            <v>7.5.4.8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entoría"/>
      <sheetName val="Tabla de información INT"/>
      <sheetName val="LISTA INT"/>
    </sheetNames>
    <sheetDataSet>
      <sheetData sheetId="0"/>
      <sheetData sheetId="1"/>
      <sheetData sheetId="2" refreshError="1">
        <row r="7">
          <cell r="D7" t="str">
            <v>Ingenieria/Diseño</v>
          </cell>
          <cell r="E7" t="str">
            <v>Integral</v>
          </cell>
        </row>
        <row r="8">
          <cell r="E8" t="str">
            <v>No Integral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entoría"/>
      <sheetName val="Tabla de información INT"/>
      <sheetName val="LISTA INT"/>
    </sheetNames>
    <sheetDataSet>
      <sheetData sheetId="0"/>
      <sheetData sheetId="1"/>
      <sheetData sheetId="2" refreshError="1">
        <row r="7">
          <cell r="D7" t="str">
            <v>Ingenieria/Diseño</v>
          </cell>
          <cell r="E7" t="str">
            <v>Integral</v>
          </cell>
        </row>
        <row r="8">
          <cell r="D8" t="str">
            <v>Obra</v>
          </cell>
          <cell r="E8" t="str">
            <v>No Integral</v>
          </cell>
        </row>
        <row r="9">
          <cell r="D9" t="str">
            <v>Servicios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 Interventoría"/>
      <sheetName val="Tabla de información"/>
      <sheetName val="LISTA INT"/>
    </sheetNames>
    <sheetDataSet>
      <sheetData sheetId="0"/>
      <sheetData sheetId="1"/>
      <sheetData sheetId="2" refreshError="1">
        <row r="7">
          <cell r="N7" t="str">
            <v>SI</v>
          </cell>
        </row>
        <row r="8">
          <cell r="N8" t="str">
            <v>NO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ECF3B-0AC5-44B7-A282-4CAD8F912352}">
  <sheetPr>
    <pageSetUpPr fitToPage="1"/>
  </sheetPr>
  <dimension ref="A1:L50"/>
  <sheetViews>
    <sheetView tabSelected="1" view="pageBreakPreview" zoomScale="115" zoomScaleNormal="100" zoomScaleSheetLayoutView="115" workbookViewId="0">
      <selection activeCell="G12" sqref="G12"/>
    </sheetView>
  </sheetViews>
  <sheetFormatPr baseColWidth="10" defaultRowHeight="12.75" x14ac:dyDescent="0.2"/>
  <cols>
    <col min="1" max="1" width="6.42578125" customWidth="1"/>
    <col min="2" max="2" width="36.42578125" customWidth="1"/>
    <col min="3" max="3" width="15.85546875" customWidth="1"/>
    <col min="4" max="4" width="14.42578125" customWidth="1"/>
    <col min="5" max="5" width="17.85546875" customWidth="1"/>
    <col min="6" max="6" width="12.5703125" customWidth="1"/>
    <col min="7" max="7" width="13.42578125" customWidth="1"/>
    <col min="8" max="8" width="18.42578125" customWidth="1"/>
    <col min="9" max="9" width="16" customWidth="1"/>
    <col min="10" max="10" width="18.28515625" customWidth="1"/>
    <col min="257" max="257" width="6.42578125" customWidth="1"/>
    <col min="258" max="258" width="36.42578125" customWidth="1"/>
    <col min="259" max="259" width="15.85546875" customWidth="1"/>
    <col min="260" max="260" width="14.42578125" customWidth="1"/>
    <col min="261" max="261" width="17.85546875" customWidth="1"/>
    <col min="262" max="262" width="12.5703125" customWidth="1"/>
    <col min="263" max="263" width="13.42578125" customWidth="1"/>
    <col min="264" max="264" width="18.42578125" customWidth="1"/>
    <col min="265" max="265" width="16" customWidth="1"/>
    <col min="266" max="266" width="18.28515625" customWidth="1"/>
    <col min="513" max="513" width="6.42578125" customWidth="1"/>
    <col min="514" max="514" width="36.42578125" customWidth="1"/>
    <col min="515" max="515" width="15.85546875" customWidth="1"/>
    <col min="516" max="516" width="14.42578125" customWidth="1"/>
    <col min="517" max="517" width="17.85546875" customWidth="1"/>
    <col min="518" max="518" width="12.5703125" customWidth="1"/>
    <col min="519" max="519" width="13.42578125" customWidth="1"/>
    <col min="520" max="520" width="18.42578125" customWidth="1"/>
    <col min="521" max="521" width="16" customWidth="1"/>
    <col min="522" max="522" width="18.28515625" customWidth="1"/>
    <col min="769" max="769" width="6.42578125" customWidth="1"/>
    <col min="770" max="770" width="36.42578125" customWidth="1"/>
    <col min="771" max="771" width="15.85546875" customWidth="1"/>
    <col min="772" max="772" width="14.42578125" customWidth="1"/>
    <col min="773" max="773" width="17.85546875" customWidth="1"/>
    <col min="774" max="774" width="12.5703125" customWidth="1"/>
    <col min="775" max="775" width="13.42578125" customWidth="1"/>
    <col min="776" max="776" width="18.42578125" customWidth="1"/>
    <col min="777" max="777" width="16" customWidth="1"/>
    <col min="778" max="778" width="18.28515625" customWidth="1"/>
    <col min="1025" max="1025" width="6.42578125" customWidth="1"/>
    <col min="1026" max="1026" width="36.42578125" customWidth="1"/>
    <col min="1027" max="1027" width="15.85546875" customWidth="1"/>
    <col min="1028" max="1028" width="14.42578125" customWidth="1"/>
    <col min="1029" max="1029" width="17.85546875" customWidth="1"/>
    <col min="1030" max="1030" width="12.5703125" customWidth="1"/>
    <col min="1031" max="1031" width="13.42578125" customWidth="1"/>
    <col min="1032" max="1032" width="18.42578125" customWidth="1"/>
    <col min="1033" max="1033" width="16" customWidth="1"/>
    <col min="1034" max="1034" width="18.28515625" customWidth="1"/>
    <col min="1281" max="1281" width="6.42578125" customWidth="1"/>
    <col min="1282" max="1282" width="36.42578125" customWidth="1"/>
    <col min="1283" max="1283" width="15.85546875" customWidth="1"/>
    <col min="1284" max="1284" width="14.42578125" customWidth="1"/>
    <col min="1285" max="1285" width="17.85546875" customWidth="1"/>
    <col min="1286" max="1286" width="12.5703125" customWidth="1"/>
    <col min="1287" max="1287" width="13.42578125" customWidth="1"/>
    <col min="1288" max="1288" width="18.42578125" customWidth="1"/>
    <col min="1289" max="1289" width="16" customWidth="1"/>
    <col min="1290" max="1290" width="18.28515625" customWidth="1"/>
    <col min="1537" max="1537" width="6.42578125" customWidth="1"/>
    <col min="1538" max="1538" width="36.42578125" customWidth="1"/>
    <col min="1539" max="1539" width="15.85546875" customWidth="1"/>
    <col min="1540" max="1540" width="14.42578125" customWidth="1"/>
    <col min="1541" max="1541" width="17.85546875" customWidth="1"/>
    <col min="1542" max="1542" width="12.5703125" customWidth="1"/>
    <col min="1543" max="1543" width="13.42578125" customWidth="1"/>
    <col min="1544" max="1544" width="18.42578125" customWidth="1"/>
    <col min="1545" max="1545" width="16" customWidth="1"/>
    <col min="1546" max="1546" width="18.28515625" customWidth="1"/>
    <col min="1793" max="1793" width="6.42578125" customWidth="1"/>
    <col min="1794" max="1794" width="36.42578125" customWidth="1"/>
    <col min="1795" max="1795" width="15.85546875" customWidth="1"/>
    <col min="1796" max="1796" width="14.42578125" customWidth="1"/>
    <col min="1797" max="1797" width="17.85546875" customWidth="1"/>
    <col min="1798" max="1798" width="12.5703125" customWidth="1"/>
    <col min="1799" max="1799" width="13.42578125" customWidth="1"/>
    <col min="1800" max="1800" width="18.42578125" customWidth="1"/>
    <col min="1801" max="1801" width="16" customWidth="1"/>
    <col min="1802" max="1802" width="18.28515625" customWidth="1"/>
    <col min="2049" max="2049" width="6.42578125" customWidth="1"/>
    <col min="2050" max="2050" width="36.42578125" customWidth="1"/>
    <col min="2051" max="2051" width="15.85546875" customWidth="1"/>
    <col min="2052" max="2052" width="14.42578125" customWidth="1"/>
    <col min="2053" max="2053" width="17.85546875" customWidth="1"/>
    <col min="2054" max="2054" width="12.5703125" customWidth="1"/>
    <col min="2055" max="2055" width="13.42578125" customWidth="1"/>
    <col min="2056" max="2056" width="18.42578125" customWidth="1"/>
    <col min="2057" max="2057" width="16" customWidth="1"/>
    <col min="2058" max="2058" width="18.28515625" customWidth="1"/>
    <col min="2305" max="2305" width="6.42578125" customWidth="1"/>
    <col min="2306" max="2306" width="36.42578125" customWidth="1"/>
    <col min="2307" max="2307" width="15.85546875" customWidth="1"/>
    <col min="2308" max="2308" width="14.42578125" customWidth="1"/>
    <col min="2309" max="2309" width="17.85546875" customWidth="1"/>
    <col min="2310" max="2310" width="12.5703125" customWidth="1"/>
    <col min="2311" max="2311" width="13.42578125" customWidth="1"/>
    <col min="2312" max="2312" width="18.42578125" customWidth="1"/>
    <col min="2313" max="2313" width="16" customWidth="1"/>
    <col min="2314" max="2314" width="18.28515625" customWidth="1"/>
    <col min="2561" max="2561" width="6.42578125" customWidth="1"/>
    <col min="2562" max="2562" width="36.42578125" customWidth="1"/>
    <col min="2563" max="2563" width="15.85546875" customWidth="1"/>
    <col min="2564" max="2564" width="14.42578125" customWidth="1"/>
    <col min="2565" max="2565" width="17.85546875" customWidth="1"/>
    <col min="2566" max="2566" width="12.5703125" customWidth="1"/>
    <col min="2567" max="2567" width="13.42578125" customWidth="1"/>
    <col min="2568" max="2568" width="18.42578125" customWidth="1"/>
    <col min="2569" max="2569" width="16" customWidth="1"/>
    <col min="2570" max="2570" width="18.28515625" customWidth="1"/>
    <col min="2817" max="2817" width="6.42578125" customWidth="1"/>
    <col min="2818" max="2818" width="36.42578125" customWidth="1"/>
    <col min="2819" max="2819" width="15.85546875" customWidth="1"/>
    <col min="2820" max="2820" width="14.42578125" customWidth="1"/>
    <col min="2821" max="2821" width="17.85546875" customWidth="1"/>
    <col min="2822" max="2822" width="12.5703125" customWidth="1"/>
    <col min="2823" max="2823" width="13.42578125" customWidth="1"/>
    <col min="2824" max="2824" width="18.42578125" customWidth="1"/>
    <col min="2825" max="2825" width="16" customWidth="1"/>
    <col min="2826" max="2826" width="18.28515625" customWidth="1"/>
    <col min="3073" max="3073" width="6.42578125" customWidth="1"/>
    <col min="3074" max="3074" width="36.42578125" customWidth="1"/>
    <col min="3075" max="3075" width="15.85546875" customWidth="1"/>
    <col min="3076" max="3076" width="14.42578125" customWidth="1"/>
    <col min="3077" max="3077" width="17.85546875" customWidth="1"/>
    <col min="3078" max="3078" width="12.5703125" customWidth="1"/>
    <col min="3079" max="3079" width="13.42578125" customWidth="1"/>
    <col min="3080" max="3080" width="18.42578125" customWidth="1"/>
    <col min="3081" max="3081" width="16" customWidth="1"/>
    <col min="3082" max="3082" width="18.28515625" customWidth="1"/>
    <col min="3329" max="3329" width="6.42578125" customWidth="1"/>
    <col min="3330" max="3330" width="36.42578125" customWidth="1"/>
    <col min="3331" max="3331" width="15.85546875" customWidth="1"/>
    <col min="3332" max="3332" width="14.42578125" customWidth="1"/>
    <col min="3333" max="3333" width="17.85546875" customWidth="1"/>
    <col min="3334" max="3334" width="12.5703125" customWidth="1"/>
    <col min="3335" max="3335" width="13.42578125" customWidth="1"/>
    <col min="3336" max="3336" width="18.42578125" customWidth="1"/>
    <col min="3337" max="3337" width="16" customWidth="1"/>
    <col min="3338" max="3338" width="18.28515625" customWidth="1"/>
    <col min="3585" max="3585" width="6.42578125" customWidth="1"/>
    <col min="3586" max="3586" width="36.42578125" customWidth="1"/>
    <col min="3587" max="3587" width="15.85546875" customWidth="1"/>
    <col min="3588" max="3588" width="14.42578125" customWidth="1"/>
    <col min="3589" max="3589" width="17.85546875" customWidth="1"/>
    <col min="3590" max="3590" width="12.5703125" customWidth="1"/>
    <col min="3591" max="3591" width="13.42578125" customWidth="1"/>
    <col min="3592" max="3592" width="18.42578125" customWidth="1"/>
    <col min="3593" max="3593" width="16" customWidth="1"/>
    <col min="3594" max="3594" width="18.28515625" customWidth="1"/>
    <col min="3841" max="3841" width="6.42578125" customWidth="1"/>
    <col min="3842" max="3842" width="36.42578125" customWidth="1"/>
    <col min="3843" max="3843" width="15.85546875" customWidth="1"/>
    <col min="3844" max="3844" width="14.42578125" customWidth="1"/>
    <col min="3845" max="3845" width="17.85546875" customWidth="1"/>
    <col min="3846" max="3846" width="12.5703125" customWidth="1"/>
    <col min="3847" max="3847" width="13.42578125" customWidth="1"/>
    <col min="3848" max="3848" width="18.42578125" customWidth="1"/>
    <col min="3849" max="3849" width="16" customWidth="1"/>
    <col min="3850" max="3850" width="18.28515625" customWidth="1"/>
    <col min="4097" max="4097" width="6.42578125" customWidth="1"/>
    <col min="4098" max="4098" width="36.42578125" customWidth="1"/>
    <col min="4099" max="4099" width="15.85546875" customWidth="1"/>
    <col min="4100" max="4100" width="14.42578125" customWidth="1"/>
    <col min="4101" max="4101" width="17.85546875" customWidth="1"/>
    <col min="4102" max="4102" width="12.5703125" customWidth="1"/>
    <col min="4103" max="4103" width="13.42578125" customWidth="1"/>
    <col min="4104" max="4104" width="18.42578125" customWidth="1"/>
    <col min="4105" max="4105" width="16" customWidth="1"/>
    <col min="4106" max="4106" width="18.28515625" customWidth="1"/>
    <col min="4353" max="4353" width="6.42578125" customWidth="1"/>
    <col min="4354" max="4354" width="36.42578125" customWidth="1"/>
    <col min="4355" max="4355" width="15.85546875" customWidth="1"/>
    <col min="4356" max="4356" width="14.42578125" customWidth="1"/>
    <col min="4357" max="4357" width="17.85546875" customWidth="1"/>
    <col min="4358" max="4358" width="12.5703125" customWidth="1"/>
    <col min="4359" max="4359" width="13.42578125" customWidth="1"/>
    <col min="4360" max="4360" width="18.42578125" customWidth="1"/>
    <col min="4361" max="4361" width="16" customWidth="1"/>
    <col min="4362" max="4362" width="18.28515625" customWidth="1"/>
    <col min="4609" max="4609" width="6.42578125" customWidth="1"/>
    <col min="4610" max="4610" width="36.42578125" customWidth="1"/>
    <col min="4611" max="4611" width="15.85546875" customWidth="1"/>
    <col min="4612" max="4612" width="14.42578125" customWidth="1"/>
    <col min="4613" max="4613" width="17.85546875" customWidth="1"/>
    <col min="4614" max="4614" width="12.5703125" customWidth="1"/>
    <col min="4615" max="4615" width="13.42578125" customWidth="1"/>
    <col min="4616" max="4616" width="18.42578125" customWidth="1"/>
    <col min="4617" max="4617" width="16" customWidth="1"/>
    <col min="4618" max="4618" width="18.28515625" customWidth="1"/>
    <col min="4865" max="4865" width="6.42578125" customWidth="1"/>
    <col min="4866" max="4866" width="36.42578125" customWidth="1"/>
    <col min="4867" max="4867" width="15.85546875" customWidth="1"/>
    <col min="4868" max="4868" width="14.42578125" customWidth="1"/>
    <col min="4869" max="4869" width="17.85546875" customWidth="1"/>
    <col min="4870" max="4870" width="12.5703125" customWidth="1"/>
    <col min="4871" max="4871" width="13.42578125" customWidth="1"/>
    <col min="4872" max="4872" width="18.42578125" customWidth="1"/>
    <col min="4873" max="4873" width="16" customWidth="1"/>
    <col min="4874" max="4874" width="18.28515625" customWidth="1"/>
    <col min="5121" max="5121" width="6.42578125" customWidth="1"/>
    <col min="5122" max="5122" width="36.42578125" customWidth="1"/>
    <col min="5123" max="5123" width="15.85546875" customWidth="1"/>
    <col min="5124" max="5124" width="14.42578125" customWidth="1"/>
    <col min="5125" max="5125" width="17.85546875" customWidth="1"/>
    <col min="5126" max="5126" width="12.5703125" customWidth="1"/>
    <col min="5127" max="5127" width="13.42578125" customWidth="1"/>
    <col min="5128" max="5128" width="18.42578125" customWidth="1"/>
    <col min="5129" max="5129" width="16" customWidth="1"/>
    <col min="5130" max="5130" width="18.28515625" customWidth="1"/>
    <col min="5377" max="5377" width="6.42578125" customWidth="1"/>
    <col min="5378" max="5378" width="36.42578125" customWidth="1"/>
    <col min="5379" max="5379" width="15.85546875" customWidth="1"/>
    <col min="5380" max="5380" width="14.42578125" customWidth="1"/>
    <col min="5381" max="5381" width="17.85546875" customWidth="1"/>
    <col min="5382" max="5382" width="12.5703125" customWidth="1"/>
    <col min="5383" max="5383" width="13.42578125" customWidth="1"/>
    <col min="5384" max="5384" width="18.42578125" customWidth="1"/>
    <col min="5385" max="5385" width="16" customWidth="1"/>
    <col min="5386" max="5386" width="18.28515625" customWidth="1"/>
    <col min="5633" max="5633" width="6.42578125" customWidth="1"/>
    <col min="5634" max="5634" width="36.42578125" customWidth="1"/>
    <col min="5635" max="5635" width="15.85546875" customWidth="1"/>
    <col min="5636" max="5636" width="14.42578125" customWidth="1"/>
    <col min="5637" max="5637" width="17.85546875" customWidth="1"/>
    <col min="5638" max="5638" width="12.5703125" customWidth="1"/>
    <col min="5639" max="5639" width="13.42578125" customWidth="1"/>
    <col min="5640" max="5640" width="18.42578125" customWidth="1"/>
    <col min="5641" max="5641" width="16" customWidth="1"/>
    <col min="5642" max="5642" width="18.28515625" customWidth="1"/>
    <col min="5889" max="5889" width="6.42578125" customWidth="1"/>
    <col min="5890" max="5890" width="36.42578125" customWidth="1"/>
    <col min="5891" max="5891" width="15.85546875" customWidth="1"/>
    <col min="5892" max="5892" width="14.42578125" customWidth="1"/>
    <col min="5893" max="5893" width="17.85546875" customWidth="1"/>
    <col min="5894" max="5894" width="12.5703125" customWidth="1"/>
    <col min="5895" max="5895" width="13.42578125" customWidth="1"/>
    <col min="5896" max="5896" width="18.42578125" customWidth="1"/>
    <col min="5897" max="5897" width="16" customWidth="1"/>
    <col min="5898" max="5898" width="18.28515625" customWidth="1"/>
    <col min="6145" max="6145" width="6.42578125" customWidth="1"/>
    <col min="6146" max="6146" width="36.42578125" customWidth="1"/>
    <col min="6147" max="6147" width="15.85546875" customWidth="1"/>
    <col min="6148" max="6148" width="14.42578125" customWidth="1"/>
    <col min="6149" max="6149" width="17.85546875" customWidth="1"/>
    <col min="6150" max="6150" width="12.5703125" customWidth="1"/>
    <col min="6151" max="6151" width="13.42578125" customWidth="1"/>
    <col min="6152" max="6152" width="18.42578125" customWidth="1"/>
    <col min="6153" max="6153" width="16" customWidth="1"/>
    <col min="6154" max="6154" width="18.28515625" customWidth="1"/>
    <col min="6401" max="6401" width="6.42578125" customWidth="1"/>
    <col min="6402" max="6402" width="36.42578125" customWidth="1"/>
    <col min="6403" max="6403" width="15.85546875" customWidth="1"/>
    <col min="6404" max="6404" width="14.42578125" customWidth="1"/>
    <col min="6405" max="6405" width="17.85546875" customWidth="1"/>
    <col min="6406" max="6406" width="12.5703125" customWidth="1"/>
    <col min="6407" max="6407" width="13.42578125" customWidth="1"/>
    <col min="6408" max="6408" width="18.42578125" customWidth="1"/>
    <col min="6409" max="6409" width="16" customWidth="1"/>
    <col min="6410" max="6410" width="18.28515625" customWidth="1"/>
    <col min="6657" max="6657" width="6.42578125" customWidth="1"/>
    <col min="6658" max="6658" width="36.42578125" customWidth="1"/>
    <col min="6659" max="6659" width="15.85546875" customWidth="1"/>
    <col min="6660" max="6660" width="14.42578125" customWidth="1"/>
    <col min="6661" max="6661" width="17.85546875" customWidth="1"/>
    <col min="6662" max="6662" width="12.5703125" customWidth="1"/>
    <col min="6663" max="6663" width="13.42578125" customWidth="1"/>
    <col min="6664" max="6664" width="18.42578125" customWidth="1"/>
    <col min="6665" max="6665" width="16" customWidth="1"/>
    <col min="6666" max="6666" width="18.28515625" customWidth="1"/>
    <col min="6913" max="6913" width="6.42578125" customWidth="1"/>
    <col min="6914" max="6914" width="36.42578125" customWidth="1"/>
    <col min="6915" max="6915" width="15.85546875" customWidth="1"/>
    <col min="6916" max="6916" width="14.42578125" customWidth="1"/>
    <col min="6917" max="6917" width="17.85546875" customWidth="1"/>
    <col min="6918" max="6918" width="12.5703125" customWidth="1"/>
    <col min="6919" max="6919" width="13.42578125" customWidth="1"/>
    <col min="6920" max="6920" width="18.42578125" customWidth="1"/>
    <col min="6921" max="6921" width="16" customWidth="1"/>
    <col min="6922" max="6922" width="18.28515625" customWidth="1"/>
    <col min="7169" max="7169" width="6.42578125" customWidth="1"/>
    <col min="7170" max="7170" width="36.42578125" customWidth="1"/>
    <col min="7171" max="7171" width="15.85546875" customWidth="1"/>
    <col min="7172" max="7172" width="14.42578125" customWidth="1"/>
    <col min="7173" max="7173" width="17.85546875" customWidth="1"/>
    <col min="7174" max="7174" width="12.5703125" customWidth="1"/>
    <col min="7175" max="7175" width="13.42578125" customWidth="1"/>
    <col min="7176" max="7176" width="18.42578125" customWidth="1"/>
    <col min="7177" max="7177" width="16" customWidth="1"/>
    <col min="7178" max="7178" width="18.28515625" customWidth="1"/>
    <col min="7425" max="7425" width="6.42578125" customWidth="1"/>
    <col min="7426" max="7426" width="36.42578125" customWidth="1"/>
    <col min="7427" max="7427" width="15.85546875" customWidth="1"/>
    <col min="7428" max="7428" width="14.42578125" customWidth="1"/>
    <col min="7429" max="7429" width="17.85546875" customWidth="1"/>
    <col min="7430" max="7430" width="12.5703125" customWidth="1"/>
    <col min="7431" max="7431" width="13.42578125" customWidth="1"/>
    <col min="7432" max="7432" width="18.42578125" customWidth="1"/>
    <col min="7433" max="7433" width="16" customWidth="1"/>
    <col min="7434" max="7434" width="18.28515625" customWidth="1"/>
    <col min="7681" max="7681" width="6.42578125" customWidth="1"/>
    <col min="7682" max="7682" width="36.42578125" customWidth="1"/>
    <col min="7683" max="7683" width="15.85546875" customWidth="1"/>
    <col min="7684" max="7684" width="14.42578125" customWidth="1"/>
    <col min="7685" max="7685" width="17.85546875" customWidth="1"/>
    <col min="7686" max="7686" width="12.5703125" customWidth="1"/>
    <col min="7687" max="7687" width="13.42578125" customWidth="1"/>
    <col min="7688" max="7688" width="18.42578125" customWidth="1"/>
    <col min="7689" max="7689" width="16" customWidth="1"/>
    <col min="7690" max="7690" width="18.28515625" customWidth="1"/>
    <col min="7937" max="7937" width="6.42578125" customWidth="1"/>
    <col min="7938" max="7938" width="36.42578125" customWidth="1"/>
    <col min="7939" max="7939" width="15.85546875" customWidth="1"/>
    <col min="7940" max="7940" width="14.42578125" customWidth="1"/>
    <col min="7941" max="7941" width="17.85546875" customWidth="1"/>
    <col min="7942" max="7942" width="12.5703125" customWidth="1"/>
    <col min="7943" max="7943" width="13.42578125" customWidth="1"/>
    <col min="7944" max="7944" width="18.42578125" customWidth="1"/>
    <col min="7945" max="7945" width="16" customWidth="1"/>
    <col min="7946" max="7946" width="18.28515625" customWidth="1"/>
    <col min="8193" max="8193" width="6.42578125" customWidth="1"/>
    <col min="8194" max="8194" width="36.42578125" customWidth="1"/>
    <col min="8195" max="8195" width="15.85546875" customWidth="1"/>
    <col min="8196" max="8196" width="14.42578125" customWidth="1"/>
    <col min="8197" max="8197" width="17.85546875" customWidth="1"/>
    <col min="8198" max="8198" width="12.5703125" customWidth="1"/>
    <col min="8199" max="8199" width="13.42578125" customWidth="1"/>
    <col min="8200" max="8200" width="18.42578125" customWidth="1"/>
    <col min="8201" max="8201" width="16" customWidth="1"/>
    <col min="8202" max="8202" width="18.28515625" customWidth="1"/>
    <col min="8449" max="8449" width="6.42578125" customWidth="1"/>
    <col min="8450" max="8450" width="36.42578125" customWidth="1"/>
    <col min="8451" max="8451" width="15.85546875" customWidth="1"/>
    <col min="8452" max="8452" width="14.42578125" customWidth="1"/>
    <col min="8453" max="8453" width="17.85546875" customWidth="1"/>
    <col min="8454" max="8454" width="12.5703125" customWidth="1"/>
    <col min="8455" max="8455" width="13.42578125" customWidth="1"/>
    <col min="8456" max="8456" width="18.42578125" customWidth="1"/>
    <col min="8457" max="8457" width="16" customWidth="1"/>
    <col min="8458" max="8458" width="18.28515625" customWidth="1"/>
    <col min="8705" max="8705" width="6.42578125" customWidth="1"/>
    <col min="8706" max="8706" width="36.42578125" customWidth="1"/>
    <col min="8707" max="8707" width="15.85546875" customWidth="1"/>
    <col min="8708" max="8708" width="14.42578125" customWidth="1"/>
    <col min="8709" max="8709" width="17.85546875" customWidth="1"/>
    <col min="8710" max="8710" width="12.5703125" customWidth="1"/>
    <col min="8711" max="8711" width="13.42578125" customWidth="1"/>
    <col min="8712" max="8712" width="18.42578125" customWidth="1"/>
    <col min="8713" max="8713" width="16" customWidth="1"/>
    <col min="8714" max="8714" width="18.28515625" customWidth="1"/>
    <col min="8961" max="8961" width="6.42578125" customWidth="1"/>
    <col min="8962" max="8962" width="36.42578125" customWidth="1"/>
    <col min="8963" max="8963" width="15.85546875" customWidth="1"/>
    <col min="8964" max="8964" width="14.42578125" customWidth="1"/>
    <col min="8965" max="8965" width="17.85546875" customWidth="1"/>
    <col min="8966" max="8966" width="12.5703125" customWidth="1"/>
    <col min="8967" max="8967" width="13.42578125" customWidth="1"/>
    <col min="8968" max="8968" width="18.42578125" customWidth="1"/>
    <col min="8969" max="8969" width="16" customWidth="1"/>
    <col min="8970" max="8970" width="18.28515625" customWidth="1"/>
    <col min="9217" max="9217" width="6.42578125" customWidth="1"/>
    <col min="9218" max="9218" width="36.42578125" customWidth="1"/>
    <col min="9219" max="9219" width="15.85546875" customWidth="1"/>
    <col min="9220" max="9220" width="14.42578125" customWidth="1"/>
    <col min="9221" max="9221" width="17.85546875" customWidth="1"/>
    <col min="9222" max="9222" width="12.5703125" customWidth="1"/>
    <col min="9223" max="9223" width="13.42578125" customWidth="1"/>
    <col min="9224" max="9224" width="18.42578125" customWidth="1"/>
    <col min="9225" max="9225" width="16" customWidth="1"/>
    <col min="9226" max="9226" width="18.28515625" customWidth="1"/>
    <col min="9473" max="9473" width="6.42578125" customWidth="1"/>
    <col min="9474" max="9474" width="36.42578125" customWidth="1"/>
    <col min="9475" max="9475" width="15.85546875" customWidth="1"/>
    <col min="9476" max="9476" width="14.42578125" customWidth="1"/>
    <col min="9477" max="9477" width="17.85546875" customWidth="1"/>
    <col min="9478" max="9478" width="12.5703125" customWidth="1"/>
    <col min="9479" max="9479" width="13.42578125" customWidth="1"/>
    <col min="9480" max="9480" width="18.42578125" customWidth="1"/>
    <col min="9481" max="9481" width="16" customWidth="1"/>
    <col min="9482" max="9482" width="18.28515625" customWidth="1"/>
    <col min="9729" max="9729" width="6.42578125" customWidth="1"/>
    <col min="9730" max="9730" width="36.42578125" customWidth="1"/>
    <col min="9731" max="9731" width="15.85546875" customWidth="1"/>
    <col min="9732" max="9732" width="14.42578125" customWidth="1"/>
    <col min="9733" max="9733" width="17.85546875" customWidth="1"/>
    <col min="9734" max="9734" width="12.5703125" customWidth="1"/>
    <col min="9735" max="9735" width="13.42578125" customWidth="1"/>
    <col min="9736" max="9736" width="18.42578125" customWidth="1"/>
    <col min="9737" max="9737" width="16" customWidth="1"/>
    <col min="9738" max="9738" width="18.28515625" customWidth="1"/>
    <col min="9985" max="9985" width="6.42578125" customWidth="1"/>
    <col min="9986" max="9986" width="36.42578125" customWidth="1"/>
    <col min="9987" max="9987" width="15.85546875" customWidth="1"/>
    <col min="9988" max="9988" width="14.42578125" customWidth="1"/>
    <col min="9989" max="9989" width="17.85546875" customWidth="1"/>
    <col min="9990" max="9990" width="12.5703125" customWidth="1"/>
    <col min="9991" max="9991" width="13.42578125" customWidth="1"/>
    <col min="9992" max="9992" width="18.42578125" customWidth="1"/>
    <col min="9993" max="9993" width="16" customWidth="1"/>
    <col min="9994" max="9994" width="18.28515625" customWidth="1"/>
    <col min="10241" max="10241" width="6.42578125" customWidth="1"/>
    <col min="10242" max="10242" width="36.42578125" customWidth="1"/>
    <col min="10243" max="10243" width="15.85546875" customWidth="1"/>
    <col min="10244" max="10244" width="14.42578125" customWidth="1"/>
    <col min="10245" max="10245" width="17.85546875" customWidth="1"/>
    <col min="10246" max="10246" width="12.5703125" customWidth="1"/>
    <col min="10247" max="10247" width="13.42578125" customWidth="1"/>
    <col min="10248" max="10248" width="18.42578125" customWidth="1"/>
    <col min="10249" max="10249" width="16" customWidth="1"/>
    <col min="10250" max="10250" width="18.28515625" customWidth="1"/>
    <col min="10497" max="10497" width="6.42578125" customWidth="1"/>
    <col min="10498" max="10498" width="36.42578125" customWidth="1"/>
    <col min="10499" max="10499" width="15.85546875" customWidth="1"/>
    <col min="10500" max="10500" width="14.42578125" customWidth="1"/>
    <col min="10501" max="10501" width="17.85546875" customWidth="1"/>
    <col min="10502" max="10502" width="12.5703125" customWidth="1"/>
    <col min="10503" max="10503" width="13.42578125" customWidth="1"/>
    <col min="10504" max="10504" width="18.42578125" customWidth="1"/>
    <col min="10505" max="10505" width="16" customWidth="1"/>
    <col min="10506" max="10506" width="18.28515625" customWidth="1"/>
    <col min="10753" max="10753" width="6.42578125" customWidth="1"/>
    <col min="10754" max="10754" width="36.42578125" customWidth="1"/>
    <col min="10755" max="10755" width="15.85546875" customWidth="1"/>
    <col min="10756" max="10756" width="14.42578125" customWidth="1"/>
    <col min="10757" max="10757" width="17.85546875" customWidth="1"/>
    <col min="10758" max="10758" width="12.5703125" customWidth="1"/>
    <col min="10759" max="10759" width="13.42578125" customWidth="1"/>
    <col min="10760" max="10760" width="18.42578125" customWidth="1"/>
    <col min="10761" max="10761" width="16" customWidth="1"/>
    <col min="10762" max="10762" width="18.28515625" customWidth="1"/>
    <col min="11009" max="11009" width="6.42578125" customWidth="1"/>
    <col min="11010" max="11010" width="36.42578125" customWidth="1"/>
    <col min="11011" max="11011" width="15.85546875" customWidth="1"/>
    <col min="11012" max="11012" width="14.42578125" customWidth="1"/>
    <col min="11013" max="11013" width="17.85546875" customWidth="1"/>
    <col min="11014" max="11014" width="12.5703125" customWidth="1"/>
    <col min="11015" max="11015" width="13.42578125" customWidth="1"/>
    <col min="11016" max="11016" width="18.42578125" customWidth="1"/>
    <col min="11017" max="11017" width="16" customWidth="1"/>
    <col min="11018" max="11018" width="18.28515625" customWidth="1"/>
    <col min="11265" max="11265" width="6.42578125" customWidth="1"/>
    <col min="11266" max="11266" width="36.42578125" customWidth="1"/>
    <col min="11267" max="11267" width="15.85546875" customWidth="1"/>
    <col min="11268" max="11268" width="14.42578125" customWidth="1"/>
    <col min="11269" max="11269" width="17.85546875" customWidth="1"/>
    <col min="11270" max="11270" width="12.5703125" customWidth="1"/>
    <col min="11271" max="11271" width="13.42578125" customWidth="1"/>
    <col min="11272" max="11272" width="18.42578125" customWidth="1"/>
    <col min="11273" max="11273" width="16" customWidth="1"/>
    <col min="11274" max="11274" width="18.28515625" customWidth="1"/>
    <col min="11521" max="11521" width="6.42578125" customWidth="1"/>
    <col min="11522" max="11522" width="36.42578125" customWidth="1"/>
    <col min="11523" max="11523" width="15.85546875" customWidth="1"/>
    <col min="11524" max="11524" width="14.42578125" customWidth="1"/>
    <col min="11525" max="11525" width="17.85546875" customWidth="1"/>
    <col min="11526" max="11526" width="12.5703125" customWidth="1"/>
    <col min="11527" max="11527" width="13.42578125" customWidth="1"/>
    <col min="11528" max="11528" width="18.42578125" customWidth="1"/>
    <col min="11529" max="11529" width="16" customWidth="1"/>
    <col min="11530" max="11530" width="18.28515625" customWidth="1"/>
    <col min="11777" max="11777" width="6.42578125" customWidth="1"/>
    <col min="11778" max="11778" width="36.42578125" customWidth="1"/>
    <col min="11779" max="11779" width="15.85546875" customWidth="1"/>
    <col min="11780" max="11780" width="14.42578125" customWidth="1"/>
    <col min="11781" max="11781" width="17.85546875" customWidth="1"/>
    <col min="11782" max="11782" width="12.5703125" customWidth="1"/>
    <col min="11783" max="11783" width="13.42578125" customWidth="1"/>
    <col min="11784" max="11784" width="18.42578125" customWidth="1"/>
    <col min="11785" max="11785" width="16" customWidth="1"/>
    <col min="11786" max="11786" width="18.28515625" customWidth="1"/>
    <col min="12033" max="12033" width="6.42578125" customWidth="1"/>
    <col min="12034" max="12034" width="36.42578125" customWidth="1"/>
    <col min="12035" max="12035" width="15.85546875" customWidth="1"/>
    <col min="12036" max="12036" width="14.42578125" customWidth="1"/>
    <col min="12037" max="12037" width="17.85546875" customWidth="1"/>
    <col min="12038" max="12038" width="12.5703125" customWidth="1"/>
    <col min="12039" max="12039" width="13.42578125" customWidth="1"/>
    <col min="12040" max="12040" width="18.42578125" customWidth="1"/>
    <col min="12041" max="12041" width="16" customWidth="1"/>
    <col min="12042" max="12042" width="18.28515625" customWidth="1"/>
    <col min="12289" max="12289" width="6.42578125" customWidth="1"/>
    <col min="12290" max="12290" width="36.42578125" customWidth="1"/>
    <col min="12291" max="12291" width="15.85546875" customWidth="1"/>
    <col min="12292" max="12292" width="14.42578125" customWidth="1"/>
    <col min="12293" max="12293" width="17.85546875" customWidth="1"/>
    <col min="12294" max="12294" width="12.5703125" customWidth="1"/>
    <col min="12295" max="12295" width="13.42578125" customWidth="1"/>
    <col min="12296" max="12296" width="18.42578125" customWidth="1"/>
    <col min="12297" max="12297" width="16" customWidth="1"/>
    <col min="12298" max="12298" width="18.28515625" customWidth="1"/>
    <col min="12545" max="12545" width="6.42578125" customWidth="1"/>
    <col min="12546" max="12546" width="36.42578125" customWidth="1"/>
    <col min="12547" max="12547" width="15.85546875" customWidth="1"/>
    <col min="12548" max="12548" width="14.42578125" customWidth="1"/>
    <col min="12549" max="12549" width="17.85546875" customWidth="1"/>
    <col min="12550" max="12550" width="12.5703125" customWidth="1"/>
    <col min="12551" max="12551" width="13.42578125" customWidth="1"/>
    <col min="12552" max="12552" width="18.42578125" customWidth="1"/>
    <col min="12553" max="12553" width="16" customWidth="1"/>
    <col min="12554" max="12554" width="18.28515625" customWidth="1"/>
    <col min="12801" max="12801" width="6.42578125" customWidth="1"/>
    <col min="12802" max="12802" width="36.42578125" customWidth="1"/>
    <col min="12803" max="12803" width="15.85546875" customWidth="1"/>
    <col min="12804" max="12804" width="14.42578125" customWidth="1"/>
    <col min="12805" max="12805" width="17.85546875" customWidth="1"/>
    <col min="12806" max="12806" width="12.5703125" customWidth="1"/>
    <col min="12807" max="12807" width="13.42578125" customWidth="1"/>
    <col min="12808" max="12808" width="18.42578125" customWidth="1"/>
    <col min="12809" max="12809" width="16" customWidth="1"/>
    <col min="12810" max="12810" width="18.28515625" customWidth="1"/>
    <col min="13057" max="13057" width="6.42578125" customWidth="1"/>
    <col min="13058" max="13058" width="36.42578125" customWidth="1"/>
    <col min="13059" max="13059" width="15.85546875" customWidth="1"/>
    <col min="13060" max="13060" width="14.42578125" customWidth="1"/>
    <col min="13061" max="13061" width="17.85546875" customWidth="1"/>
    <col min="13062" max="13062" width="12.5703125" customWidth="1"/>
    <col min="13063" max="13063" width="13.42578125" customWidth="1"/>
    <col min="13064" max="13064" width="18.42578125" customWidth="1"/>
    <col min="13065" max="13065" width="16" customWidth="1"/>
    <col min="13066" max="13066" width="18.28515625" customWidth="1"/>
    <col min="13313" max="13313" width="6.42578125" customWidth="1"/>
    <col min="13314" max="13314" width="36.42578125" customWidth="1"/>
    <col min="13315" max="13315" width="15.85546875" customWidth="1"/>
    <col min="13316" max="13316" width="14.42578125" customWidth="1"/>
    <col min="13317" max="13317" width="17.85546875" customWidth="1"/>
    <col min="13318" max="13318" width="12.5703125" customWidth="1"/>
    <col min="13319" max="13319" width="13.42578125" customWidth="1"/>
    <col min="13320" max="13320" width="18.42578125" customWidth="1"/>
    <col min="13321" max="13321" width="16" customWidth="1"/>
    <col min="13322" max="13322" width="18.28515625" customWidth="1"/>
    <col min="13569" max="13569" width="6.42578125" customWidth="1"/>
    <col min="13570" max="13570" width="36.42578125" customWidth="1"/>
    <col min="13571" max="13571" width="15.85546875" customWidth="1"/>
    <col min="13572" max="13572" width="14.42578125" customWidth="1"/>
    <col min="13573" max="13573" width="17.85546875" customWidth="1"/>
    <col min="13574" max="13574" width="12.5703125" customWidth="1"/>
    <col min="13575" max="13575" width="13.42578125" customWidth="1"/>
    <col min="13576" max="13576" width="18.42578125" customWidth="1"/>
    <col min="13577" max="13577" width="16" customWidth="1"/>
    <col min="13578" max="13578" width="18.28515625" customWidth="1"/>
    <col min="13825" max="13825" width="6.42578125" customWidth="1"/>
    <col min="13826" max="13826" width="36.42578125" customWidth="1"/>
    <col min="13827" max="13827" width="15.85546875" customWidth="1"/>
    <col min="13828" max="13828" width="14.42578125" customWidth="1"/>
    <col min="13829" max="13829" width="17.85546875" customWidth="1"/>
    <col min="13830" max="13830" width="12.5703125" customWidth="1"/>
    <col min="13831" max="13831" width="13.42578125" customWidth="1"/>
    <col min="13832" max="13832" width="18.42578125" customWidth="1"/>
    <col min="13833" max="13833" width="16" customWidth="1"/>
    <col min="13834" max="13834" width="18.28515625" customWidth="1"/>
    <col min="14081" max="14081" width="6.42578125" customWidth="1"/>
    <col min="14082" max="14082" width="36.42578125" customWidth="1"/>
    <col min="14083" max="14083" width="15.85546875" customWidth="1"/>
    <col min="14084" max="14084" width="14.42578125" customWidth="1"/>
    <col min="14085" max="14085" width="17.85546875" customWidth="1"/>
    <col min="14086" max="14086" width="12.5703125" customWidth="1"/>
    <col min="14087" max="14087" width="13.42578125" customWidth="1"/>
    <col min="14088" max="14088" width="18.42578125" customWidth="1"/>
    <col min="14089" max="14089" width="16" customWidth="1"/>
    <col min="14090" max="14090" width="18.28515625" customWidth="1"/>
    <col min="14337" max="14337" width="6.42578125" customWidth="1"/>
    <col min="14338" max="14338" width="36.42578125" customWidth="1"/>
    <col min="14339" max="14339" width="15.85546875" customWidth="1"/>
    <col min="14340" max="14340" width="14.42578125" customWidth="1"/>
    <col min="14341" max="14341" width="17.85546875" customWidth="1"/>
    <col min="14342" max="14342" width="12.5703125" customWidth="1"/>
    <col min="14343" max="14343" width="13.42578125" customWidth="1"/>
    <col min="14344" max="14344" width="18.42578125" customWidth="1"/>
    <col min="14345" max="14345" width="16" customWidth="1"/>
    <col min="14346" max="14346" width="18.28515625" customWidth="1"/>
    <col min="14593" max="14593" width="6.42578125" customWidth="1"/>
    <col min="14594" max="14594" width="36.42578125" customWidth="1"/>
    <col min="14595" max="14595" width="15.85546875" customWidth="1"/>
    <col min="14596" max="14596" width="14.42578125" customWidth="1"/>
    <col min="14597" max="14597" width="17.85546875" customWidth="1"/>
    <col min="14598" max="14598" width="12.5703125" customWidth="1"/>
    <col min="14599" max="14599" width="13.42578125" customWidth="1"/>
    <col min="14600" max="14600" width="18.42578125" customWidth="1"/>
    <col min="14601" max="14601" width="16" customWidth="1"/>
    <col min="14602" max="14602" width="18.28515625" customWidth="1"/>
    <col min="14849" max="14849" width="6.42578125" customWidth="1"/>
    <col min="14850" max="14850" width="36.42578125" customWidth="1"/>
    <col min="14851" max="14851" width="15.85546875" customWidth="1"/>
    <col min="14852" max="14852" width="14.42578125" customWidth="1"/>
    <col min="14853" max="14853" width="17.85546875" customWidth="1"/>
    <col min="14854" max="14854" width="12.5703125" customWidth="1"/>
    <col min="14855" max="14855" width="13.42578125" customWidth="1"/>
    <col min="14856" max="14856" width="18.42578125" customWidth="1"/>
    <col min="14857" max="14857" width="16" customWidth="1"/>
    <col min="14858" max="14858" width="18.28515625" customWidth="1"/>
    <col min="15105" max="15105" width="6.42578125" customWidth="1"/>
    <col min="15106" max="15106" width="36.42578125" customWidth="1"/>
    <col min="15107" max="15107" width="15.85546875" customWidth="1"/>
    <col min="15108" max="15108" width="14.42578125" customWidth="1"/>
    <col min="15109" max="15109" width="17.85546875" customWidth="1"/>
    <col min="15110" max="15110" width="12.5703125" customWidth="1"/>
    <col min="15111" max="15111" width="13.42578125" customWidth="1"/>
    <col min="15112" max="15112" width="18.42578125" customWidth="1"/>
    <col min="15113" max="15113" width="16" customWidth="1"/>
    <col min="15114" max="15114" width="18.28515625" customWidth="1"/>
    <col min="15361" max="15361" width="6.42578125" customWidth="1"/>
    <col min="15362" max="15362" width="36.42578125" customWidth="1"/>
    <col min="15363" max="15363" width="15.85546875" customWidth="1"/>
    <col min="15364" max="15364" width="14.42578125" customWidth="1"/>
    <col min="15365" max="15365" width="17.85546875" customWidth="1"/>
    <col min="15366" max="15366" width="12.5703125" customWidth="1"/>
    <col min="15367" max="15367" width="13.42578125" customWidth="1"/>
    <col min="15368" max="15368" width="18.42578125" customWidth="1"/>
    <col min="15369" max="15369" width="16" customWidth="1"/>
    <col min="15370" max="15370" width="18.28515625" customWidth="1"/>
    <col min="15617" max="15617" width="6.42578125" customWidth="1"/>
    <col min="15618" max="15618" width="36.42578125" customWidth="1"/>
    <col min="15619" max="15619" width="15.85546875" customWidth="1"/>
    <col min="15620" max="15620" width="14.42578125" customWidth="1"/>
    <col min="15621" max="15621" width="17.85546875" customWidth="1"/>
    <col min="15622" max="15622" width="12.5703125" customWidth="1"/>
    <col min="15623" max="15623" width="13.42578125" customWidth="1"/>
    <col min="15624" max="15624" width="18.42578125" customWidth="1"/>
    <col min="15625" max="15625" width="16" customWidth="1"/>
    <col min="15626" max="15626" width="18.28515625" customWidth="1"/>
    <col min="15873" max="15873" width="6.42578125" customWidth="1"/>
    <col min="15874" max="15874" width="36.42578125" customWidth="1"/>
    <col min="15875" max="15875" width="15.85546875" customWidth="1"/>
    <col min="15876" max="15876" width="14.42578125" customWidth="1"/>
    <col min="15877" max="15877" width="17.85546875" customWidth="1"/>
    <col min="15878" max="15878" width="12.5703125" customWidth="1"/>
    <col min="15879" max="15879" width="13.42578125" customWidth="1"/>
    <col min="15880" max="15880" width="18.42578125" customWidth="1"/>
    <col min="15881" max="15881" width="16" customWidth="1"/>
    <col min="15882" max="15882" width="18.28515625" customWidth="1"/>
    <col min="16129" max="16129" width="6.42578125" customWidth="1"/>
    <col min="16130" max="16130" width="36.42578125" customWidth="1"/>
    <col min="16131" max="16131" width="15.85546875" customWidth="1"/>
    <col min="16132" max="16132" width="14.42578125" customWidth="1"/>
    <col min="16133" max="16133" width="17.85546875" customWidth="1"/>
    <col min="16134" max="16134" width="12.5703125" customWidth="1"/>
    <col min="16135" max="16135" width="13.42578125" customWidth="1"/>
    <col min="16136" max="16136" width="18.42578125" customWidth="1"/>
    <col min="16137" max="16137" width="16" customWidth="1"/>
    <col min="16138" max="16138" width="18.28515625" customWidth="1"/>
  </cols>
  <sheetData>
    <row r="1" spans="1:10" s="2" customFormat="1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15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ht="26.25" thickBot="1" x14ac:dyDescent="0.25">
      <c r="E3" s="4" t="s">
        <v>1</v>
      </c>
    </row>
    <row r="4" spans="1:10" x14ac:dyDescent="0.2">
      <c r="A4" s="5" t="s">
        <v>2</v>
      </c>
      <c r="B4" s="6"/>
      <c r="C4" s="7"/>
      <c r="D4" s="7"/>
      <c r="E4" s="7"/>
      <c r="F4" s="7"/>
      <c r="G4" s="8"/>
      <c r="H4" s="9"/>
      <c r="I4" s="10"/>
      <c r="J4" s="11"/>
    </row>
    <row r="5" spans="1:10" ht="27" customHeight="1" thickBot="1" x14ac:dyDescent="0.25">
      <c r="A5" s="12" t="s">
        <v>3</v>
      </c>
      <c r="B5" s="12" t="str">
        <f>'[1]A.I.U'!$B$10</f>
        <v>Descripción</v>
      </c>
      <c r="C5" s="12" t="s">
        <v>4</v>
      </c>
      <c r="D5" s="12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5" t="s">
        <v>10</v>
      </c>
      <c r="J5" s="16" t="s">
        <v>11</v>
      </c>
    </row>
    <row r="6" spans="1:10" ht="15" customHeight="1" thickBot="1" x14ac:dyDescent="0.25">
      <c r="A6" s="17">
        <v>1</v>
      </c>
      <c r="B6" s="18" t="str">
        <f>'[1]A.I.U'!$B$11</f>
        <v xml:space="preserve">PERSONAL PROFESIONAL  </v>
      </c>
      <c r="C6" s="19"/>
      <c r="D6" s="19"/>
      <c r="E6" s="19"/>
      <c r="F6" s="20"/>
      <c r="G6" s="21"/>
      <c r="H6" s="19"/>
      <c r="I6" s="22"/>
      <c r="J6" s="23"/>
    </row>
    <row r="7" spans="1:10" ht="15" customHeight="1" x14ac:dyDescent="0.2">
      <c r="A7" s="24">
        <v>1.1000000000000001</v>
      </c>
      <c r="B7" s="25" t="str">
        <f>'[1]A.I.U'!$B$12</f>
        <v>DIRECTOR</v>
      </c>
      <c r="C7" s="26">
        <v>4000000</v>
      </c>
      <c r="D7" s="26">
        <f>C7*0.4</f>
        <v>1600000</v>
      </c>
      <c r="E7" s="26">
        <f>+C7+D7</f>
        <v>5600000</v>
      </c>
      <c r="F7" s="27">
        <v>1</v>
      </c>
      <c r="G7" s="28">
        <v>0.3</v>
      </c>
      <c r="H7" s="26">
        <f>E7*G7*F7</f>
        <v>1680000</v>
      </c>
      <c r="I7" s="29">
        <v>1</v>
      </c>
      <c r="J7" s="30">
        <f>I7*H7</f>
        <v>1680000</v>
      </c>
    </row>
    <row r="8" spans="1:10" ht="15" customHeight="1" x14ac:dyDescent="0.2">
      <c r="A8" s="31">
        <v>1.2</v>
      </c>
      <c r="B8" s="32" t="str">
        <f>'[1]A.I.U'!$B$13</f>
        <v>RESIDENTE DE OBRA</v>
      </c>
      <c r="C8" s="33">
        <v>2500000</v>
      </c>
      <c r="D8" s="26">
        <f t="shared" ref="D8:D13" si="0">C8*0.4</f>
        <v>1000000</v>
      </c>
      <c r="E8" s="33">
        <f t="shared" ref="E8" si="1">+C8+D8</f>
        <v>3500000</v>
      </c>
      <c r="F8" s="34">
        <v>1</v>
      </c>
      <c r="G8" s="35">
        <v>1</v>
      </c>
      <c r="H8" s="33">
        <f>E8*G8*F8</f>
        <v>3500000</v>
      </c>
      <c r="I8" s="29">
        <v>1</v>
      </c>
      <c r="J8" s="36">
        <f t="shared" ref="J8" si="2">I8*H8</f>
        <v>3500000</v>
      </c>
    </row>
    <row r="9" spans="1:10" ht="15" customHeight="1" x14ac:dyDescent="0.2">
      <c r="A9" s="31">
        <v>1.3</v>
      </c>
      <c r="B9" s="25" t="s">
        <v>12</v>
      </c>
      <c r="C9" s="26">
        <v>1500000</v>
      </c>
      <c r="D9" s="26">
        <f t="shared" si="0"/>
        <v>600000</v>
      </c>
      <c r="E9" s="26">
        <f>+C9+D9</f>
        <v>2100000</v>
      </c>
      <c r="F9" s="27">
        <v>1</v>
      </c>
      <c r="G9" s="28">
        <v>0.15</v>
      </c>
      <c r="H9" s="26">
        <f>E9*G9*F9</f>
        <v>315000</v>
      </c>
      <c r="I9" s="29">
        <v>1</v>
      </c>
      <c r="J9" s="30">
        <f>I9*H9</f>
        <v>315000</v>
      </c>
    </row>
    <row r="10" spans="1:10" ht="15" customHeight="1" x14ac:dyDescent="0.2">
      <c r="A10" s="31">
        <v>1.4</v>
      </c>
      <c r="B10" s="32" t="s">
        <v>13</v>
      </c>
      <c r="C10" s="33">
        <v>2000000</v>
      </c>
      <c r="D10" s="26">
        <f t="shared" si="0"/>
        <v>800000</v>
      </c>
      <c r="E10" s="33">
        <f t="shared" ref="E10:E12" si="3">+C10+D10</f>
        <v>2800000</v>
      </c>
      <c r="F10" s="34">
        <v>1</v>
      </c>
      <c r="G10" s="35">
        <v>0.1</v>
      </c>
      <c r="H10" s="33">
        <f t="shared" ref="H10:H13" si="4">E10*G10*F10</f>
        <v>280000</v>
      </c>
      <c r="I10" s="29">
        <v>1</v>
      </c>
      <c r="J10" s="36">
        <f t="shared" ref="J10:J13" si="5">I10*H10</f>
        <v>280000</v>
      </c>
    </row>
    <row r="11" spans="1:10" ht="15" customHeight="1" x14ac:dyDescent="0.2">
      <c r="A11" s="31">
        <v>1.5</v>
      </c>
      <c r="B11" s="32" t="s">
        <v>14</v>
      </c>
      <c r="C11" s="33">
        <v>1600000</v>
      </c>
      <c r="D11" s="26">
        <f t="shared" si="0"/>
        <v>640000</v>
      </c>
      <c r="E11" s="33">
        <f t="shared" si="3"/>
        <v>2240000</v>
      </c>
      <c r="F11" s="34">
        <v>1</v>
      </c>
      <c r="G11" s="35">
        <v>0.1</v>
      </c>
      <c r="H11" s="33">
        <f t="shared" si="4"/>
        <v>224000</v>
      </c>
      <c r="I11" s="29">
        <v>1</v>
      </c>
      <c r="J11" s="36">
        <f t="shared" si="5"/>
        <v>224000</v>
      </c>
    </row>
    <row r="12" spans="1:10" ht="15" customHeight="1" x14ac:dyDescent="0.2">
      <c r="A12" s="31">
        <v>1.6</v>
      </c>
      <c r="B12" s="32" t="s">
        <v>15</v>
      </c>
      <c r="C12" s="33">
        <v>2000000</v>
      </c>
      <c r="D12" s="26">
        <f t="shared" si="0"/>
        <v>800000</v>
      </c>
      <c r="E12" s="33">
        <f t="shared" si="3"/>
        <v>2800000</v>
      </c>
      <c r="F12" s="34">
        <v>1</v>
      </c>
      <c r="G12" s="35">
        <v>0.1</v>
      </c>
      <c r="H12" s="33">
        <f t="shared" si="4"/>
        <v>280000</v>
      </c>
      <c r="I12" s="29">
        <v>1</v>
      </c>
      <c r="J12" s="36">
        <f t="shared" si="5"/>
        <v>280000</v>
      </c>
    </row>
    <row r="13" spans="1:10" ht="15" customHeight="1" thickBot="1" x14ac:dyDescent="0.25">
      <c r="A13" s="37">
        <v>1.7</v>
      </c>
      <c r="B13" s="32" t="s">
        <v>16</v>
      </c>
      <c r="C13" s="33">
        <v>1300000</v>
      </c>
      <c r="D13" s="26">
        <f t="shared" si="0"/>
        <v>520000</v>
      </c>
      <c r="E13" s="33">
        <f>+C13+D13</f>
        <v>1820000</v>
      </c>
      <c r="F13" s="34">
        <v>1</v>
      </c>
      <c r="G13" s="35">
        <v>1</v>
      </c>
      <c r="H13" s="33">
        <f t="shared" si="4"/>
        <v>1820000</v>
      </c>
      <c r="I13" s="29">
        <v>1</v>
      </c>
      <c r="J13" s="36">
        <f t="shared" si="5"/>
        <v>1820000</v>
      </c>
    </row>
    <row r="14" spans="1:10" ht="15" customHeight="1" x14ac:dyDescent="0.2">
      <c r="A14" s="38"/>
      <c r="B14" s="39"/>
      <c r="C14" s="40"/>
      <c r="D14" s="40"/>
      <c r="E14" s="40"/>
      <c r="F14" s="41"/>
      <c r="G14" s="39" t="s">
        <v>17</v>
      </c>
      <c r="H14" s="40"/>
      <c r="I14" s="42"/>
      <c r="J14" s="43">
        <f>SUM(J7:J13)</f>
        <v>8099000</v>
      </c>
    </row>
    <row r="15" spans="1:10" ht="15" customHeight="1" thickBot="1" x14ac:dyDescent="0.25">
      <c r="A15" s="44"/>
      <c r="B15" s="45"/>
      <c r="C15" s="46"/>
      <c r="D15" s="46"/>
      <c r="E15" s="46"/>
      <c r="F15" s="46"/>
      <c r="G15" s="47"/>
      <c r="H15" s="46"/>
      <c r="I15" s="48"/>
      <c r="J15" s="49"/>
    </row>
    <row r="16" spans="1:10" ht="17.25" customHeight="1" thickTop="1" thickBot="1" x14ac:dyDescent="0.25">
      <c r="A16" s="50"/>
      <c r="B16" s="51" t="s">
        <v>18</v>
      </c>
      <c r="C16" s="52"/>
      <c r="D16" s="52"/>
      <c r="E16" s="52"/>
      <c r="F16" s="52"/>
      <c r="G16" s="53"/>
      <c r="H16" s="52"/>
      <c r="I16" s="54"/>
      <c r="J16" s="55">
        <f>+J14</f>
        <v>8099000</v>
      </c>
    </row>
    <row r="17" spans="1:10" ht="14.25" thickTop="1" thickBot="1" x14ac:dyDescent="0.25">
      <c r="A17" s="56"/>
      <c r="B17" s="57"/>
      <c r="C17" s="58"/>
      <c r="D17" s="58"/>
      <c r="E17" s="58"/>
      <c r="F17" s="58"/>
      <c r="G17" s="59"/>
      <c r="H17" s="58"/>
      <c r="I17" s="60"/>
      <c r="J17" s="61"/>
    </row>
    <row r="18" spans="1:10" ht="15" customHeight="1" thickTop="1" x14ac:dyDescent="0.2">
      <c r="A18" s="62"/>
      <c r="B18" s="63" t="s">
        <v>19</v>
      </c>
      <c r="C18" s="64"/>
      <c r="D18" s="64"/>
      <c r="E18" s="64"/>
      <c r="F18" s="64"/>
      <c r="G18" s="65"/>
      <c r="H18" s="64"/>
      <c r="I18" s="66"/>
      <c r="J18" s="67"/>
    </row>
    <row r="19" spans="1:10" ht="18" customHeight="1" x14ac:dyDescent="0.2">
      <c r="A19" s="68"/>
      <c r="B19" s="69" t="s">
        <v>20</v>
      </c>
      <c r="C19" s="70" t="s">
        <v>21</v>
      </c>
      <c r="D19" s="71" t="s">
        <v>22</v>
      </c>
      <c r="E19" s="71" t="s">
        <v>23</v>
      </c>
      <c r="F19" s="72" t="s">
        <v>7</v>
      </c>
      <c r="G19" s="73" t="s">
        <v>8</v>
      </c>
      <c r="H19" s="71" t="s">
        <v>24</v>
      </c>
      <c r="I19" s="74" t="s">
        <v>10</v>
      </c>
      <c r="J19" s="75" t="s">
        <v>11</v>
      </c>
    </row>
    <row r="20" spans="1:10" ht="15" customHeight="1" x14ac:dyDescent="0.2">
      <c r="A20" s="76">
        <v>3</v>
      </c>
      <c r="B20" s="77" t="s">
        <v>25</v>
      </c>
      <c r="C20" s="78"/>
      <c r="D20" s="78"/>
      <c r="E20" s="78"/>
      <c r="F20" s="79"/>
      <c r="G20" s="80"/>
      <c r="H20" s="78"/>
      <c r="I20" s="81"/>
      <c r="J20" s="82"/>
    </row>
    <row r="21" spans="1:10" ht="15" customHeight="1" x14ac:dyDescent="0.2">
      <c r="A21" s="83" t="s">
        <v>26</v>
      </c>
      <c r="B21" s="84" t="s">
        <v>27</v>
      </c>
      <c r="C21" s="85"/>
      <c r="D21" s="86"/>
      <c r="E21" s="86"/>
      <c r="F21" s="87">
        <v>4.0000000000000001E-3</v>
      </c>
      <c r="G21" s="88"/>
      <c r="H21" s="89">
        <f>+$J$16*F21</f>
        <v>32396</v>
      </c>
      <c r="I21" s="29">
        <v>1</v>
      </c>
      <c r="J21" s="90">
        <f>+H21*I21</f>
        <v>32396</v>
      </c>
    </row>
    <row r="22" spans="1:10" ht="15" customHeight="1" x14ac:dyDescent="0.2">
      <c r="A22" s="83" t="s">
        <v>28</v>
      </c>
      <c r="B22" s="84" t="s">
        <v>29</v>
      </c>
      <c r="C22" s="85"/>
      <c r="D22" s="86"/>
      <c r="E22" s="86"/>
      <c r="F22" s="87">
        <v>2.5000000000000001E-3</v>
      </c>
      <c r="G22" s="88"/>
      <c r="H22" s="89">
        <f t="shared" ref="H22:H25" si="6">+$J$16*F22</f>
        <v>20247.5</v>
      </c>
      <c r="I22" s="29">
        <v>1</v>
      </c>
      <c r="J22" s="90">
        <f t="shared" ref="J22:J25" si="7">+H22*I22</f>
        <v>20247.5</v>
      </c>
    </row>
    <row r="23" spans="1:10" ht="15" customHeight="1" x14ac:dyDescent="0.2">
      <c r="A23" s="83" t="s">
        <v>30</v>
      </c>
      <c r="B23" s="84" t="s">
        <v>31</v>
      </c>
      <c r="C23" s="85"/>
      <c r="D23" s="86"/>
      <c r="E23" s="86"/>
      <c r="F23" s="87">
        <v>2.5000000000000001E-3</v>
      </c>
      <c r="G23" s="88"/>
      <c r="H23" s="89">
        <f t="shared" si="6"/>
        <v>20247.5</v>
      </c>
      <c r="I23" s="29">
        <v>1</v>
      </c>
      <c r="J23" s="90">
        <f t="shared" si="7"/>
        <v>20247.5</v>
      </c>
    </row>
    <row r="24" spans="1:10" ht="15" customHeight="1" x14ac:dyDescent="0.2">
      <c r="A24" s="83" t="s">
        <v>32</v>
      </c>
      <c r="B24" s="84" t="s">
        <v>33</v>
      </c>
      <c r="C24" s="85"/>
      <c r="D24" s="86"/>
      <c r="E24" s="86"/>
      <c r="F24" s="87">
        <f t="shared" ref="F24:F25" si="8">+F23</f>
        <v>2.5000000000000001E-3</v>
      </c>
      <c r="G24" s="88"/>
      <c r="H24" s="89">
        <f t="shared" si="6"/>
        <v>20247.5</v>
      </c>
      <c r="I24" s="29">
        <v>1</v>
      </c>
      <c r="J24" s="90">
        <f t="shared" si="7"/>
        <v>20247.5</v>
      </c>
    </row>
    <row r="25" spans="1:10" ht="15" customHeight="1" x14ac:dyDescent="0.2">
      <c r="A25" s="83" t="s">
        <v>34</v>
      </c>
      <c r="B25" s="84" t="s">
        <v>35</v>
      </c>
      <c r="C25" s="85"/>
      <c r="D25" s="86"/>
      <c r="E25" s="86"/>
      <c r="F25" s="87">
        <f t="shared" si="8"/>
        <v>2.5000000000000001E-3</v>
      </c>
      <c r="G25" s="88"/>
      <c r="H25" s="89">
        <f t="shared" si="6"/>
        <v>20247.5</v>
      </c>
      <c r="I25" s="29">
        <v>1</v>
      </c>
      <c r="J25" s="90">
        <f t="shared" si="7"/>
        <v>20247.5</v>
      </c>
    </row>
    <row r="26" spans="1:10" ht="15" customHeight="1" x14ac:dyDescent="0.2">
      <c r="A26" s="76">
        <v>4</v>
      </c>
      <c r="B26" s="77" t="s">
        <v>25</v>
      </c>
      <c r="C26" s="78"/>
      <c r="D26" s="78"/>
      <c r="E26" s="78"/>
      <c r="F26" s="79"/>
      <c r="G26" s="80"/>
      <c r="H26" s="78"/>
      <c r="I26" s="81"/>
      <c r="J26" s="82"/>
    </row>
    <row r="27" spans="1:10" ht="15" customHeight="1" x14ac:dyDescent="0.2">
      <c r="A27" s="91" t="s">
        <v>36</v>
      </c>
      <c r="B27" s="84" t="s">
        <v>37</v>
      </c>
      <c r="C27" s="85"/>
      <c r="D27" s="86"/>
      <c r="E27" s="86"/>
      <c r="F27" s="87">
        <v>5.0000000000000001E-3</v>
      </c>
      <c r="G27" s="88"/>
      <c r="H27" s="89">
        <f>+F27*$J$16</f>
        <v>40495</v>
      </c>
      <c r="I27" s="29">
        <v>1</v>
      </c>
      <c r="J27" s="90">
        <f>H27*I27</f>
        <v>40495</v>
      </c>
    </row>
    <row r="28" spans="1:10" ht="15" customHeight="1" x14ac:dyDescent="0.2">
      <c r="A28" s="91" t="s">
        <v>38</v>
      </c>
      <c r="B28" s="84" t="s">
        <v>39</v>
      </c>
      <c r="C28" s="85"/>
      <c r="D28" s="86"/>
      <c r="E28" s="86"/>
      <c r="F28" s="87">
        <v>8.0000000000000002E-3</v>
      </c>
      <c r="G28" s="88"/>
      <c r="H28" s="89">
        <f>+F28*$J$16</f>
        <v>64792</v>
      </c>
      <c r="I28" s="29">
        <v>1</v>
      </c>
      <c r="J28" s="90">
        <f>H28*I28</f>
        <v>64792</v>
      </c>
    </row>
    <row r="29" spans="1:10" ht="15" customHeight="1" x14ac:dyDescent="0.2">
      <c r="A29" s="76">
        <v>5</v>
      </c>
      <c r="B29" s="77" t="s">
        <v>40</v>
      </c>
      <c r="C29" s="78"/>
      <c r="D29" s="78"/>
      <c r="E29" s="78"/>
      <c r="F29" s="79"/>
      <c r="G29" s="80"/>
      <c r="H29" s="78"/>
      <c r="I29" s="81"/>
      <c r="J29" s="82"/>
    </row>
    <row r="30" spans="1:10" ht="15" customHeight="1" x14ac:dyDescent="0.2">
      <c r="A30" s="83" t="s">
        <v>41</v>
      </c>
      <c r="B30" s="84" t="s">
        <v>42</v>
      </c>
      <c r="C30" s="92">
        <v>150000</v>
      </c>
      <c r="D30" s="93"/>
      <c r="E30" s="93">
        <f t="shared" ref="E30:E33" si="9">+C30</f>
        <v>150000</v>
      </c>
      <c r="F30" s="94">
        <v>1</v>
      </c>
      <c r="G30" s="88"/>
      <c r="H30" s="89">
        <f t="shared" ref="H30:H33" si="10">+E30*F30</f>
        <v>150000</v>
      </c>
      <c r="I30" s="29">
        <v>1</v>
      </c>
      <c r="J30" s="90">
        <f t="shared" ref="J30:J33" si="11">+H30*I30</f>
        <v>150000</v>
      </c>
    </row>
    <row r="31" spans="1:10" ht="15" customHeight="1" x14ac:dyDescent="0.2">
      <c r="A31" s="83" t="s">
        <v>43</v>
      </c>
      <c r="B31" s="84" t="s">
        <v>44</v>
      </c>
      <c r="C31" s="92">
        <v>300000</v>
      </c>
      <c r="D31" s="93"/>
      <c r="E31" s="93">
        <f t="shared" si="9"/>
        <v>300000</v>
      </c>
      <c r="F31" s="94">
        <v>1</v>
      </c>
      <c r="G31" s="88"/>
      <c r="H31" s="89">
        <f t="shared" si="10"/>
        <v>300000</v>
      </c>
      <c r="I31" s="29">
        <v>1</v>
      </c>
      <c r="J31" s="90">
        <f t="shared" si="11"/>
        <v>300000</v>
      </c>
    </row>
    <row r="32" spans="1:10" ht="15" customHeight="1" x14ac:dyDescent="0.2">
      <c r="A32" s="83" t="s">
        <v>45</v>
      </c>
      <c r="B32" s="84" t="s">
        <v>46</v>
      </c>
      <c r="C32" s="92">
        <v>200000</v>
      </c>
      <c r="D32" s="93"/>
      <c r="E32" s="93">
        <f t="shared" si="9"/>
        <v>200000</v>
      </c>
      <c r="F32" s="94">
        <v>1</v>
      </c>
      <c r="G32" s="88"/>
      <c r="H32" s="89">
        <f t="shared" si="10"/>
        <v>200000</v>
      </c>
      <c r="I32" s="29">
        <v>1</v>
      </c>
      <c r="J32" s="90">
        <f t="shared" si="11"/>
        <v>200000</v>
      </c>
    </row>
    <row r="33" spans="1:12" ht="15" customHeight="1" thickBot="1" x14ac:dyDescent="0.25">
      <c r="A33" s="83" t="s">
        <v>47</v>
      </c>
      <c r="B33" s="84" t="s">
        <v>48</v>
      </c>
      <c r="C33" s="92">
        <v>300000</v>
      </c>
      <c r="D33" s="93"/>
      <c r="E33" s="93">
        <f t="shared" si="9"/>
        <v>300000</v>
      </c>
      <c r="F33" s="94">
        <v>1</v>
      </c>
      <c r="G33" s="88"/>
      <c r="H33" s="89">
        <f t="shared" si="10"/>
        <v>300000</v>
      </c>
      <c r="I33" s="29">
        <v>1</v>
      </c>
      <c r="J33" s="90">
        <f t="shared" si="11"/>
        <v>300000</v>
      </c>
    </row>
    <row r="34" spans="1:12" ht="17.25" customHeight="1" thickTop="1" thickBot="1" x14ac:dyDescent="0.25">
      <c r="A34" s="50"/>
      <c r="B34" s="51" t="s">
        <v>49</v>
      </c>
      <c r="C34" s="52"/>
      <c r="D34" s="52"/>
      <c r="E34" s="52"/>
      <c r="F34" s="52"/>
      <c r="G34" s="53"/>
      <c r="H34" s="52"/>
      <c r="I34" s="54"/>
      <c r="J34" s="55">
        <f>SUM(J20:J33)</f>
        <v>1168673</v>
      </c>
    </row>
    <row r="35" spans="1:12" ht="14.25" thickTop="1" thickBot="1" x14ac:dyDescent="0.25">
      <c r="A35" s="95"/>
      <c r="B35" s="96" t="s">
        <v>50</v>
      </c>
      <c r="C35" s="97"/>
      <c r="D35" s="97"/>
      <c r="E35" s="97"/>
      <c r="F35" s="97"/>
      <c r="G35" s="98"/>
      <c r="H35" s="97"/>
      <c r="I35" s="99"/>
      <c r="J35" s="100">
        <f>+J16+J34</f>
        <v>9267673</v>
      </c>
    </row>
    <row r="36" spans="1:12" ht="18.75" customHeight="1" thickBot="1" x14ac:dyDescent="0.25">
      <c r="A36" s="101"/>
      <c r="B36" s="102"/>
      <c r="C36" s="103"/>
      <c r="D36" s="103"/>
      <c r="E36" s="103"/>
      <c r="F36" s="103"/>
      <c r="G36" s="104"/>
      <c r="H36" s="103"/>
      <c r="I36" s="105"/>
      <c r="J36" s="106"/>
    </row>
    <row r="37" spans="1:12" ht="21.75" customHeight="1" thickTop="1" thickBot="1" x14ac:dyDescent="0.25">
      <c r="A37" s="101"/>
      <c r="B37" s="107" t="s">
        <v>51</v>
      </c>
      <c r="C37" s="108"/>
      <c r="D37" s="108"/>
      <c r="E37" s="108"/>
      <c r="F37" s="108"/>
      <c r="G37" s="108"/>
      <c r="H37" s="108"/>
      <c r="I37" s="109"/>
      <c r="J37" s="100">
        <f>+J35</f>
        <v>9267673</v>
      </c>
    </row>
    <row r="38" spans="1:12" ht="21.75" customHeight="1" thickTop="1" thickBot="1" x14ac:dyDescent="0.25">
      <c r="A38" s="101"/>
      <c r="B38" s="107" t="s">
        <v>52</v>
      </c>
      <c r="C38" s="108"/>
      <c r="D38" s="108"/>
      <c r="E38" s="108"/>
      <c r="F38" s="108"/>
      <c r="G38" s="108"/>
      <c r="H38" s="108"/>
      <c r="I38" s="109"/>
      <c r="J38" s="100">
        <v>42187600</v>
      </c>
      <c r="L38">
        <f>+J38/1.33</f>
        <v>31720000</v>
      </c>
    </row>
    <row r="39" spans="1:12" ht="18.75" customHeight="1" thickBot="1" x14ac:dyDescent="0.25">
      <c r="A39" s="110"/>
      <c r="B39" s="111"/>
      <c r="C39" s="112"/>
      <c r="D39" s="112"/>
      <c r="E39" s="112"/>
      <c r="F39" s="112"/>
      <c r="G39" s="113" t="s">
        <v>53</v>
      </c>
      <c r="H39" s="113"/>
      <c r="I39" s="114"/>
      <c r="J39" s="115">
        <f>+J37/J38</f>
        <v>0.21967765409741252</v>
      </c>
    </row>
    <row r="40" spans="1:12" ht="15" customHeight="1" x14ac:dyDescent="0.2">
      <c r="A40" s="116"/>
      <c r="B40" s="117"/>
      <c r="C40" s="118"/>
      <c r="D40" s="119"/>
      <c r="E40" s="120"/>
      <c r="F40" s="120"/>
      <c r="G40" s="121"/>
      <c r="H40" s="121"/>
      <c r="I40" s="121"/>
      <c r="J40" s="122"/>
    </row>
    <row r="41" spans="1:12" ht="13.5" thickBot="1" x14ac:dyDescent="0.25">
      <c r="A41" s="123"/>
      <c r="B41" s="124"/>
      <c r="C41" s="125"/>
      <c r="D41" s="125"/>
      <c r="E41" s="125"/>
      <c r="F41" s="125"/>
      <c r="J41" s="126"/>
    </row>
    <row r="42" spans="1:12" ht="21.75" customHeight="1" x14ac:dyDescent="0.2">
      <c r="A42" s="123"/>
      <c r="B42" s="127" t="s">
        <v>54</v>
      </c>
      <c r="C42" s="128"/>
      <c r="D42" s="129"/>
      <c r="E42" s="130" t="s">
        <v>55</v>
      </c>
      <c r="F42" s="125"/>
      <c r="G42" s="125"/>
      <c r="H42" s="125"/>
      <c r="I42" s="125"/>
      <c r="J42" s="126"/>
    </row>
    <row r="43" spans="1:12" ht="13.5" thickBot="1" x14ac:dyDescent="0.25">
      <c r="A43" s="123"/>
      <c r="B43" s="131"/>
      <c r="C43" s="132"/>
      <c r="D43" s="133"/>
      <c r="E43" s="134"/>
      <c r="F43" s="135"/>
      <c r="G43" s="135"/>
      <c r="H43" s="135"/>
      <c r="I43" s="135"/>
      <c r="J43" s="126"/>
    </row>
    <row r="44" spans="1:12" x14ac:dyDescent="0.2">
      <c r="A44" s="123"/>
      <c r="B44" s="136" t="s">
        <v>56</v>
      </c>
      <c r="C44" s="137"/>
      <c r="D44" s="138">
        <v>0.2</v>
      </c>
      <c r="E44" s="139">
        <f>+D44*J38</f>
        <v>8437520</v>
      </c>
      <c r="F44" s="135"/>
      <c r="G44" s="135"/>
      <c r="H44" s="135"/>
      <c r="I44" s="135"/>
      <c r="J44" s="126"/>
    </row>
    <row r="45" spans="1:12" x14ac:dyDescent="0.2">
      <c r="A45" s="140"/>
      <c r="B45" s="141" t="s">
        <v>57</v>
      </c>
      <c r="C45" s="142"/>
      <c r="D45" s="143">
        <v>0.08</v>
      </c>
      <c r="E45" s="144">
        <f>+J38*D45</f>
        <v>3375008</v>
      </c>
      <c r="F45" s="125"/>
      <c r="G45" s="125"/>
      <c r="H45" s="125"/>
      <c r="I45" s="145"/>
      <c r="J45" s="146"/>
    </row>
    <row r="46" spans="1:12" ht="13.5" thickBot="1" x14ac:dyDescent="0.25">
      <c r="A46" s="140"/>
      <c r="B46" s="147" t="s">
        <v>58</v>
      </c>
      <c r="C46" s="148"/>
      <c r="D46" s="149">
        <v>0.05</v>
      </c>
      <c r="E46" s="144">
        <f>+J38*D46</f>
        <v>2109380</v>
      </c>
      <c r="F46" s="125"/>
      <c r="G46" s="125"/>
      <c r="H46" s="125"/>
      <c r="I46" s="150"/>
      <c r="J46" s="146"/>
    </row>
    <row r="47" spans="1:12" ht="13.5" thickBot="1" x14ac:dyDescent="0.25">
      <c r="A47" s="140"/>
      <c r="B47" s="151" t="s">
        <v>59</v>
      </c>
      <c r="C47" s="152"/>
      <c r="D47" s="153">
        <f>SUM(D44:D46)</f>
        <v>0.33</v>
      </c>
      <c r="E47" s="154">
        <f>SUM(E44:E46)</f>
        <v>13921908</v>
      </c>
      <c r="F47" s="125"/>
      <c r="G47" s="125"/>
      <c r="H47" s="125"/>
      <c r="I47" s="150"/>
      <c r="J47" s="146"/>
    </row>
    <row r="48" spans="1:12" ht="13.5" thickBot="1" x14ac:dyDescent="0.25">
      <c r="A48" s="155"/>
      <c r="B48" s="156"/>
      <c r="C48" s="156"/>
      <c r="D48" s="156"/>
      <c r="E48" s="156"/>
      <c r="F48" s="156"/>
      <c r="G48" s="156"/>
      <c r="H48" s="156"/>
      <c r="I48" s="156"/>
      <c r="J48" s="157"/>
    </row>
    <row r="49" spans="1:10" x14ac:dyDescent="0.2">
      <c r="A49" s="158"/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x14ac:dyDescent="0.2">
      <c r="B50" s="159"/>
      <c r="C50" s="159"/>
      <c r="D50" s="159"/>
      <c r="E50" s="159"/>
      <c r="F50" s="159"/>
      <c r="G50" s="159"/>
      <c r="H50" s="159"/>
      <c r="I50" s="159"/>
      <c r="J50" s="159"/>
    </row>
  </sheetData>
  <mergeCells count="11">
    <mergeCell ref="B44:C44"/>
    <mergeCell ref="B45:C45"/>
    <mergeCell ref="B46:C46"/>
    <mergeCell ref="B47:C47"/>
    <mergeCell ref="A1:J1"/>
    <mergeCell ref="A2:J2"/>
    <mergeCell ref="B37:I37"/>
    <mergeCell ref="B38:I38"/>
    <mergeCell ref="G39:I39"/>
    <mergeCell ref="B42:D43"/>
    <mergeCell ref="E42:E43"/>
  </mergeCells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</vt:lpstr>
      <vt:lpstr>AIU!Área_de_impresión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ORLANDO GORDILLO MOLANO</dc:creator>
  <cp:lastModifiedBy>SAMUEL ORLANDO GORDILLO MOLANO</cp:lastModifiedBy>
  <dcterms:created xsi:type="dcterms:W3CDTF">2024-10-22T01:59:42Z</dcterms:created>
  <dcterms:modified xsi:type="dcterms:W3CDTF">2024-10-22T02:00:21Z</dcterms:modified>
</cp:coreProperties>
</file>