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as1\Alcaldia\228-SS\22820-S-SGP\E-SelecProvee-BienOb\3603215\1GESTION 2020\MENOR CUANTIA\EP29031 Mant y repar IFE Com 1 2 3 4_9013721\Adendas\"/>
    </mc:Choice>
  </mc:AlternateContent>
  <bookViews>
    <workbookView xWindow="0" yWindow="0" windowWidth="20490" windowHeight="7155" tabRatio="813"/>
  </bookViews>
  <sheets>
    <sheet name="Formulario 1" sheetId="97" r:id="rId1"/>
    <sheet name="Formulario 1.1" sheetId="103" r:id="rId2"/>
    <sheet name="Formulario 1.2" sheetId="104" r:id="rId3"/>
    <sheet name="Formulario 2" sheetId="99" r:id="rId4"/>
    <sheet name="Formulario 3" sheetId="109" r:id="rId5"/>
    <sheet name="Formulario 4" sheetId="100" r:id="rId6"/>
    <sheet name="Formulario 5" sheetId="108" r:id="rId7"/>
    <sheet name="Formulario 6" sheetId="110" r:id="rId8"/>
    <sheet name="Formulario 8" sheetId="107" r:id="rId9"/>
    <sheet name="Formulario 9" sheetId="106"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hidden="1">{"via1",#N/A,TRUE,"general";"via2",#N/A,TRUE,"general";"via3",#N/A,TRUE,"general"}</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2">#REF!</definedName>
    <definedName name="_Cod1" localSheetId="9">#REF!</definedName>
    <definedName name="_Cod1">#REF!</definedName>
    <definedName name="_Dist_Bin" hidden="1">[2]MPC3I4!$A$2040:$DD$3161</definedName>
    <definedName name="_Dist_Values" hidden="1">[2]MPC3I4!$A$2552:$IV$3906</definedName>
    <definedName name="_Fill" localSheetId="1" hidden="1">#REF!</definedName>
    <definedName name="_Fill" localSheetId="2" hidden="1">#REF!</definedName>
    <definedName name="_Fill" localSheetId="4" hidden="1">#REF!</definedName>
    <definedName name="_Fill" localSheetId="7" hidden="1">#REF!</definedName>
    <definedName name="_Fill" localSheetId="9" hidden="1">#REF!</definedName>
    <definedName name="_Fill" hidden="1">#REF!</definedName>
    <definedName name="_xlnm._FilterDatabase" localSheetId="4" hidden="1">'Formulario 3'!$A$13:$I$497</definedName>
    <definedName name="_xlnm._FilterDatabase" localSheetId="7" hidden="1">'Formulario 6'!$B$6:$H$33</definedName>
    <definedName name="_xlnm._FilterDatabase" hidden="1">[3]Presupuesto_Via_distribuidora!$A$9:$H$344</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9">#REF!</definedName>
    <definedName name="_MA2">#REF!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 localSheetId="0">'[4]Paral. 1'!$E$1:$E$65536</definedName>
    <definedName name="_Pa1" localSheetId="1">'[4]Paral. 1'!$E$1:$E$65536</definedName>
    <definedName name="_Pa1" localSheetId="2">'[4]Paral. 1'!$E$1:$E$65536</definedName>
    <definedName name="_Pa1" localSheetId="3">'[4]Paral. 1'!$E$1:$E$65536</definedName>
    <definedName name="_Pa1" localSheetId="5">'[4]Paral. 1'!$E$1:$E$65536</definedName>
    <definedName name="_Pa1" localSheetId="9">'[4]Paral. 1'!$E$1:$E$65536</definedName>
    <definedName name="_Pa1">'[5]Paral. 1'!$E$1:$E$65536</definedName>
    <definedName name="_Pa2" localSheetId="0">'[4]Paral. 2'!$E$1:$E$65536</definedName>
    <definedName name="_Pa2" localSheetId="1">'[4]Paral. 2'!$E$1:$E$65536</definedName>
    <definedName name="_Pa2" localSheetId="2">'[4]Paral. 2'!$E$1:$E$65536</definedName>
    <definedName name="_Pa2" localSheetId="3">'[4]Paral. 2'!$E$1:$E$65536</definedName>
    <definedName name="_Pa2" localSheetId="5">'[4]Paral. 2'!$E$1:$E$65536</definedName>
    <definedName name="_Pa2" localSheetId="9">'[4]Paral. 2'!$E$1:$E$65536</definedName>
    <definedName name="_Pa2">'[5]Paral. 2'!$E$1:$E$65536</definedName>
    <definedName name="_Pa3" localSheetId="0">'[4]Paral. 3'!$E$1:$E$65536</definedName>
    <definedName name="_Pa3" localSheetId="1">'[4]Paral. 3'!$E$1:$E$65536</definedName>
    <definedName name="_Pa3" localSheetId="2">'[4]Paral. 3'!$E$1:$E$65536</definedName>
    <definedName name="_Pa3" localSheetId="3">'[4]Paral. 3'!$E$1:$E$65536</definedName>
    <definedName name="_Pa3" localSheetId="5">'[4]Paral. 3'!$E$1:$E$65536</definedName>
    <definedName name="_Pa3" localSheetId="9">'[4]Paral. 3'!$E$1:$E$65536</definedName>
    <definedName name="_Pa3">'[5]Paral. 3'!$E$1:$E$65536</definedName>
    <definedName name="_Pa4" localSheetId="0">[4]Paral.4!$E$1:$E$65536</definedName>
    <definedName name="_Pa4" localSheetId="1">[4]Paral.4!$E$1:$E$65536</definedName>
    <definedName name="_Pa4" localSheetId="2">[4]Paral.4!$E$1:$E$65536</definedName>
    <definedName name="_Pa4" localSheetId="3">[4]Paral.4!$E$1:$E$65536</definedName>
    <definedName name="_Pa4" localSheetId="5">[4]Paral.4!$E$1:$E$65536</definedName>
    <definedName name="_Pa4" localSheetId="9">[4]Paral.4!$E$1:$E$65536</definedName>
    <definedName name="_Pa4">[5]Paral.4!$E$1:$E$65536</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9">#REF!</definedName>
    <definedName name="a">#REF!</definedName>
    <definedName name="A_IMPRESIÓN_IM" localSheetId="1">#REF!</definedName>
    <definedName name="A_IMPRESIÓN_IM" localSheetId="2">#REF!</definedName>
    <definedName name="A_IMPRESIÓN_IM" localSheetId="9">#REF!</definedName>
    <definedName name="A_IMPRESIÓN_IM">#REF!</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localSheetId="2">#REF!</definedName>
    <definedName name="aa" localSheetId="9">#REF!</definedName>
    <definedName name="aa">#REF!</definedName>
    <definedName name="aaa" localSheetId="1">#REF!</definedName>
    <definedName name="aaa" localSheetId="2">#REF!</definedName>
    <definedName name="aaa" localSheetId="9">#REF!</definedName>
    <definedName name="aaa">#REF!</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ccessDatabase" hidden="1">"C:\C-314\VOLUMENES\volfin4.mdb"</definedName>
    <definedName name="ADFGSDB" localSheetId="7" hidden="1">{"via1",#N/A,TRUE,"general";"via2",#N/A,TRUE,"general";"via3",#N/A,TRUE,"general"}</definedName>
    <definedName name="ADFGSDB" hidden="1">{"via1",#N/A,TRUE,"general";"via2",#N/A,TRUE,"general";"via3",#N/A,TRUE,"general"}</definedName>
    <definedName name="admon" localSheetId="1">#REF!</definedName>
    <definedName name="admon" localSheetId="2">#REF!</definedName>
    <definedName name="admon" localSheetId="9">#REF!</definedName>
    <definedName name="admon">#REF!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hidden="1">{"via1",#N/A,TRUE,"general";"via2",#N/A,TRUE,"general";"via3",#N/A,TRUE,"general"}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1.1'!$A$1:$G$42</definedName>
    <definedName name="_xlnm.Print_Area" localSheetId="2">#REF!</definedName>
    <definedName name="_xlnm.Print_Area" localSheetId="3">'Formulario 2'!$A$1:$J$38</definedName>
    <definedName name="_xlnm.Print_Area" localSheetId="4">'Formulario 3'!$A$1:$F$501</definedName>
    <definedName name="_xlnm.Print_Area" localSheetId="7">'Formulario 6'!$A$1:$H$42</definedName>
    <definedName name="_xlnm.Print_Area" localSheetId="9">'Formulario 9'!$A$1:$C$36</definedName>
    <definedName name="_xlnm.Print_Area">#REF!</definedName>
    <definedName name="ASB">[1]AASHTO!$A$8:$F$11</definedName>
    <definedName name="ASD" localSheetId="7"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hidden="1">{"via1",#N/A,TRUE,"general";"via2",#N/A,TRUE,"general";"via3",#N/A,TRUE,"general"}</definedName>
    <definedName name="Base" localSheetId="1">#REF!</definedName>
    <definedName name="Base" localSheetId="2">#REF!</definedName>
    <definedName name="Base" localSheetId="9">#REF!</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 localSheetId="1">#REF!</definedName>
    <definedName name="_xlnm.Database" localSheetId="2">#REF!</definedName>
    <definedName name="_xlnm.Database" localSheetId="9">#REF!</definedName>
    <definedName name="_xlnm.Database">#REF!</definedName>
    <definedName name="bbbbbb" localSheetId="7"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2">#REF!</definedName>
    <definedName name="BEB" localSheetId="9">#REF!</definedName>
    <definedName name="BEB">#REF!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AP" localSheetId="1">#REF!</definedName>
    <definedName name="CAP" localSheetId="2">#REF!</definedName>
    <definedName name="CAP" localSheetId="9">#REF!</definedName>
    <definedName name="CAP">#REF!</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d" localSheetId="0">[7]Hoja1!$C$81</definedName>
    <definedName name="cd" localSheetId="1">[7]Hoja1!$C$81</definedName>
    <definedName name="cd" localSheetId="2">[7]Hoja1!$C$81</definedName>
    <definedName name="cd" localSheetId="3">[7]Hoja1!$C$81</definedName>
    <definedName name="cd" localSheetId="5">[7]Hoja1!$C$81</definedName>
    <definedName name="cd" localSheetId="9">[7]Hoja1!$C$81</definedName>
    <definedName name="cd">[8]Hoja1!$C$81</definedName>
    <definedName name="cdcdc" localSheetId="7" hidden="1">{"via1",#N/A,TRUE,"general";"via2",#N/A,TRUE,"general";"via3",#N/A,TRUE,"general"}</definedName>
    <definedName name="cdcdc" hidden="1">{"via1",#N/A,TRUE,"general";"via2",#N/A,TRUE,"general";"via3",#N/A,TRUE,"general"}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lcl" localSheetId="1">#REF!</definedName>
    <definedName name="clcl" localSheetId="2">#REF!</definedName>
    <definedName name="clcl" localSheetId="9">#REF!</definedName>
    <definedName name="clcl">#REF!</definedName>
    <definedName name="Cod" localSheetId="1">#REF!</definedName>
    <definedName name="Cod" localSheetId="2">#REF!</definedName>
    <definedName name="Cod" localSheetId="9">#REF!</definedName>
    <definedName name="Cod">#REF!</definedName>
    <definedName name="CODOS" localSheetId="1">#REF!</definedName>
    <definedName name="CODOS" localSheetId="2">#REF!</definedName>
    <definedName name="CODOS" localSheetId="9">#REF!</definedName>
    <definedName name="CODOS">#REF!</definedName>
    <definedName name="codos2" localSheetId="1">#REF!</definedName>
    <definedName name="codos2" localSheetId="2">#REF!</definedName>
    <definedName name="codos2" localSheetId="9">#REF!</definedName>
    <definedName name="codos2">#REF!</definedName>
    <definedName name="ColTap" localSheetId="0">'[4]Coloc. e Interc. Tapones'!$E$1:$E$65536</definedName>
    <definedName name="ColTap" localSheetId="1">'[4]Coloc. e Interc. Tapones'!$E$1:$E$65536</definedName>
    <definedName name="ColTap" localSheetId="2">'[4]Coloc. e Interc. Tapones'!$E$1:$E$65536</definedName>
    <definedName name="ColTap" localSheetId="3">'[4]Coloc. e Interc. Tapones'!$E$1:$E$65536</definedName>
    <definedName name="ColTap" localSheetId="5">'[4]Coloc. e Interc. Tapones'!$E$1:$E$65536</definedName>
    <definedName name="ColTap" localSheetId="9">'[4]Coloc. e Interc. Tapones'!$E$1:$E$65536</definedName>
    <definedName name="ColTap">'[5]Coloc. e Interc. Tapones'!$E$1:$E$65536</definedName>
    <definedName name="copia1" localSheetId="1">#REF!</definedName>
    <definedName name="copia1" localSheetId="2">#REF!</definedName>
    <definedName name="copia1" localSheetId="9">#REF!</definedName>
    <definedName name="copia1">#REF!</definedName>
    <definedName name="CUNET" localSheetId="7"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hidden="1">{"TAB1",#N/A,TRUE,"GENERAL";"TAB2",#N/A,TRUE,"GENERAL";"TAB3",#N/A,TRUE,"GENERAL";"TAB4",#N/A,TRUE,"GENERAL";"TAB5",#N/A,TRUE,"GENERAL"}</definedName>
    <definedName name="CVa" localSheetId="0">'[4]Cambio de Valv.'!$E$1:$E$65536</definedName>
    <definedName name="CVa" localSheetId="1">'[4]Cambio de Valv.'!$E$1:$E$65536</definedName>
    <definedName name="CVa" localSheetId="2">'[4]Cambio de Valv.'!$E$1:$E$65536</definedName>
    <definedName name="CVa" localSheetId="3">'[4]Cambio de Valv.'!$E$1:$E$65536</definedName>
    <definedName name="CVa" localSheetId="5">'[4]Cambio de Valv.'!$E$1:$E$65536</definedName>
    <definedName name="CVa" localSheetId="9">'[4]Cambio de Valv.'!$E$1:$E$65536</definedName>
    <definedName name="CVa">'[5]Cambio de Valv.'!$E$1:$E$65536</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 localSheetId="2">#REF!</definedName>
    <definedName name="datos" localSheetId="9">#REF!</definedName>
    <definedName name="datos">#REF!</definedName>
    <definedName name="datos2" localSheetId="1">#REF!</definedName>
    <definedName name="datos2" localSheetId="2">#REF!</definedName>
    <definedName name="datos2" localSheetId="9">#REF!</definedName>
    <definedName name="datos2">#REF!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ametros" localSheetId="1">#REF!</definedName>
    <definedName name="diametros" localSheetId="2">#REF!</definedName>
    <definedName name="diametros" localSheetId="9">#REF!</definedName>
    <definedName name="diametros">#REF!</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 localSheetId="2">#REF!</definedName>
    <definedName name="dos" localSheetId="9">#REF!</definedName>
    <definedName name="dos">#REF!</definedName>
    <definedName name="dry" localSheetId="7"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1">#REF!</definedName>
    <definedName name="ee" localSheetId="2">#REF!</definedName>
    <definedName name="ee" localSheetId="9">#REF!</definedName>
    <definedName nam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hidden="1">{"via1",#N/A,TRUE,"general";"via2",#N/A,TRUE,"general";"via3",#N/A,TRUE,"general"}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9">#REF!</definedName>
    <definedName name="FDGASDFASD">#REF!</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ormularioCantidades" localSheetId="1">#REF!</definedName>
    <definedName name="formularioCantidades" localSheetId="2">#REF!</definedName>
    <definedName name="formularioCantidades" localSheetId="9">#REF!</definedName>
    <definedName name="formularioCantidades">#REF!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ue" localSheetId="1">#REF!</definedName>
    <definedName name="fue" localSheetId="2">#REF!</definedName>
    <definedName name="fue" localSheetId="9">#REF!</definedName>
    <definedName name="fue">#REF!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[10]Otros!$A$2:$A$21</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d" localSheetId="0">'[4]Interc de Hidr.'!$E$1:$E$65536</definedName>
    <definedName name="Hid" localSheetId="1">'[4]Interc de Hidr.'!$E$1:$E$65536</definedName>
    <definedName name="Hid" localSheetId="2">'[4]Interc de Hidr.'!$E$1:$E$65536</definedName>
    <definedName name="Hid" localSheetId="3">'[4]Interc de Hidr.'!$E$1:$E$65536</definedName>
    <definedName name="Hid" localSheetId="5">'[4]Interc de Hidr.'!$E$1:$E$65536</definedName>
    <definedName name="Hid" localSheetId="9">'[4]Interc de Hidr.'!$E$1:$E$65536</definedName>
    <definedName name="Hid">'[5]Interc de Hidr.'!$E$1:$E$65536</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rat" localSheetId="0">'[11]Itemes Renovación'!#REF!</definedName>
    <definedName name="horat" localSheetId="1">'[11]Itemes Renovación'!#REF!</definedName>
    <definedName name="horat" localSheetId="2">'[11]Itemes Renovación'!#REF!</definedName>
    <definedName name="horat" localSheetId="3">'[11]Itemes Renovación'!#REF!</definedName>
    <definedName name="horat" localSheetId="5">'[11]Itemes Renovación'!#REF!</definedName>
    <definedName name="horat" localSheetId="9">'[11]Itemes Renovación'!#REF!</definedName>
    <definedName name="horat">'[12]Itemes Renovación'!#REF!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hidden="1">{"via1",#N/A,TRUE,"general";"via2",#N/A,TRUE,"general";"via3",#N/A,TRUE,"general"}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 localSheetId="1">[4]Interc.tapones!$E$1:$E$65536</definedName>
    <definedName name="InTap" localSheetId="2">[4]Interc.tapones!$E$1:$E$65536</definedName>
    <definedName name="InTap" localSheetId="3">[4]Interc.tapones!$E$1:$E$65536</definedName>
    <definedName name="InTap" localSheetId="5">[4]Interc.tapones!$E$1:$E$65536</definedName>
    <definedName name="InTap" localSheetId="9">[4]Interc.tapones!$E$1:$E$65536</definedName>
    <definedName name="InTap">[5]Interc.tapones!$E$1:$E$65536</definedName>
    <definedName name="IntVal" localSheetId="0">[4]Interc.válv.!$E$1:$E$65536</definedName>
    <definedName name="IntVal" localSheetId="1">[4]Interc.válv.!$E$1:$E$65536</definedName>
    <definedName name="IntVal" localSheetId="2">[4]Interc.válv.!$E$1:$E$65536</definedName>
    <definedName name="IntVal" localSheetId="3">[4]Interc.válv.!$E$1:$E$65536</definedName>
    <definedName name="IntVal" localSheetId="5">[4]Interc.válv.!$E$1:$E$65536</definedName>
    <definedName name="IntVal" localSheetId="9">[4]Interc.válv.!$E$1:$E$65536</definedName>
    <definedName name="IntVal">[5]Interc.válv.!$E$1:$E$65536</definedName>
    <definedName name="ITEM1" localSheetId="1">#REF!</definedName>
    <definedName name="ITEM1" localSheetId="2">#REF!</definedName>
    <definedName name="ITEM1" localSheetId="9">#REF!</definedName>
    <definedName name="ITEM1">#REF!</definedName>
    <definedName name="ITEM2" localSheetId="1">#REF!</definedName>
    <definedName name="ITEM2" localSheetId="2">#REF!</definedName>
    <definedName name="ITEM2" localSheetId="9">#REF!</definedName>
    <definedName name="ITEM2">#REF!</definedName>
    <definedName name="ITEM3" localSheetId="1">#REF!</definedName>
    <definedName name="ITEM3" localSheetId="2">#REF!</definedName>
    <definedName name="ITEM3" localSheetId="9">#REF!</definedName>
    <definedName name="ITEM3">#REF!</definedName>
    <definedName name="ItemCodos" localSheetId="1">#REF!</definedName>
    <definedName name="ItemCodos" localSheetId="2">#REF!</definedName>
    <definedName name="ItemCodos" localSheetId="9">#REF!</definedName>
    <definedName name="ItemCodos">#REF!</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RYJ" localSheetId="7"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'[10]Mano de Obra'!$A$2:$A$34</definedName>
    <definedName name="kkkki" localSheetId="7"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is">'[14]Mano de Obra'!$A$2:$A$36</definedName>
    <definedName name="lista">'[15]Mano de Obra'!$A$2:$A$36</definedName>
    <definedName name="LISTA_EQ" localSheetId="4">[16]Equipos!$A$2:$A$60</definedName>
    <definedName name="LISTA_EQ">#REF!</definedName>
    <definedName name="LISTA_HE" localSheetId="4">[16]Herramienta!$A$2:$A$4</definedName>
    <definedName name="LISTA_HE">#REF!</definedName>
    <definedName name="LISTA_MA" localSheetId="4">[16]Materiales!$A$2:$A$1063</definedName>
    <definedName name="LISTA_MA">#REF!</definedName>
    <definedName name="LISTA_MO" localSheetId="4">'[16]Mano de Obra'!$A$2:$A$34</definedName>
    <definedName name="LISTA_MO">#REF!</definedName>
    <definedName name="LISTA_OT" localSheetId="4">[16]Otros!$A$2:$A$23</definedName>
    <definedName name="LISTA_OT">#REF!</definedName>
    <definedName name="ListaCantidad" localSheetId="1">#REF!</definedName>
    <definedName name="ListaCantidad" localSheetId="2">#REF!</definedName>
    <definedName name="ListaCantidad" localSheetId="9">#REF!</definedName>
    <definedName name="ListaCantidad">#REF!</definedName>
    <definedName name="ListaItem" localSheetId="1">#REF!</definedName>
    <definedName name="ListaItem" localSheetId="2">#REF!</definedName>
    <definedName name="ListaItem" localSheetId="9">#REF!</definedName>
    <definedName name="ListaItem">#REF!</definedName>
    <definedName name="ListaUni" localSheetId="0">[17]TOTALES!$D$7:$D$654</definedName>
    <definedName name="ListaUni" localSheetId="1">[17]TOTALES!$D$7:$D$654</definedName>
    <definedName name="ListaUni" localSheetId="2">[17]TOTALES!$D$7:$D$654</definedName>
    <definedName name="ListaUni" localSheetId="3">[17]TOTALES!$D$7:$D$654</definedName>
    <definedName name="ListaUni" localSheetId="5">[17]TOTALES!$D$7:$D$654</definedName>
    <definedName name="ListaUni" localSheetId="9">[17]TOTALES!$D$7:$D$654</definedName>
    <definedName name="ListaUni">[18]TOTALES!$D$7:$D$654</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erialTub" localSheetId="1">#REF!</definedName>
    <definedName name="MaterialTub" localSheetId="2">#REF!</definedName>
    <definedName name="MaterialTub" localSheetId="9">#REF!</definedName>
    <definedName name="MaterialTub">#REF!</definedName>
    <definedName name="mdd" localSheetId="7"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n" localSheetId="7"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rte" localSheetId="1">#REF!</definedName>
    <definedName name="Norte" localSheetId="2">#REF!</definedName>
    <definedName name="Norte" localSheetId="9">#REF!</definedName>
    <definedName name="Norte">#REF!</definedName>
    <definedName name="NUEVO" localSheetId="1">#REF!</definedName>
    <definedName name="NUEVO" localSheetId="2">#REF!</definedName>
    <definedName name="Nuevo" localSheetId="4">'[19]Mano de Obra'!$A$2:$A$43</definedName>
    <definedName name="Nuevo" localSheetId="7">'[19]Mano de Obra'!$A$2:$A$43</definedName>
    <definedName name="NUEVO" localSheetId="9">#REF!</definedName>
    <definedName name="NUEVO">#REF!</definedName>
    <definedName name="nxn" localSheetId="7"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RA" localSheetId="1">#REF!</definedName>
    <definedName name="OBRA" localSheetId="2">#REF!</definedName>
    <definedName name="OBRA" localSheetId="9">#REF!</definedName>
    <definedName name="OBRA">#REF!</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elnque" localSheetId="1">#REF!</definedName>
    <definedName name="paelnque" localSheetId="2">#REF!</definedName>
    <definedName name="paelnque" localSheetId="9">#REF!</definedName>
    <definedName name="paelnque">#REF!</definedName>
    <definedName name="palenque" localSheetId="1">#REF!</definedName>
    <definedName name="palenque" localSheetId="2">#REF!</definedName>
    <definedName name="palenque" localSheetId="9">#REF!</definedName>
    <definedName name="palenque">#REF!</definedName>
    <definedName name="Pedestales">[19]Otros!$A$2:$A$69</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hidden="1">{"via1",#N/A,TRUE,"general";"via2",#N/A,TRUE,"general";"via3",#N/A,TRUE,"general"}</definedName>
    <definedName name="POLIZAS" localSheetId="7" hidden="1">{"TAB1",#N/A,TRUE,"GENERAL";"TAB2",#N/A,TRUE,"GENERAL";"TAB3",#N/A,TRUE,"GENERAL";"TAB4",#N/A,TRUE,"GENERAL";"TAB5",#N/A,TRUE,"GENERAL"}</definedName>
    <definedName name="POLIZAS" hidden="1">{"TAB1",#N/A,TRUE,"GENERAL";"TAB2",#N/A,TRUE,"GENERAL";"TAB3",#N/A,TRUE,"GENERAL";"TAB4",#N/A,TRUE,"GENERAL";"TAB5",#N/A,TRUE,"GENERAL"}</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 localSheetId="9">#REF!</definedName>
    <definedName name="PPtoNorte">#REF!</definedName>
    <definedName name="pqroj" localSheetId="7" hidden="1">{"via1",#N/A,TRUE,"general";"via2",#N/A,TRUE,"general";"via3",#N/A,TRUE,"general"}</definedName>
    <definedName name="pqroj" hidden="1">{"via1",#N/A,TRUE,"general";"via2",#N/A,TRUE,"general";"via3",#N/A,TRUE,"general"}</definedName>
    <definedName name="Precio" localSheetId="1">#REF!</definedName>
    <definedName name="Precio" localSheetId="2">#REF!</definedName>
    <definedName name="Precio" localSheetId="9">#REF!</definedName>
    <definedName name="Precio">#REF!</definedName>
    <definedName name="precio2" localSheetId="1">#REF!</definedName>
    <definedName name="precio2" localSheetId="2">#REF!</definedName>
    <definedName name="precio2" localSheetId="9">#REF!</definedName>
    <definedName name="precio2">#REF!</definedName>
    <definedName name="PrecioS" localSheetId="1">#REF!</definedName>
    <definedName name="PrecioS" localSheetId="2">#REF!</definedName>
    <definedName name="PRECIOS" localSheetId="4">#REF!</definedName>
    <definedName name="PRECIOS" localSheetId="7">#REF!</definedName>
    <definedName name="PrecioS" localSheetId="9">#REF!</definedName>
    <definedName name="PrecioS">#REF!</definedName>
    <definedName name="PRIMER" localSheetId="7"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q" localSheetId="7"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 localSheetId="2">#REF!</definedName>
    <definedName name="RESU" localSheetId="9">#REF!</definedName>
    <definedName name="RESU">#REF!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hidden="1">{"via1",#N/A,TRUE,"general";"via2",#N/A,TRUE,"general";"via3",#N/A,TRUE,"general"}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A" localSheetId="4">'[20]SUB APU'!$A$1:$D$65536</definedName>
    <definedName name="SUBA" localSheetId="7">'[20]SUB APU'!$A$1:$D$65536</definedName>
    <definedName name="SUBA">'[21]SUB APU'!$A$1:$D$65536</definedName>
    <definedName name="SUELLEN" localSheetId="1">#REF!</definedName>
    <definedName name="SUELLEN" localSheetId="2">#REF!</definedName>
    <definedName name="SUELLEN" localSheetId="9">#REF!</definedName>
    <definedName name="SUELLEN">#REF!</definedName>
    <definedName name="suma" localSheetId="0">[7]Hoja1!$F$60</definedName>
    <definedName name="suma" localSheetId="1">[7]Hoja1!$F$60</definedName>
    <definedName name="suma" localSheetId="2">[7]Hoja1!$F$60</definedName>
    <definedName name="suma" localSheetId="3">[7]Hoja1!$F$60</definedName>
    <definedName name="suma" localSheetId="5">[7]Hoja1!$F$60</definedName>
    <definedName name="suma" localSheetId="9">[7]Hoja1!$F$60</definedName>
    <definedName name="suma">[8]Hoja1!$F$60</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_xlnm.Print_Titles" localSheetId="4">'Formulario 3'!$13:$13</definedName>
    <definedName name="Títulos_a_imprimir_IM" localSheetId="0">#REF!</definedName>
    <definedName name="Títulos_a_imprimir_IM" localSheetId="1">#REF!</definedName>
    <definedName name="Títulos_a_imprimir_IM" localSheetId="2">#REF!</definedName>
    <definedName name="Títulos_a_imprimir_IM" localSheetId="3">#REF!</definedName>
    <definedName name="Títulos_a_imprimir_IM" localSheetId="5">#REF!</definedName>
    <definedName name="Títulos_a_imprimir_IM" localSheetId="9">#REF!</definedName>
    <definedName name="Títulos_a_imprimir_IM">#REF!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 localSheetId="2">#REF!</definedName>
    <definedName name="tres" localSheetId="9">#REF!</definedName>
    <definedName name="tres">#REF!</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hidden="1">{"via1",#N/A,TRUE,"general";"via2",#N/A,TRUE,"general";"via3",#N/A,TRUE,"general"}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r" localSheetId="0">[4]Varios.!$E$1:$E$65536</definedName>
    <definedName name="Var" localSheetId="1">[4]Varios.!$E$1:$E$65536</definedName>
    <definedName name="Var" localSheetId="2">[4]Varios.!$E$1:$E$65536</definedName>
    <definedName name="Var" localSheetId="3">[4]Varios.!$E$1:$E$65536</definedName>
    <definedName name="Var" localSheetId="5">[4]Varios.!$E$1:$E$65536</definedName>
    <definedName name="Var" localSheetId="9">[4]Varios.!$E$1:$E$65536</definedName>
    <definedName name="Var">[5]Varios.!$E$1:$E$65536</definedName>
    <definedName name="vas" localSheetId="1">#REF!</definedName>
    <definedName name="vas" localSheetId="2">#REF!</definedName>
    <definedName name="vas" localSheetId="9">#REF!</definedName>
    <definedName name="vas">#REF!</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items." localSheetId="7" hidden="1">{#N/A,#N/A,FALSE,"Items"}</definedName>
    <definedName name="wrn.items." hidden="1">{#N/A,#N/A,FALSE,"Items"}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1.items" localSheetId="7" hidden="1">{#N/A,#N/A,FALSE,"Items"}</definedName>
    <definedName name="wrn1.items" hidden="1">{#N/A,#N/A,FALSE,"Items"}</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9">#REF!</definedName>
    <definedName name="xx">#REF!</definedName>
    <definedName name="xxfg" localSheetId="7" hidden="1">{"via1",#N/A,TRUE,"general";"via2",#N/A,TRUE,"general";"via3",#N/A,TRUE,"general"}</definedName>
    <definedName name="xxfg"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7" hidden="1">{"TAB1",#N/A,TRUE,"GENERAL";"TAB2",#N/A,TRUE,"GENERAL";"TAB3",#N/A,TRUE,"GENERAL";"TAB4",#N/A,TRUE,"GENERAL";"TAB5",#N/A,TRUE,"GENERAL"}</definedName>
    <definedName name="yuf" localSheetId="9"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localSheetId="7"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s>
  <calcPr calcId="191029" iterate="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 i="110" l="1"/>
  <c r="A9" i="109"/>
  <c r="G27" i="110" l="1"/>
  <c r="E494" i="109" s="1"/>
  <c r="H26" i="110"/>
  <c r="G24" i="110"/>
  <c r="H24" i="110" s="1"/>
  <c r="H15" i="110"/>
  <c r="H14" i="110"/>
  <c r="H13" i="110"/>
  <c r="H12" i="110"/>
  <c r="H10" i="110"/>
  <c r="H9" i="110"/>
  <c r="H8" i="110"/>
  <c r="H7" i="110"/>
  <c r="F492" i="109" l="1"/>
  <c r="F491" i="109"/>
  <c r="F490" i="109"/>
  <c r="F489" i="109"/>
  <c r="F488" i="109"/>
  <c r="F487" i="109"/>
  <c r="F486" i="109"/>
  <c r="F485" i="109"/>
  <c r="F484" i="109"/>
  <c r="F483" i="109"/>
  <c r="F481" i="109"/>
  <c r="F480" i="109"/>
  <c r="F478" i="109"/>
  <c r="F477" i="109"/>
  <c r="F475" i="109"/>
  <c r="F474" i="109"/>
  <c r="F471" i="109"/>
  <c r="F470" i="109"/>
  <c r="F468" i="109"/>
  <c r="F467" i="109"/>
  <c r="F465" i="109"/>
  <c r="F464" i="109"/>
  <c r="F463" i="109"/>
  <c r="F462" i="109"/>
  <c r="F460" i="109"/>
  <c r="F459" i="109"/>
  <c r="F456" i="109"/>
  <c r="F455" i="109"/>
  <c r="F452" i="109"/>
  <c r="F451" i="109"/>
  <c r="F450" i="109"/>
  <c r="F449" i="109"/>
  <c r="F448" i="109"/>
  <c r="F447" i="109"/>
  <c r="F446" i="109"/>
  <c r="F445" i="109"/>
  <c r="F444" i="109"/>
  <c r="F443" i="109"/>
  <c r="F442" i="109"/>
  <c r="F441" i="109"/>
  <c r="F440" i="109"/>
  <c r="F439" i="109"/>
  <c r="F438" i="109"/>
  <c r="F437" i="109"/>
  <c r="F435" i="109"/>
  <c r="F434" i="109"/>
  <c r="F433" i="109"/>
  <c r="F432" i="109"/>
  <c r="F430" i="109"/>
  <c r="F429" i="109"/>
  <c r="F428" i="109"/>
  <c r="F427" i="109"/>
  <c r="F426" i="109"/>
  <c r="F425" i="109"/>
  <c r="F424" i="109"/>
  <c r="F423" i="109"/>
  <c r="F422" i="109"/>
  <c r="F420" i="109"/>
  <c r="F419" i="109"/>
  <c r="F418" i="109"/>
  <c r="F417" i="109"/>
  <c r="F416" i="109"/>
  <c r="F415" i="109"/>
  <c r="F414" i="109"/>
  <c r="F413" i="109"/>
  <c r="F412" i="109"/>
  <c r="F411" i="109"/>
  <c r="F410" i="109"/>
  <c r="F409" i="109"/>
  <c r="F408" i="109"/>
  <c r="F407" i="109"/>
  <c r="F406" i="109"/>
  <c r="F405" i="109"/>
  <c r="F404" i="109"/>
  <c r="F403" i="109"/>
  <c r="F402" i="109"/>
  <c r="F401" i="109"/>
  <c r="F400" i="109"/>
  <c r="F399" i="109"/>
  <c r="F397" i="109"/>
  <c r="F396" i="109"/>
  <c r="F395" i="109"/>
  <c r="F394" i="109"/>
  <c r="F393" i="109"/>
  <c r="F392" i="109"/>
  <c r="F391" i="109"/>
  <c r="F390" i="109"/>
  <c r="F389" i="109"/>
  <c r="F388" i="109"/>
  <c r="F387" i="109"/>
  <c r="F386" i="109"/>
  <c r="F385" i="109"/>
  <c r="F384" i="109"/>
  <c r="F383" i="109"/>
  <c r="F382" i="109"/>
  <c r="F381" i="109"/>
  <c r="F380" i="109"/>
  <c r="F379" i="109"/>
  <c r="F378" i="109"/>
  <c r="F377" i="109"/>
  <c r="F376" i="109"/>
  <c r="F375" i="109"/>
  <c r="F374" i="109"/>
  <c r="F373" i="109"/>
  <c r="F372" i="109"/>
  <c r="F371" i="109"/>
  <c r="F370" i="109"/>
  <c r="F369" i="109"/>
  <c r="F368" i="109"/>
  <c r="F367" i="109"/>
  <c r="F365" i="109"/>
  <c r="F364" i="109"/>
  <c r="F363" i="109"/>
  <c r="F362" i="109"/>
  <c r="F361" i="109"/>
  <c r="F360" i="109"/>
  <c r="F359" i="109"/>
  <c r="F358" i="109"/>
  <c r="F357" i="109"/>
  <c r="F356" i="109"/>
  <c r="F355" i="109"/>
  <c r="F354" i="109"/>
  <c r="F353" i="109"/>
  <c r="F352" i="109"/>
  <c r="F351" i="109"/>
  <c r="F350" i="109"/>
  <c r="F348" i="109"/>
  <c r="F347" i="109"/>
  <c r="F346" i="109"/>
  <c r="F345" i="109"/>
  <c r="F344" i="109"/>
  <c r="F343" i="109"/>
  <c r="F342" i="109"/>
  <c r="F341" i="109"/>
  <c r="F340" i="109"/>
  <c r="F339" i="109"/>
  <c r="F338" i="109"/>
  <c r="F337" i="109"/>
  <c r="F336" i="109"/>
  <c r="F335" i="109"/>
  <c r="F334" i="109"/>
  <c r="F333" i="109"/>
  <c r="F332" i="109"/>
  <c r="F331" i="109"/>
  <c r="F330" i="109"/>
  <c r="F329" i="109"/>
  <c r="F328" i="109"/>
  <c r="F327" i="109"/>
  <c r="F326" i="109"/>
  <c r="F325" i="109"/>
  <c r="F324" i="109"/>
  <c r="F323" i="109"/>
  <c r="F322" i="109"/>
  <c r="F321" i="109"/>
  <c r="F320" i="109"/>
  <c r="F319" i="109"/>
  <c r="F318" i="109"/>
  <c r="F317" i="109"/>
  <c r="F316" i="109"/>
  <c r="F315" i="109"/>
  <c r="F314" i="109"/>
  <c r="F313" i="109"/>
  <c r="F312" i="109"/>
  <c r="F311" i="109"/>
  <c r="F310" i="109"/>
  <c r="F309" i="109"/>
  <c r="F308" i="109"/>
  <c r="F307" i="109"/>
  <c r="F306" i="109"/>
  <c r="F305" i="109"/>
  <c r="F304" i="109"/>
  <c r="F303" i="109"/>
  <c r="F302" i="109"/>
  <c r="F301" i="109"/>
  <c r="F299" i="109"/>
  <c r="F298" i="109"/>
  <c r="F297" i="109"/>
  <c r="F296" i="109"/>
  <c r="F295" i="109"/>
  <c r="F294" i="109"/>
  <c r="F293" i="109"/>
  <c r="F292" i="109"/>
  <c r="F291" i="109"/>
  <c r="F290" i="109"/>
  <c r="F289" i="109"/>
  <c r="F288" i="109"/>
  <c r="F287" i="109"/>
  <c r="F286" i="109"/>
  <c r="F285" i="109"/>
  <c r="F284" i="109"/>
  <c r="F283" i="109"/>
  <c r="F282" i="109"/>
  <c r="F280" i="109"/>
  <c r="F279" i="109"/>
  <c r="F278" i="109"/>
  <c r="F277" i="109"/>
  <c r="F276" i="109"/>
  <c r="F275" i="109"/>
  <c r="F274" i="109"/>
  <c r="F273" i="109"/>
  <c r="F272" i="109"/>
  <c r="F271" i="109"/>
  <c r="F270" i="109"/>
  <c r="F267" i="109"/>
  <c r="F266" i="109"/>
  <c r="F265" i="109"/>
  <c r="F264" i="109"/>
  <c r="F263" i="109"/>
  <c r="F261" i="109"/>
  <c r="F260" i="109"/>
  <c r="F259" i="109"/>
  <c r="F258" i="109"/>
  <c r="F257" i="109"/>
  <c r="F256" i="109"/>
  <c r="F255" i="109"/>
  <c r="F254" i="109"/>
  <c r="F253" i="109"/>
  <c r="F252" i="109"/>
  <c r="F251" i="109"/>
  <c r="F250" i="109"/>
  <c r="F249" i="109"/>
  <c r="F248" i="109"/>
  <c r="F247" i="109"/>
  <c r="F246" i="109"/>
  <c r="F245" i="109"/>
  <c r="F244" i="109"/>
  <c r="F242" i="109"/>
  <c r="F241" i="109"/>
  <c r="F240" i="109"/>
  <c r="F239" i="109"/>
  <c r="F238" i="109"/>
  <c r="F237" i="109"/>
  <c r="F236" i="109"/>
  <c r="F235" i="109"/>
  <c r="F233" i="109"/>
  <c r="F232" i="109"/>
  <c r="F230" i="109"/>
  <c r="F229" i="109"/>
  <c r="F228" i="109"/>
  <c r="F226" i="109"/>
  <c r="F225" i="109"/>
  <c r="F224" i="109"/>
  <c r="F223" i="109"/>
  <c r="F222" i="109"/>
  <c r="F221" i="109"/>
  <c r="F219" i="109"/>
  <c r="F218" i="109"/>
  <c r="F216" i="109"/>
  <c r="F215" i="109"/>
  <c r="F214" i="109"/>
  <c r="F213" i="109"/>
  <c r="F211" i="109"/>
  <c r="F210" i="109"/>
  <c r="F209" i="109"/>
  <c r="F208" i="109"/>
  <c r="F207" i="109"/>
  <c r="F205" i="109"/>
  <c r="F203" i="109"/>
  <c r="F201" i="109"/>
  <c r="F200" i="109"/>
  <c r="F198" i="109"/>
  <c r="F197" i="109"/>
  <c r="F196" i="109"/>
  <c r="F195" i="109"/>
  <c r="F193" i="109"/>
  <c r="F192" i="109"/>
  <c r="F190" i="109"/>
  <c r="F189" i="109"/>
  <c r="F188" i="109"/>
  <c r="F187" i="109"/>
  <c r="F186" i="109"/>
  <c r="F185" i="109"/>
  <c r="F183" i="109"/>
  <c r="F182" i="109"/>
  <c r="F181" i="109"/>
  <c r="F180" i="109"/>
  <c r="F178" i="109"/>
  <c r="F177" i="109"/>
  <c r="F176" i="109"/>
  <c r="F175" i="109"/>
  <c r="F173" i="109"/>
  <c r="F171" i="109"/>
  <c r="F170" i="109"/>
  <c r="F169" i="109"/>
  <c r="F168" i="109"/>
  <c r="F167" i="109"/>
  <c r="F165" i="109"/>
  <c r="F164" i="109"/>
  <c r="F163" i="109"/>
  <c r="F161" i="109"/>
  <c r="F160" i="109"/>
  <c r="F159" i="109"/>
  <c r="F157" i="109"/>
  <c r="F156" i="109"/>
  <c r="F155" i="109"/>
  <c r="F153" i="109"/>
  <c r="F152" i="109"/>
  <c r="F150" i="109"/>
  <c r="F149" i="109"/>
  <c r="F148" i="109"/>
  <c r="F147" i="109"/>
  <c r="F146" i="109"/>
  <c r="F145" i="109"/>
  <c r="F142" i="109"/>
  <c r="F141" i="109"/>
  <c r="F140" i="109"/>
  <c r="F139" i="109"/>
  <c r="F137" i="109"/>
  <c r="F136" i="109"/>
  <c r="F135" i="109"/>
  <c r="F134" i="109"/>
  <c r="F133" i="109"/>
  <c r="F132" i="109"/>
  <c r="F131" i="109"/>
  <c r="F129" i="109"/>
  <c r="F128" i="109"/>
  <c r="F127" i="109"/>
  <c r="F123" i="109"/>
  <c r="F122" i="109"/>
  <c r="F121" i="109"/>
  <c r="F120" i="109"/>
  <c r="F118" i="109"/>
  <c r="F117" i="109"/>
  <c r="F116" i="109"/>
  <c r="F115" i="109"/>
  <c r="F113" i="109"/>
  <c r="F110" i="109"/>
  <c r="F109" i="109"/>
  <c r="F108" i="109"/>
  <c r="F107" i="109"/>
  <c r="F105" i="109"/>
  <c r="F104" i="109"/>
  <c r="F102" i="109"/>
  <c r="F101" i="109"/>
  <c r="F99" i="109"/>
  <c r="F98" i="109"/>
  <c r="F96" i="109"/>
  <c r="F95" i="109"/>
  <c r="F93" i="109"/>
  <c r="F92" i="109"/>
  <c r="F90" i="109"/>
  <c r="F89" i="109"/>
  <c r="F87" i="109"/>
  <c r="F85" i="109"/>
  <c r="F84" i="109"/>
  <c r="F83" i="109"/>
  <c r="F82" i="109"/>
  <c r="F80" i="109"/>
  <c r="F77" i="109"/>
  <c r="F76" i="109"/>
  <c r="F75" i="109"/>
  <c r="F74" i="109"/>
  <c r="F73" i="109"/>
  <c r="F72" i="109"/>
  <c r="F71" i="109"/>
  <c r="F70" i="109"/>
  <c r="F69" i="109"/>
  <c r="F67" i="109"/>
  <c r="F66" i="109"/>
  <c r="F65" i="109"/>
  <c r="F64" i="109"/>
  <c r="F63" i="109"/>
  <c r="F62" i="109"/>
  <c r="F61" i="109"/>
  <c r="F59" i="109"/>
  <c r="F58" i="109"/>
  <c r="F57" i="109"/>
  <c r="F55" i="109"/>
  <c r="F53" i="109"/>
  <c r="F52" i="109"/>
  <c r="F50" i="109"/>
  <c r="F49" i="109"/>
  <c r="F48" i="109"/>
  <c r="F47" i="109"/>
  <c r="F46" i="109"/>
  <c r="F44" i="109"/>
  <c r="F43" i="109"/>
  <c r="F42" i="109"/>
  <c r="F41" i="109"/>
  <c r="F40" i="109"/>
  <c r="F39" i="109"/>
  <c r="F38" i="109"/>
  <c r="F35" i="109"/>
  <c r="F34" i="109"/>
  <c r="F33" i="109"/>
  <c r="F32" i="109"/>
  <c r="F31" i="109"/>
  <c r="F30" i="109"/>
  <c r="F27" i="109"/>
  <c r="F26" i="109"/>
  <c r="F24" i="109"/>
  <c r="F23" i="109"/>
  <c r="F22" i="109"/>
  <c r="F21" i="109"/>
  <c r="F19" i="109"/>
  <c r="F18" i="109"/>
  <c r="F15" i="109"/>
  <c r="F493" i="109" s="1"/>
  <c r="H22" i="110" l="1"/>
  <c r="H27" i="110" s="1"/>
  <c r="H33" i="110"/>
  <c r="C24" i="106" l="1"/>
  <c r="C26" i="106" s="1"/>
  <c r="A5" i="106"/>
  <c r="A3" i="106"/>
  <c r="A5" i="100"/>
  <c r="A3" i="100"/>
  <c r="A6" i="99"/>
  <c r="A4" i="99"/>
  <c r="A5" i="104"/>
  <c r="A3" i="104"/>
  <c r="A5" i="103"/>
  <c r="A3" i="103"/>
  <c r="F494" i="109"/>
  <c r="F495" i="109" s="1"/>
</calcChain>
</file>

<file path=xl/sharedStrings.xml><?xml version="1.0" encoding="utf-8"?>
<sst xmlns="http://schemas.openxmlformats.org/spreadsheetml/2006/main" count="1662" uniqueCount="1177">
  <si>
    <t>No.</t>
  </si>
  <si>
    <t xml:space="preserve">CONTRATOS EN EJECUCIÓN </t>
  </si>
  <si>
    <t>OBJETO DEL CONTRATO</t>
  </si>
  <si>
    <t>CONTRATANTE</t>
  </si>
  <si>
    <t>FORMA DE</t>
  </si>
  <si>
    <t>% DE</t>
  </si>
  <si>
    <t>PARTICIPACIÓN</t>
  </si>
  <si>
    <t>CONTRATO</t>
  </si>
  <si>
    <t>Nombre del Proponente:</t>
  </si>
  <si>
    <t>EXPERIENCIA DEL PROPONENTE</t>
  </si>
  <si>
    <t>FECHA DE
INICIACIÓN
(mes - año)</t>
  </si>
  <si>
    <t>EN PESOS</t>
  </si>
  <si>
    <t>Año</t>
  </si>
  <si>
    <t>Valor</t>
  </si>
  <si>
    <t>INFORMACIÓN SOBRE MULTAS Y SANCIONES</t>
  </si>
  <si>
    <t>RESOLUCION MULTA</t>
  </si>
  <si>
    <t>RESOLUCION SANCIÓN</t>
  </si>
  <si>
    <t>FECHA EJECUTORIADA LA SANCIÓN</t>
  </si>
  <si>
    <t>FECHA EJECUTORIADA LA MULTA</t>
  </si>
  <si>
    <t>2.1</t>
  </si>
  <si>
    <t>El formulario debe ser diligenciado en su totalidad. En todo caso la evaluación se efectuara conforme lo dispuesto en el pliego.</t>
  </si>
  <si>
    <t xml:space="preserve">Los contratos relacionados deben estar debidamente certificados </t>
  </si>
  <si>
    <t xml:space="preserve">EN SMMLV </t>
  </si>
  <si>
    <t>Firma representante legal</t>
  </si>
  <si>
    <t xml:space="preserve">EXPERIENCIA DEL PROPONENTE PARA LA Cr </t>
  </si>
  <si>
    <t>Nombre del socio y/o profesional de la arquitectura, ingenieria o geologia</t>
  </si>
  <si>
    <t>No. Matricula profecional</t>
  </si>
  <si>
    <t>Numero y año del contrato laboral o de prestacion de servicios profecionales</t>
  </si>
  <si>
    <t>Vigencia del Contrato</t>
  </si>
  <si>
    <t>____________________________________</t>
  </si>
  <si>
    <t>Firma representante legal del Oferente</t>
  </si>
  <si>
    <t>Firma del auditor o revisor fiscal</t>
  </si>
  <si>
    <t>Nombre:</t>
  </si>
  <si>
    <t>Cargo:</t>
  </si>
  <si>
    <t>Documento de Identidad:</t>
  </si>
  <si>
    <t>SALARIO BÁSICO</t>
  </si>
  <si>
    <t>Prestaciones Sociales</t>
  </si>
  <si>
    <t>Prima Anual</t>
  </si>
  <si>
    <t>2.2</t>
  </si>
  <si>
    <t>Cesantías anual</t>
  </si>
  <si>
    <t>2.3</t>
  </si>
  <si>
    <t>Interés a las cesantías</t>
  </si>
  <si>
    <t>2.4</t>
  </si>
  <si>
    <t>Vacaciones</t>
  </si>
  <si>
    <t>2.5</t>
  </si>
  <si>
    <t>Salud</t>
  </si>
  <si>
    <t>2.6</t>
  </si>
  <si>
    <t>Pension</t>
  </si>
  <si>
    <t>2.7</t>
  </si>
  <si>
    <t>Subsidio familiar</t>
  </si>
  <si>
    <t>2.8</t>
  </si>
  <si>
    <t>SENA</t>
  </si>
  <si>
    <t>2.9</t>
  </si>
  <si>
    <t>ICBF</t>
  </si>
  <si>
    <t>2.10</t>
  </si>
  <si>
    <t>Subtotal 2 - Prestaciones Sociales</t>
  </si>
  <si>
    <t xml:space="preserve"> FACTOR PRESTACIONAL</t>
  </si>
  <si>
    <t>Profesión</t>
  </si>
  <si>
    <t>TOTAL</t>
  </si>
  <si>
    <r>
      <t>(2)</t>
    </r>
    <r>
      <rPr>
        <sz val="9"/>
        <rFont val="Arial"/>
        <family val="2"/>
      </rPr>
      <t xml:space="preserve"> Indicar si el contrato se ejecuta en forma Individual (I), en Consorcio (C) o Unión Temporal (UT).</t>
    </r>
  </si>
  <si>
    <t>% DE PARTICIPACION</t>
  </si>
  <si>
    <t>FECHA INICIO
(dd/mm/aaaa)</t>
  </si>
  <si>
    <r>
      <t xml:space="preserve">CONTRATO
NO. </t>
    </r>
    <r>
      <rPr>
        <b/>
        <vertAlign val="superscript"/>
        <sz val="9"/>
        <rFont val="Arial"/>
        <family val="2"/>
      </rPr>
      <t>(1)</t>
    </r>
    <r>
      <rPr>
        <b/>
        <sz val="8"/>
        <rFont val="Arial"/>
        <family val="2"/>
      </rPr>
      <t xml:space="preserve"> </t>
    </r>
  </si>
  <si>
    <r>
      <t xml:space="preserve">FORMA DE EJECUCIÓN </t>
    </r>
    <r>
      <rPr>
        <b/>
        <vertAlign val="superscript"/>
        <sz val="9"/>
        <rFont val="Arial"/>
        <family val="2"/>
      </rPr>
      <t>(2)</t>
    </r>
  </si>
  <si>
    <r>
      <t>VALOR
COP</t>
    </r>
    <r>
      <rPr>
        <b/>
        <vertAlign val="superscript"/>
        <sz val="9"/>
        <rFont val="Arial"/>
        <family val="2"/>
      </rPr>
      <t xml:space="preserve"> (3)</t>
    </r>
  </si>
  <si>
    <r>
      <t xml:space="preserve"> PLAZO
(MESES) </t>
    </r>
    <r>
      <rPr>
        <b/>
        <vertAlign val="superscript"/>
        <sz val="9"/>
        <rFont val="Arial"/>
        <family val="2"/>
      </rPr>
      <t>(4)</t>
    </r>
  </si>
  <si>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</si>
  <si>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</si>
  <si>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</si>
  <si>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</si>
  <si>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</si>
  <si>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CONTRATO No.</t>
    </r>
    <r>
      <rPr>
        <b/>
        <sz val="9"/>
        <rFont val="Arial"/>
        <family val="2"/>
      </rPr>
      <t xml:space="preserve"> </t>
    </r>
    <r>
      <rPr>
        <b/>
        <vertAlign val="superscript"/>
        <sz val="9"/>
        <rFont val="Arial"/>
        <family val="2"/>
      </rPr>
      <t>(1)</t>
    </r>
  </si>
  <si>
    <r>
      <t xml:space="preserve">VALOR DEL CONTRATO </t>
    </r>
    <r>
      <rPr>
        <b/>
        <vertAlign val="superscript"/>
        <sz val="9"/>
        <rFont val="Arial"/>
        <family val="2"/>
      </rPr>
      <t>(3)</t>
    </r>
  </si>
  <si>
    <r>
      <t>EJECUCIÓN</t>
    </r>
    <r>
      <rPr>
        <b/>
        <sz val="9"/>
        <rFont val="Arial"/>
        <family val="2"/>
      </rPr>
      <t xml:space="preserve"> </t>
    </r>
    <r>
      <rPr>
        <b/>
        <vertAlign val="superscript"/>
        <sz val="9"/>
        <rFont val="Arial"/>
        <family val="2"/>
      </rPr>
      <t>(2)</t>
    </r>
  </si>
  <si>
    <r>
      <rPr>
        <b/>
        <vertAlign val="superscript"/>
        <sz val="10"/>
        <rFont val="Arial"/>
        <family val="2"/>
      </rPr>
      <t>(1)</t>
    </r>
    <r>
      <rPr>
        <sz val="9"/>
        <rFont val="Arial"/>
        <family val="2"/>
      </rPr>
      <t xml:space="preserve"> Contratos relacionados con la actividad de la construcción - Segmento 72 Clasificador UNSPSC</t>
    </r>
  </si>
  <si>
    <t>SALARIO MÍNIMO MENSUAL LEGAL (SMMLV)</t>
  </si>
  <si>
    <r>
      <rPr>
        <b/>
        <vertAlign val="superscript"/>
        <sz val="10"/>
        <rFont val="Arial"/>
        <family val="2"/>
      </rPr>
      <t>(2)</t>
    </r>
    <r>
      <rPr>
        <sz val="9"/>
        <rFont val="Arial"/>
        <family val="2"/>
      </rPr>
      <t xml:space="preserve"> Indicar si el contrato se ejecuta en forma Individual (I), en Consorcio (C) o Unión Temporal (UT).</t>
    </r>
  </si>
  <si>
    <t>Marcar con una X</t>
  </si>
  <si>
    <t>Socio</t>
  </si>
  <si>
    <t>Empleado</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</si>
  <si>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</si>
  <si>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</si>
  <si>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</si>
  <si>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</si>
  <si>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</si>
  <si>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</si>
  <si>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</si>
  <si>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r>
      <rPr>
        <b/>
        <vertAlign val="superscript"/>
        <sz val="12"/>
        <rFont val="Arial"/>
        <family val="2"/>
      </rPr>
      <t>(1)</t>
    </r>
    <r>
      <rPr>
        <vertAlign val="superscript"/>
        <sz val="11"/>
        <rFont val="Arial"/>
        <family val="2"/>
      </rPr>
      <t xml:space="preserve"> </t>
    </r>
    <r>
      <rPr>
        <sz val="11"/>
        <rFont val="Arial"/>
        <family val="2"/>
      </rPr>
      <t>Posición o ubicación del contrato, según el orden en que son relacionados los contratos reportados en el aparte EXPERIENCIA del RUP.</t>
    </r>
  </si>
  <si>
    <r>
      <rPr>
        <b/>
        <vertAlign val="superscript"/>
        <sz val="12"/>
        <rFont val="Arial"/>
        <family val="2"/>
      </rPr>
      <t>(2)</t>
    </r>
    <r>
      <rPr>
        <sz val="11"/>
        <rFont val="Arial"/>
        <family val="2"/>
      </rPr>
      <t xml:space="preserve"> Contratos terminados y registrados en el RUP.</t>
    </r>
  </si>
  <si>
    <r>
      <rPr>
        <b/>
        <vertAlign val="superscript"/>
        <sz val="12"/>
        <rFont val="Arial"/>
        <family val="2"/>
      </rPr>
      <t>(3)</t>
    </r>
    <r>
      <rPr>
        <sz val="11"/>
        <rFont val="Arial"/>
        <family val="2"/>
      </rPr>
      <t xml:space="preserve"> Fecha de terminación. </t>
    </r>
  </si>
  <si>
    <r>
      <rPr>
        <b/>
        <vertAlign val="superscript"/>
        <sz val="12"/>
        <rFont val="Arial"/>
        <family val="2"/>
      </rPr>
      <t>(4)</t>
    </r>
    <r>
      <rPr>
        <sz val="11"/>
        <rFont val="Arial"/>
        <family val="2"/>
      </rPr>
      <t xml:space="preserve"> Indicar si el contrato se ejecutó en forma Individual (I), en Consorcio (C) o Unión Temporal (UT).</t>
    </r>
  </si>
  <si>
    <r>
      <rPr>
        <b/>
        <vertAlign val="superscript"/>
        <sz val="12"/>
        <rFont val="Arial"/>
        <family val="2"/>
      </rPr>
      <t>(6)</t>
    </r>
    <r>
      <rPr>
        <sz val="11"/>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</si>
  <si>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t>____________________________________________</t>
  </si>
  <si>
    <t>SI EL PROPONENTE NO TIENE CONTRATOS EN EJECUCIÓN, EN ESTE FORMULARIO DEBE DEJAR CONSTANCIA EXPRESA DE ESA CIRCUNSTANCIA</t>
  </si>
  <si>
    <t>Para el caso de proponentes plurales se debe entregar formulario por cada uno de los integrantes</t>
  </si>
  <si>
    <t>Para el caso de proponentes plurales se debe entregar formulario por cada uno de los integrantes.</t>
  </si>
  <si>
    <r>
      <rPr>
        <b/>
        <vertAlign val="superscript"/>
        <sz val="10"/>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</si>
  <si>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r>
      <t>(3)</t>
    </r>
    <r>
      <rPr>
        <b/>
        <sz val="9"/>
        <rFont val="Arial"/>
        <family val="2"/>
      </rPr>
      <t xml:space="preserve"> Valor total del contrato</t>
    </r>
    <r>
      <rPr>
        <sz val="9"/>
        <rFont val="Arial"/>
        <family val="2"/>
      </rPr>
      <t xml:space="preserve"> expresado en moneda legal colombiana.</t>
    </r>
  </si>
  <si>
    <t>Nombre del Proponente Individual o Integrante del Consorcio:</t>
  </si>
  <si>
    <t>CAPACIDAD TÉCNICA - Cr</t>
  </si>
  <si>
    <r>
      <rPr>
        <b/>
        <vertAlign val="superscript"/>
        <sz val="12"/>
        <rFont val="Arial"/>
        <family val="2"/>
      </rPr>
      <t>(5)</t>
    </r>
    <r>
      <rPr>
        <sz val="11"/>
        <rFont val="Arial"/>
        <family val="2"/>
      </rPr>
      <t xml:space="preserve"> </t>
    </r>
    <r>
      <rPr>
        <b/>
        <sz val="11"/>
        <color rgb="FFFF0000"/>
        <rFont val="Arial"/>
        <family val="2"/>
      </rPr>
      <t>Valor total del contrato</t>
    </r>
    <r>
      <rPr>
        <sz val="11"/>
        <rFont val="Arial"/>
        <family val="2"/>
      </rPr>
      <t>, en Pesos (COP) y SMMLV a la fecha de TERMINACIÓN del contrato.</t>
    </r>
  </si>
  <si>
    <r>
      <t xml:space="preserve">Diligenciarlos los item </t>
    </r>
    <r>
      <rPr>
        <b/>
        <sz val="10"/>
        <rFont val="Arial"/>
        <family val="2"/>
      </rPr>
      <t xml:space="preserve">2.5, 2.8 y 2.9 </t>
    </r>
    <r>
      <rPr>
        <sz val="10"/>
        <rFont val="Arial"/>
        <family val="2"/>
      </rPr>
      <t>de acuerdo con la característica tributaria, respecto de SI es Responsable o No de los Parafiscales de SENA, ICBF y de SALUD.</t>
    </r>
  </si>
  <si>
    <t>El factor prestacional indicado debe ser el mismo utilizado en el calculo del AU- Formulario 6</t>
  </si>
  <si>
    <t>2.11</t>
  </si>
  <si>
    <r>
      <rPr>
        <b/>
        <sz val="10"/>
        <rFont val="Arial"/>
        <family val="2"/>
      </rPr>
      <t>Otras Prestaciones</t>
    </r>
    <r>
      <rPr>
        <sz val="10"/>
        <rFont val="Arial"/>
        <family val="2"/>
      </rPr>
      <t xml:space="preserve"> (se deben indicar claramente cuales son y para la etapa de ejecución aportar los respectivos certificados del pago de las misma)</t>
    </r>
  </si>
  <si>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</si>
  <si>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</si>
  <si>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</si>
  <si>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</si>
  <si>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</si>
  <si>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</si>
  <si>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</si>
  <si>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</si>
  <si>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</si>
  <si>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</si>
  <si>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</si>
  <si>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</si>
  <si>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</si>
  <si>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</si>
  <si>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</si>
  <si>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</si>
  <si>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</si>
  <si>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</si>
  <si>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</si>
  <si>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</si>
  <si>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</si>
  <si>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</si>
  <si>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</si>
  <si>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</si>
  <si>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</si>
  <si>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</si>
  <si>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</si>
  <si>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ARL</t>
  </si>
  <si>
    <t xml:space="preserve">Formulario No. 1.1 </t>
  </si>
  <si>
    <t xml:space="preserve">Formulario No. 1  </t>
  </si>
  <si>
    <t xml:space="preserve">Formulario No. 1.2  </t>
  </si>
  <si>
    <t xml:space="preserve">Formulario No. 2  </t>
  </si>
  <si>
    <t xml:space="preserve">Formulario No. 4 </t>
  </si>
  <si>
    <t>Objeto:</t>
  </si>
  <si>
    <t>Formulario No. 8</t>
  </si>
  <si>
    <t xml:space="preserve">Formulario No. 9 </t>
  </si>
  <si>
    <t>Formulario No. 5</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</si>
  <si>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</si>
  <si>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</si>
  <si>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</si>
  <si>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</si>
  <si>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</si>
  <si>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</si>
  <si>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</si>
  <si>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</si>
  <si>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</si>
  <si>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</si>
  <si>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</si>
  <si>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</si>
  <si>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</si>
  <si>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</si>
  <si>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</si>
  <si>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</si>
  <si>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</si>
  <si>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</si>
  <si>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</si>
  <si>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</si>
  <si>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r>
      <t>m</t>
    </r>
    <r>
      <rPr>
        <vertAlign val="superscript"/>
        <sz val="8"/>
        <rFont val="Arial"/>
        <family val="2"/>
      </rPr>
      <t>3</t>
    </r>
    <r>
      <rPr>
        <sz val="8"/>
        <rFont val="Arial"/>
        <family val="2"/>
      </rPr>
      <t>-km</t>
    </r>
  </si>
  <si>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</si>
  <si>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</si>
  <si>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</si>
  <si>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</si>
  <si>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</si>
  <si>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</si>
  <si>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</si>
  <si>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</si>
  <si>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</si>
  <si>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</si>
  <si>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</si>
  <si>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</si>
  <si>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</si>
  <si>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LICITACIÓN PÚBLICA - MENOR CUANTIA No.</t>
  </si>
  <si>
    <t>LICITACION PUBLICA - MENOR CUANTIA No.</t>
  </si>
  <si>
    <t>MUNICIPIO DE MEDELLÍN</t>
  </si>
  <si>
    <t>SECRETARIA DE EDUCACION</t>
  </si>
  <si>
    <t>SUBSECRETARIA ADMINISTRATIVA</t>
  </si>
  <si>
    <t>UNIDAD DE INFRAESTRUCTURA</t>
  </si>
  <si>
    <t>Formulario No. 3</t>
  </si>
  <si>
    <t>CANTIDADES DE OBRA Y PRECIOS UNITARIOS</t>
  </si>
  <si>
    <t>Ubicación: Municipio de Medellín</t>
  </si>
  <si>
    <t>Plazo: 180 Dias calendario</t>
  </si>
  <si>
    <t>ITEM</t>
  </si>
  <si>
    <t>DESCRIPCION ACTIVIDAD</t>
  </si>
  <si>
    <t>UN.</t>
  </si>
  <si>
    <t>CANT.</t>
  </si>
  <si>
    <t>VR. UNITARIO</t>
  </si>
  <si>
    <t>VR. TOTAL</t>
  </si>
  <si>
    <t>PRELIMINARES</t>
  </si>
  <si>
    <t>1.3</t>
  </si>
  <si>
    <t>m²</t>
  </si>
  <si>
    <t>MOVIMIENTO DE TIERRA Y EXCAVACIONES</t>
  </si>
  <si>
    <t>2.1.1</t>
  </si>
  <si>
    <t>De 0.00 a 2.00 mt. de profundidad. A mano</t>
  </si>
  <si>
    <t>m³</t>
  </si>
  <si>
    <t>2.1.3</t>
  </si>
  <si>
    <t>De 2.00 a 4.00 mt. de profundidad. A mano</t>
  </si>
  <si>
    <t xml:space="preserve">Excavación para pilas en cualquier tipo de material heterogeneo, bajo cualquier grado de humedad, Incluye: molinete, entibados y/o lo que se requiera para su protección  según diseño especifico y acarreo del material desde el sitio de excavación hasta el sitio de cargue. </t>
  </si>
  <si>
    <t>2.2.1</t>
  </si>
  <si>
    <t>De 0 a 2 mt.         De profundidad</t>
  </si>
  <si>
    <t>2.2.2</t>
  </si>
  <si>
    <t>De 2 a 4 mt.         De profundidad</t>
  </si>
  <si>
    <t>2.2.3</t>
  </si>
  <si>
    <t>De 4 a 6 mt.         De profundidad</t>
  </si>
  <si>
    <t>2.2.4</t>
  </si>
  <si>
    <t>De 6 a 8 mt.         De profundidad</t>
  </si>
  <si>
    <t>Excavación en roca bajo cualquier grado de humedad y profundidad,donde se requiera para volumenes  de roca individual que exedan los 0.35 m³. Incluye acarreo desde el sitio de la excavación hasta el sitio de cargue.</t>
  </si>
  <si>
    <t>2.3.1</t>
  </si>
  <si>
    <t>Metro cubico</t>
  </si>
  <si>
    <t>2.3.2</t>
  </si>
  <si>
    <t>Excavación en roca cemento demoledor no explosivo CRAS. Incluye cemento demoledor a una dosificación de 7,2 kg por metro cubico, desembombe, cargue, transporte y botada a donde lo indique la interventoria. Se pagará como roca compacta. Se deben seguir las recomendaciones del productor y garantizar la aplicación de personal autorizado. se medira como roca compacta</t>
  </si>
  <si>
    <t>Construccion de llenos compactados,  incluye cargue del material desde el sitio de descargue hasta el sitio a llenar.</t>
  </si>
  <si>
    <t>2.5.1</t>
  </si>
  <si>
    <t>Construccion de llenos compactados con arenilla</t>
  </si>
  <si>
    <t>2.5.1.1</t>
  </si>
  <si>
    <t>En brechas, apiques y zonas abiertas</t>
  </si>
  <si>
    <t>2.5.6</t>
  </si>
  <si>
    <t>En  material  seleccionado  proveniente de las excavaciones, incluye transporte local.</t>
  </si>
  <si>
    <t>Cargue y botada de escombros provenientes de explanaciones y excavaciones, medido en sitio compactado. El precio incluye el factor de expansión de material</t>
  </si>
  <si>
    <t>DEMOLICIONES Y RETIROS</t>
  </si>
  <si>
    <t>3.1</t>
  </si>
  <si>
    <t xml:space="preserve">Demoliciones y retiros con o sin revoques o enchapes, incluyen cargue y botada de escombros a cualquier distancia. Los retiros incluyen las demoliciones necesarias, los elementos adosados, la proteccion de elementos existentes si fuere necesario, la recuperacion y el trasporte de los materiales reutilizables hasta el sitio determinado por la interventoria </t>
  </si>
  <si>
    <t>3.1.1</t>
  </si>
  <si>
    <t>Demolicion de muros en ladrillo e = 10cm.</t>
  </si>
  <si>
    <t>3.1.2</t>
  </si>
  <si>
    <t>Demolicion de muros en ladrillo e = 15/20 cm.</t>
  </si>
  <si>
    <t>3.1.3</t>
  </si>
  <si>
    <t>Demolicion de muros en bloque de concreto e=10/15 cm.</t>
  </si>
  <si>
    <t>3.1.4</t>
  </si>
  <si>
    <t>Demolicion de muros en bloque de concreto e=20 cm.</t>
  </si>
  <si>
    <t>3.2</t>
  </si>
  <si>
    <t>Demolicion de concreto de cualquier tipo: reforzado, simple, ciclopeo donde se requiera como en columnas, vigas, fundaciones, losas, muros, muertos en concreto y demás estructuras diferentes a las especificadas en otros items del presente capitulo.incluye cargue y botada de escombros</t>
  </si>
  <si>
    <t>3.3</t>
  </si>
  <si>
    <t>Demolicion de pisos en concreto , incluye demolicion de guarda escobas existente, retiro, cargue y botada .</t>
  </si>
  <si>
    <t>3.3.1</t>
  </si>
  <si>
    <t>De 0,10 m. de espesor</t>
  </si>
  <si>
    <t>3.4</t>
  </si>
  <si>
    <t>Demolicion de pisos en baldosa de cualquier espesor, incluye demolicion de guardaescobas existente, mortero de pega , cargue y botada de escombros</t>
  </si>
  <si>
    <t>3.5</t>
  </si>
  <si>
    <t>Demolicion de pisos en baldosa de cualquier espesor, incluye demolicion de guardaescobas existente,de mortero de pega, retiro recebo y entresuelo, cargue y botada de escombros.</t>
  </si>
  <si>
    <t>3.6</t>
  </si>
  <si>
    <t>Demolición orinales y lavamanos corridos.</t>
  </si>
  <si>
    <t>ml</t>
  </si>
  <si>
    <t>3.8</t>
  </si>
  <si>
    <t>Retiro de sanitarios.</t>
  </si>
  <si>
    <t>3.8.1</t>
  </si>
  <si>
    <t>un</t>
  </si>
  <si>
    <t>3.8.2</t>
  </si>
  <si>
    <t>En mal estado.Incluye: cargue y botada</t>
  </si>
  <si>
    <t>3.9</t>
  </si>
  <si>
    <t xml:space="preserve">Retiro de lavamanos y/o orinales </t>
  </si>
  <si>
    <t>3.9.2</t>
  </si>
  <si>
    <t xml:space="preserve">En mal estado .Incluye : cargue y botada </t>
  </si>
  <si>
    <t>3.10</t>
  </si>
  <si>
    <t>Desmonte de cubierta: incluye: demolición de estructura y materiales en mal estado,cargue y botada de escombros y/o el retiro de material recuperable. Medido en proyeccion horizontal.</t>
  </si>
  <si>
    <t>3.10.1</t>
  </si>
  <si>
    <t>Techo en asbesto cemento.</t>
  </si>
  <si>
    <t>3.10.2</t>
  </si>
  <si>
    <t xml:space="preserve">Techo en teja de barro </t>
  </si>
  <si>
    <t>3.10.3</t>
  </si>
  <si>
    <t>Techo en cañabrava.</t>
  </si>
  <si>
    <t>3.12</t>
  </si>
  <si>
    <t>Retiro de ruanas y canoas.</t>
  </si>
  <si>
    <t>3.12.1</t>
  </si>
  <si>
    <t xml:space="preserve">De canoas </t>
  </si>
  <si>
    <t>3.12.2</t>
  </si>
  <si>
    <t>De ruanas</t>
  </si>
  <si>
    <t>3.13</t>
  </si>
  <si>
    <t>Retiro de bajantes.</t>
  </si>
  <si>
    <t>3.14</t>
  </si>
  <si>
    <t>3.15</t>
  </si>
  <si>
    <t>Retiro de todo tipo de  puertas. Incluye los marcos. De 0,70/1,0 m.</t>
  </si>
  <si>
    <t>3.17</t>
  </si>
  <si>
    <t xml:space="preserve">Retiro de todo tipo de ventanas. Inluye marcos y vidrios,transporte y bodegaje donde lo indique la supervisión </t>
  </si>
  <si>
    <t>3.32</t>
  </si>
  <si>
    <t xml:space="preserve">Retiro de malla eslabonada.Incluye: demolición de pisamalla ,retiro de alambre de puas 6 hilos, transporte al sitio que indique la interventoria </t>
  </si>
  <si>
    <t>3.35.1</t>
  </si>
  <si>
    <t>3.36</t>
  </si>
  <si>
    <t>Demolicion de enchapes en ceramica. Incluye cargue  y botada de escombros.</t>
  </si>
  <si>
    <t>3.37</t>
  </si>
  <si>
    <t>Demolicion de revoque . Incluye cargue  y botada de escombros.</t>
  </si>
  <si>
    <t>3.44</t>
  </si>
  <si>
    <t>Corte de pisos en concreto por medios mecanicos</t>
  </si>
  <si>
    <t>3.45</t>
  </si>
  <si>
    <t>Corte  de muros en mamposteria (bloque y/o ladrillo ) por medios mecanicos hasta 2"</t>
  </si>
  <si>
    <t>CONCRETOS</t>
  </si>
  <si>
    <t>4.1</t>
  </si>
  <si>
    <t>Suministro y colocacion de concreto ciclopeo f' c= 21 Mpa (210 Kg/cm2), 40% en piedra, incluye formaleta, proteccion y curado de acuerdo con las diferentes dimensiones según diseño.</t>
  </si>
  <si>
    <t>4.1.5</t>
  </si>
  <si>
    <t>Para recintes de todo tipo.</t>
  </si>
  <si>
    <t>m3</t>
  </si>
  <si>
    <t>4.2</t>
  </si>
  <si>
    <t>Suministro y colocacion de concreto  f' c= 21 Mpa (210 Kg/cm2),  incluye formaleta, proteccion y curado para estructuras de acuerdo con las diferentes dimensiones establecidas en los planos y diseños.</t>
  </si>
  <si>
    <t>4.2.1</t>
  </si>
  <si>
    <t>4.2.2</t>
  </si>
  <si>
    <t>Para zapatas.</t>
  </si>
  <si>
    <t>4.2.4</t>
  </si>
  <si>
    <t>Para pilas.</t>
  </si>
  <si>
    <t>4.2.6</t>
  </si>
  <si>
    <t>Suministro,  transporte y colocación de concreto de de 17,5 Mpa. Para  anillos de pilas según diseño Incluye formaleta, prorección y curado</t>
  </si>
  <si>
    <t>4.3</t>
  </si>
  <si>
    <t>Suministro y colocacion de concreto. Incluye formaleta en *madera para acabado a la vista, molduras en aristas, distanciadores , protección y curado según planos.                                                                                                                                                                                                        * Madera para acabado a la vista: se hará en triplex de 19 mm., o en madera de primera calidada cepillada, o en madera de espesor minimo 20 mm. forrada en triplex de 6 mm.</t>
  </si>
  <si>
    <t>4.3.1</t>
  </si>
  <si>
    <t>Para columnas y vigas aereas</t>
  </si>
  <si>
    <t>4.8</t>
  </si>
  <si>
    <t>Suministro y colocacion de concreto para atraques.</t>
  </si>
  <si>
    <t>4.8.1</t>
  </si>
  <si>
    <t>De f'c= 21 MPa (210 kg/cm2) para atraques y empotramiento de tuberías y accesorios.</t>
  </si>
  <si>
    <t>4.8.3</t>
  </si>
  <si>
    <t>En concreto f'c= 14MPa ( 140kg/cm2 ). Para solados,De espesor 0,05 m.</t>
  </si>
  <si>
    <t>4.9</t>
  </si>
  <si>
    <t>Suministro y colocacion de concreto f' c=21MPa (210 Kg/cm2) para muros de contecion; incluye: formaleta en madera para acabado a la vista en la cara expuesta, biseles, molduras, proteccion y curado según diseños.</t>
  </si>
  <si>
    <t>4.9.2</t>
  </si>
  <si>
    <t>Elevación.</t>
  </si>
  <si>
    <t>4.10.15</t>
  </si>
  <si>
    <t>Construcción de muro tipo pantalla en bloque de concreto 0,20 x 0,20 x 0,40 m.R13 2P .Incluye: concreto de 21 Mpa. Para columnas de 20 x 20 cm cada 0,50 m. a eje,y para vigas de amarre intermedia y superior DE 20 X 20 cm. , concreto grauting, mortero de pega 1:4 , formaleta para acabado a la vista, molduras , protección y curadao (No incluye concreto para fundación ni acero de refuerzo)</t>
  </si>
  <si>
    <t>4.12</t>
  </si>
  <si>
    <t>Construcción de dinteles en concreto de 21 Mpa. Incluye: formaleta, protección y curado. No incluye refuerzo.</t>
  </si>
  <si>
    <t>4.12.1</t>
  </si>
  <si>
    <t>De 0,10x0,15m.</t>
  </si>
  <si>
    <t>4.12.2</t>
  </si>
  <si>
    <t>De 0,15x0,20m.</t>
  </si>
  <si>
    <t>4.14</t>
  </si>
  <si>
    <t>Construcción de lagrimales vaciados en concreto de 21 Mpa. Según diseño, vaciado en el sitio. Incluye: refuerzo, formaleta para acabado a la vista, protección, curado, biseles y cortagoteras.</t>
  </si>
  <si>
    <t>4.14.1</t>
  </si>
  <si>
    <t>Para muro de e=0,20m.</t>
  </si>
  <si>
    <t>4.14.2</t>
  </si>
  <si>
    <t>Para muro de e=0,15m.</t>
  </si>
  <si>
    <t>4.15</t>
  </si>
  <si>
    <t xml:space="preserve">Suministro e instalación de lagrimal prefabricado en concreto.Incluye mortero de pega 1:4 </t>
  </si>
  <si>
    <t>4.15.1</t>
  </si>
  <si>
    <t>4.17</t>
  </si>
  <si>
    <t xml:space="preserve">Construcción de sillar en concreto de 21 Mpa., vaciado en el sitio según diseño; incluye: refuerzo, formaleta para acabado a la vista, protección, curado, biseles y cortagoteras para: </t>
  </si>
  <si>
    <t>4.17.3</t>
  </si>
  <si>
    <t xml:space="preserve">Sillares para muro de 0,20m.    </t>
  </si>
  <si>
    <t>4.20</t>
  </si>
  <si>
    <t>CUNETAS</t>
  </si>
  <si>
    <t>4.20.1</t>
  </si>
  <si>
    <t>4.20.2</t>
  </si>
  <si>
    <t>4.24</t>
  </si>
  <si>
    <t>Concreto grouting para vaciado en mamposteria estructural. De 17,5 Mpa.</t>
  </si>
  <si>
    <t>4.28</t>
  </si>
  <si>
    <t>Micropilotes en concreto de 21 Mpa.diametro de 30 cm incluye excavación y botada.</t>
  </si>
  <si>
    <t>ACERO DE REFUERZO</t>
  </si>
  <si>
    <t>5.1</t>
  </si>
  <si>
    <t>Suministro, figuracion y colocacion de acero de refuerzo para estructuras en general, para conectores necesarios para el cumplimiento de la norma sismo resistente y para dovelas en mamposteria.</t>
  </si>
  <si>
    <t>5.1.1</t>
  </si>
  <si>
    <t>F y = 420 Mpa. (4200 kg/cm².)</t>
  </si>
  <si>
    <t>kg</t>
  </si>
  <si>
    <t>5.3</t>
  </si>
  <si>
    <t>Suministro y colocacion de malla electrosoldada. No se miden traslapos, estos se incluyen en el valor unitario.</t>
  </si>
  <si>
    <t>5.3.1</t>
  </si>
  <si>
    <t>Malla electrosoldada tipo U 50.</t>
  </si>
  <si>
    <t>5.3.7</t>
  </si>
  <si>
    <t>Malla electrosoldada tipo D 84.</t>
  </si>
  <si>
    <t>5.3.8</t>
  </si>
  <si>
    <t>Malla electrosoldada tipo D 106.</t>
  </si>
  <si>
    <t>5.3.9</t>
  </si>
  <si>
    <t>Malla electrosoldada tipo D 131.</t>
  </si>
  <si>
    <t>5.6</t>
  </si>
  <si>
    <t>Suministro y colocación de fijacion quimica, sobre elementos de concreto, incluye perforación. Limpieza, y epóxico. No incluye refuerzo</t>
  </si>
  <si>
    <t>5.6.1</t>
  </si>
  <si>
    <t xml:space="preserve">Fijación en 3/8", Broca de 1/2", Prof. 4" </t>
  </si>
  <si>
    <t>5.6.2</t>
  </si>
  <si>
    <t xml:space="preserve">Fijación en 1/2", Broca de 5/8", Prof. 5" </t>
  </si>
  <si>
    <t>5.7</t>
  </si>
  <si>
    <t>Kg</t>
  </si>
  <si>
    <t>5.8</t>
  </si>
  <si>
    <t>Suministro y colocación de  pasamanos metálico en tubo rectangular PTS 2"x 1"(colocado horizontalmente en la parte superior)+ varilla redonda de 3/4" colocada verticalmente cada 0,10 m y apoyos verticales en  doble platina de 2" x 1/2" cada 1.00 m. colocados sobre platina de 1/2" anclada a losa mediante 4 pernos de 1/2"; y  platina de 2" x 1/2" colocado horizontalmente en la parte inferior del pasamanos . Incluye base anticorrosiva, catalizador acabado final en pintura esmalte semibrillante para exteriores tipo poliuretano, color negro.Según diseño. h=1.10 m.</t>
  </si>
  <si>
    <t>MAMPOSTERÍA</t>
  </si>
  <si>
    <t>6.5</t>
  </si>
  <si>
    <t>Construcción de mamposteria,incluye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</si>
  <si>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6.5.3</t>
  </si>
  <si>
    <t>En ladrillo para revocar ambas caras. ( primera calidad )</t>
  </si>
  <si>
    <t>6.5.3.1</t>
  </si>
  <si>
    <t>De  10 x 20 x 40 cm.      e = 10 cm.</t>
  </si>
  <si>
    <t>6.5.3.2</t>
  </si>
  <si>
    <t>De  15 x 20 x 40 cm.      e = 15 cm.</t>
  </si>
  <si>
    <t>6.5.3.3</t>
  </si>
  <si>
    <t>De  15 x 20 x 40 cm.      e = 20 cm.</t>
  </si>
  <si>
    <t>6.5.8</t>
  </si>
  <si>
    <t>En bloque de concreto ranurado ambas caras. ( bloque de primera calidad, según norma icontec 247) )</t>
  </si>
  <si>
    <t>6.5.8.1</t>
  </si>
  <si>
    <t>De 20 x 20 x 40 cm.      e = 20 cm.</t>
  </si>
  <si>
    <t>6.5.8.2</t>
  </si>
  <si>
    <t>6.20</t>
  </si>
  <si>
    <t>Suministro, transporte e instalación de malla para cerramiento eslabonada galvanizada ojo 5 calibre 10.Incluye: alambre galvanizado c. 12 para amarres</t>
  </si>
  <si>
    <t>6.21</t>
  </si>
  <si>
    <t>Suministro, transporte e instalación  de tuberia galvanizada para cerramientos de 1,9".Incluye: soldaduras, pintura anticorosiva y pintura de acabado colr aluminio en empates y soldaduras</t>
  </si>
  <si>
    <t>6.26</t>
  </si>
  <si>
    <t>Impermeabilizaciòn de muro con igol denso  de sika o similar Incluye: igol imprimante.</t>
  </si>
  <si>
    <t>6.28</t>
  </si>
  <si>
    <t>Suministro y aplicaciòn de hidrófugo impermeabilizante del tipo siliconite o similar para mamposteria de fachadas dos manos</t>
  </si>
  <si>
    <t>6.30</t>
  </si>
  <si>
    <t>Suministro y apliación de acido nitrico e hidrosolve proporción 1:1:5 para lavada de :</t>
  </si>
  <si>
    <t>6.30.1</t>
  </si>
  <si>
    <t>Fachadas (muros exteriores)</t>
  </si>
  <si>
    <t>6.30.2</t>
  </si>
  <si>
    <t>Muros interiores</t>
  </si>
  <si>
    <t>6.47</t>
  </si>
  <si>
    <t>Suministro, transporte e instalación de malla de Nylon Ref.  21090  ojo 10 x 10 para escenarios deportivos . Incluye: cable de acero galvanizado C. 3/16" donde se requiera , amarres en el mismo material de la malla, elementos de fijación (anclaje argolla de 1/2" x 3", tensor trabajo pesado de 3/8" x 6", perro galvanizado  de 3/16" y demás elementos necesario para su correcto funcionamiento</t>
  </si>
  <si>
    <t>INSTALACIONES HIDRÁULICAS Y SANITARIAS</t>
  </si>
  <si>
    <t>7.1</t>
  </si>
  <si>
    <t xml:space="preserve">Suministro  y colocación de tubería   PVC-S  para aguas negras. Incluye: accesorios, limpiador y soldaduras </t>
  </si>
  <si>
    <t>7.1.1</t>
  </si>
  <si>
    <t>Ø =  2".</t>
  </si>
  <si>
    <t>7.1.2</t>
  </si>
  <si>
    <t>Ø =  3".</t>
  </si>
  <si>
    <t>7.1.3</t>
  </si>
  <si>
    <t>Ø =  4".</t>
  </si>
  <si>
    <t>7.1.4</t>
  </si>
  <si>
    <t>Ø =  6".</t>
  </si>
  <si>
    <t>7.1.5</t>
  </si>
  <si>
    <t>Ø =  8".Tipo novafor</t>
  </si>
  <si>
    <t>7.1.6</t>
  </si>
  <si>
    <t>Ø =  10".Tipo novafor</t>
  </si>
  <si>
    <t>7.3</t>
  </si>
  <si>
    <t>7.3.1</t>
  </si>
  <si>
    <t>7.3.2</t>
  </si>
  <si>
    <t>7.4</t>
  </si>
  <si>
    <t>7.4.1</t>
  </si>
  <si>
    <t>En 2 pulgadas, de L=1,50/2,00 m.</t>
  </si>
  <si>
    <t>sal</t>
  </si>
  <si>
    <t>7.4.3</t>
  </si>
  <si>
    <t>En 3 pulgadas, de L=1,50/2,00 m.</t>
  </si>
  <si>
    <t>7.4.5</t>
  </si>
  <si>
    <t>En 4 pulgadas, de L=1,50/2,00 m.</t>
  </si>
  <si>
    <t>7.6</t>
  </si>
  <si>
    <t>Suministro y colocación de tubería  PVC.  Presión , incluye accesorios,limpiador y soldaduras</t>
  </si>
  <si>
    <t>7.6.1</t>
  </si>
  <si>
    <t>Ø =  ½" RDE 9</t>
  </si>
  <si>
    <t>7.6.2</t>
  </si>
  <si>
    <t>Ø =  ¾".RDE 11</t>
  </si>
  <si>
    <t>7.6.3</t>
  </si>
  <si>
    <t>Ø =  1". RDE 13,5</t>
  </si>
  <si>
    <t>7.9</t>
  </si>
  <si>
    <t>7.9.1</t>
  </si>
  <si>
    <t>Ø =  ½" RDE 9, 500 PSI</t>
  </si>
  <si>
    <t>7.10.1</t>
  </si>
  <si>
    <t>Construcción de caja de inspección y/o empalme en bloque de 40 x 40 x 70 cm., Incluye tapa. Según diseño.</t>
  </si>
  <si>
    <t>7.10.3</t>
  </si>
  <si>
    <t>Construcción de caja de inspección  en concreto de 21 Mpa. de 60 x 60 x 80 cm., Incluye tapa con herraje. Según diseño.</t>
  </si>
  <si>
    <t>7.26</t>
  </si>
  <si>
    <t xml:space="preserve">Instalación de sanitarios </t>
  </si>
  <si>
    <t>7.26.1</t>
  </si>
  <si>
    <t>Con mortero</t>
  </si>
  <si>
    <t>7.26.2</t>
  </si>
  <si>
    <t>Con brida de fijación</t>
  </si>
  <si>
    <t>7.27</t>
  </si>
  <si>
    <t>Suministro, transporte e instalaciòn de tapa  registro en PVC de 0,20 x 0,20 m.Incluye: elementos de fijaciòn</t>
  </si>
  <si>
    <t>7.28</t>
  </si>
  <si>
    <t>Construcción de trampa de grasas  en concreto de 21 Mpa. De 60 x 60 x 80/90  cm., Incluye:  herraje para marco y tapa  dividido en dos tapas de 70x35 .  Y demas elementos  necesarios par su correcto funcionamiento Según diseño.</t>
  </si>
  <si>
    <t>APARATOS SANITARIOS Y MUEBLES</t>
  </si>
  <si>
    <t>8.2</t>
  </si>
  <si>
    <t>Suministro y colocación de Sanitario bajo consumo, a color. Incluye: brida de fijación, tapon con rosca para brida del color del sanitario, grifería, abasto metálico,( con manguera flexible), emboquillado con silicona antihongos  y todos los elementos necesarios para su correcto funcionamiento.</t>
  </si>
  <si>
    <t>8.3</t>
  </si>
  <si>
    <t>Suministro y colocación de sanitario pequeño para preescolar, incluye: brida de fijación, tapon con rosca para brida del color del sanitario, griferia, abasto metalico, emboquillado con silicona antihongos y todos los elementos necesarios para su correcto funcionamiento.</t>
  </si>
  <si>
    <t>8.4</t>
  </si>
  <si>
    <t>Suministro y colocación de Lavamanos Integral, a color. Incluye grifería metálica individual (marruecos ref.791110001) y llave de abastos,  y todos los elementos necesarios para su correcto funcionamiento.</t>
  </si>
  <si>
    <t>8.5</t>
  </si>
  <si>
    <t>Suministro y colocación de Lavamanos ovalado, de sobreponer, color a definir por la interventoría, incluye , grifería metálica individual (marruecos ref. 791110001)y llave de abastos metalica con manguera,valvula de regulación OMNI de 1,5 GPM,  y todos los elementos necesarios para su correcto funcionamiento</t>
  </si>
  <si>
    <t>8.11</t>
  </si>
  <si>
    <t>Suministro y colocación de rejilla de piso combinada en cobre y aluminio.</t>
  </si>
  <si>
    <t>8.11.1</t>
  </si>
  <si>
    <t>8.11.2</t>
  </si>
  <si>
    <t>8.11.3</t>
  </si>
  <si>
    <t>Suministro e instalacion de llave lavadero cromada, boca de manguera con extensión</t>
  </si>
  <si>
    <t>8.14</t>
  </si>
  <si>
    <t>Suministro e instalación de llaves de paso, tipo incluye todos los accesorios necesarios para su correcto funcionamiento, de :</t>
  </si>
  <si>
    <t>8.14.1</t>
  </si>
  <si>
    <t>Diametro 1/2"</t>
  </si>
  <si>
    <t>8.14.2</t>
  </si>
  <si>
    <t>Diametro 3/4"</t>
  </si>
  <si>
    <t>8.14.3</t>
  </si>
  <si>
    <t>Diametro 1"</t>
  </si>
  <si>
    <t>8.22</t>
  </si>
  <si>
    <t xml:space="preserve">Suministro y colocaciòn de orinal infantil  incluye griferia orinal porcelana,  y desague sifón </t>
  </si>
  <si>
    <t>8.23</t>
  </si>
  <si>
    <t>Suministro y colocaciòn de orinal mediano tipo institucional incluye griferia orinal tradicional ,  y desague sifón</t>
  </si>
  <si>
    <t>CARPINTERÍA METÁLICA Y DE MADERA.</t>
  </si>
  <si>
    <t>9.37</t>
  </si>
  <si>
    <t>Suministro y colocación de malla de protecciòn  para ventanas en angulo de 1" x 3/16", malla  ondulada plana  de 1" x 1", pintura anticorrosiva y de acabado final ademas  fijaciòn con soldadura y pernos y todo lo necesario para su correcta instalación.</t>
  </si>
  <si>
    <t>9.40</t>
  </si>
  <si>
    <t xml:space="preserve">VIDRIOS </t>
  </si>
  <si>
    <t>9.40.1</t>
  </si>
  <si>
    <t>Suministro y colocación de vidrio de 4mm. Incluye pisavidrios en masilla, pintura a base de aceite, cortes según ventana.</t>
  </si>
  <si>
    <t>9.44</t>
  </si>
  <si>
    <t>Suministro e instalación de chapas de primera calidad tipo yale o similar para puertas existentes, con pistillo fijo, doble cilindro, incluye jaladeras de aluminio y desmonte de la existente.</t>
  </si>
  <si>
    <t>REVOQUES, ENCHAPES Y PINTURAS</t>
  </si>
  <si>
    <t>10.1</t>
  </si>
  <si>
    <t xml:space="preserve">Impermeabilización de losa en concreto con manto foil de aluminio , incluye: emulsion asfaltica, mortero 1:4 de 0,05 m. </t>
  </si>
  <si>
    <t>10.3</t>
  </si>
  <si>
    <t>10.3.1</t>
  </si>
  <si>
    <t>En cielos.</t>
  </si>
  <si>
    <t>10.3.2</t>
  </si>
  <si>
    <t>En muros.</t>
  </si>
  <si>
    <t>10.4</t>
  </si>
  <si>
    <t>10.5</t>
  </si>
  <si>
    <t>10.6</t>
  </si>
  <si>
    <t>10.7</t>
  </si>
  <si>
    <t>10.7.1</t>
  </si>
  <si>
    <t>10.7.2</t>
  </si>
  <si>
    <t>10.11.1</t>
  </si>
  <si>
    <t>10.14</t>
  </si>
  <si>
    <t>10.14.1</t>
  </si>
  <si>
    <t>10.14.2</t>
  </si>
  <si>
    <t>En muro.</t>
  </si>
  <si>
    <t>10.18</t>
  </si>
  <si>
    <t>Suministro y aplicación de pintura tipo coraza acrílica para exterior (hidrorepelente), de primera calidad sobre pintura existente, incluye adecuación de la superficie,  resanes, tres manos, color a definir, aprobado por la interventoría.</t>
  </si>
  <si>
    <t>10.18.2</t>
  </si>
  <si>
    <t>En muro y/o zocalos</t>
  </si>
  <si>
    <t>10.19</t>
  </si>
  <si>
    <t>Suministro y aplicación de PINTURA EPOXICA EN MUROS Y CIELOS  (dos componentes proporción 1:3, no tóxica) tipo epoxiconstrucción de pintuco o equivalente, de primera calidad, semimate, sobre estuco plástico, 2 a 3 manos o las necesarias para lograr una suerficie homogenea</t>
  </si>
  <si>
    <t>10.21</t>
  </si>
  <si>
    <t>Pintura a  base  de  aceite  para  puertas de 0,80/1,00mm .  Incluye marco y ala. Color a definir, aprobado por la interventoría. Se debe adecuar la superficie en caso de ser necesario.</t>
  </si>
  <si>
    <t>10.27</t>
  </si>
  <si>
    <t>Pintura a base de aceite para ventanas.  Color a definir, aprobado por la interventoría.Incluye: pintura anticorrosiva donde sea necesario su medida sera el m2 considerando ambas caras</t>
  </si>
  <si>
    <t>10.30</t>
  </si>
  <si>
    <t>Pintura para canoas, bajantes, cerchas, perlines  a base de aceite de primera calidad.  Color a definir, aprobado por la interventoría.</t>
  </si>
  <si>
    <t>10.31</t>
  </si>
  <si>
    <t>Pintura a base de aceite en malla eslabonada. Incluye preparación de la superficie.  Color a definir, aprobado por la interventoría.</t>
  </si>
  <si>
    <t>10.31.1</t>
  </si>
  <si>
    <t>Para malla protectora de ventanas (ambas caras)</t>
  </si>
  <si>
    <t>10.31.2</t>
  </si>
  <si>
    <t>Para malla eslabonada; incluye parales (ambas caras)</t>
  </si>
  <si>
    <t>PISOS</t>
  </si>
  <si>
    <t>11.1</t>
  </si>
  <si>
    <t>Suministro y colocaciòn de entresuelo en piedra de e= 15 cms, y recebo en gravilla limpia de 5 cms, nivelada y compactada.</t>
  </si>
  <si>
    <t>11.2</t>
  </si>
  <si>
    <t>Reacomodamiento,nivelación y recebada de piedra de entresuelo existente e= 15 cm., incluye recebo  nuevo compactado en gravilla limpia e = 5 cm.</t>
  </si>
  <si>
    <t>11.4</t>
  </si>
  <si>
    <t>Construcción de piso en  concreto de   21 Mpa., Incluye juntas de dilatación y acabado como lo determine la interventoría.</t>
  </si>
  <si>
    <t>11.4.1</t>
  </si>
  <si>
    <t>De espesor  0,08 m.</t>
  </si>
  <si>
    <t>11.4.2</t>
  </si>
  <si>
    <t>De espesor  0,10m.</t>
  </si>
  <si>
    <t>11.6</t>
  </si>
  <si>
    <t>Construcción de anden en concreto de 21 Mpa. e=0.08 m.junta fria, vaciado alternado, segun diseño, incluye entresuelo en piedra e=0.15 m. y 0.05 m. de gravilla  limpia compactada segun diseño.</t>
  </si>
  <si>
    <t>11.7</t>
  </si>
  <si>
    <t xml:space="preserve">Construcción de graderias y/o escalas sobre terreno  en concreto de 21 Mpa. e=0.08 m. Incluye:  entresuelo en piedra e=0.15 m. y 0.05 m. de gravilla  limpia compactada , ancho de la huella 0,60 m. y 0,40 m. de contrahuella , formaleta en tripex de 19 mm. para acabado a la vista, biseles en los vertices , protección y curado,  la medida para su pago se hara en proyección horizontal </t>
  </si>
  <si>
    <t>11.10</t>
  </si>
  <si>
    <t>Suministro e instalación de Pisos en baldosa monocolor de 25 x 25 cm., incluye mortero de nivelación 1:4, lechada, bordillos y remates en las contrahuellas  en cemento esmaltado del mismo color,( para reparaciones electricas)</t>
  </si>
  <si>
    <t>11.12.2</t>
  </si>
  <si>
    <t>Suministro e instalación de piso ceramica tipo mikonos de 33,8 mm. X33,8 mm. color a definir en obra ,para unidades sanitarias y restaurantes , incluye mortero de nivelación 1:5 y pegacor.</t>
  </si>
  <si>
    <t>11.18</t>
  </si>
  <si>
    <t>Suministro e instalación de Piso en baldosa de grano  No.1-2 de 30 x 30 cm., para uso intenso de primera calidad aprobada por la supervisión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interventoria entregara el diseño en tapetes o franjas combinando los colores ( maximo dos colores ).Los ensayos que se requieran seran por cuenta del contratista y las muestras se escogeran del material puesto en obra.</t>
  </si>
  <si>
    <t>11.23</t>
  </si>
  <si>
    <t>Suministro y colocaciòn de Guarda escoba en granito  No1, h= 7.5 cm, tableta de 30x7.5 cm., biselada, incluye todo lo necesario para su correcta instalaciòn.</t>
  </si>
  <si>
    <t>CUBIERTA</t>
  </si>
  <si>
    <t>12.1</t>
  </si>
  <si>
    <t>Construcción  de  techo  en  teja de barro.El contratista calculara la  estructura para una carga de 210 kg/m2  se requiere diseño estructural y memorias con previa aprobaciòn  de la interventoria,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viragüe y carboncillo, madera con textura y color homogeneo, pulida, inmunizada y barnizada.Impermeabilización en frio con manto de 3 mm.termosellado ( membrana prefabricada a base de asfalto modificado con polimeros y elastomeros ) y elementos complementarios según normas, teja de barro a maquina, la teja pegada con mortero 1:4 y colocación de mezcla en los remates,emboquillado y caballete, la medida para el pago se hara en proyección horizontal</t>
  </si>
  <si>
    <t>12.2</t>
  </si>
  <si>
    <t>Construcción  de  techo  en  teja de barro.El contratista calculara la  estructura para una carga de 210 kg/m2  se requiere diseño estructural y memorias con previa aprobaciòn  de la interventoria, incluye: alfardas  de secciòn 21/2"x6"  comerciales, solera 21/2"x 6" anclada  a la viga de amarre con  varilla cada 1.5 mts las  alfardas y soleras en abarco rojo de primera calidad, cepilladas, canteadas, inmunizadas con merulex o similar y barnizadas, que cumplan las secciones minimas para evitar pandeos, tablilla de pino cipres machihenbrada de primera calidad libre de pasador, viragüe y carboncillo, madera con textura y color homogeneo, pulida, inmunizada y barnizada.Impermeabilización con tela asfaltica imperpoliester irrompible de 1,5 mm. de 185 gr/cm2 tipo proim o equivalente y elementos complementarios según normas, teja de barro a maquina, la teja pegada con mortero 1:4 y colocación de mezcla en los remates,emboquillado y caballete, la medida para el pago se hara en proyección horizontal</t>
  </si>
  <si>
    <t>12.16</t>
  </si>
  <si>
    <t>Reparación de techo en teja de barro.  Incluye: retiro de manto existente si es necesario, retiro  de teja existente, reistalación de la misma, suministro y colocación de teja (del 20%), tablilla (del 20%) , impermeabilización con manto de 3mm, fibra de vidrio, barniz en tablilla cambiada, mortero 1:4 para fijación de teja,emboquillado, remates y en caballete cargue y botada de escombros, medido en proyecciòn horizontal para su pago.</t>
  </si>
  <si>
    <t>12.17</t>
  </si>
  <si>
    <t>Reparación de techo en teja de barro.  Incluye: retiro de manto existente si es necesario, retiro  de teja existente, reistalación de la misma, suministro y colocación de teja (del 20%), tablilla (del 20%) , impermeabilización con tela asfaltica imperpoliester irrompible de 1,5mm.185gr/cm2 tipo proim o equivalente,  barniz en tablilla cambiada, mortero 1:4 para fijación de teja,emboquillado, remates y en caballete cargue y botada de escombros, medido en proyecciòn horizontal para su pago.</t>
  </si>
  <si>
    <t>12.23</t>
  </si>
  <si>
    <t>Suministro e instalación de  tejas de barro.Incluye : mortero 1:4 para fijación de teja , medido en proyección horizontal</t>
  </si>
  <si>
    <t>12.24</t>
  </si>
  <si>
    <t>Encorozado para techos, incluye : ladrillos,  revoque,  por ambas caras y demas elementos necesarios para su correcto funcionamiento.</t>
  </si>
  <si>
    <t>12.36</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</si>
  <si>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t>
  </si>
  <si>
    <t>12.40</t>
  </si>
  <si>
    <t>Suministro y colocación de canoa en U en lamina galvanizada calibre 24 moldurada, grafada  y soldada en las uniones, desarrollo 0.70 m., incluye:embudos, boquillas, tapas, ganchos de fijación, pintura anticorrosiva verde y de acabado color a definir por interventoria ,   y todos los elementos para su correcta fijaciòn.</t>
  </si>
  <si>
    <t>12.41</t>
  </si>
  <si>
    <t>Suministro y colocación de canoa en U en lamina galvanizada calibre 24 moldurada, grafada  y soldada en las uniones, desarrollo 1,00 m., incluye:embudos, boquillas, tapas, ganchos de fijación, pintura anticorrosiva verde y de acabado color a definir por interventoria ,   y todos los elementos para su correcta fijaciòn.</t>
  </si>
  <si>
    <t>12.42</t>
  </si>
  <si>
    <t>Suministro y colocación de canoa en L en lamina galvanizada calibre 24 , grafada  y soldada en las uniones, desarrollo 1,00 m., incluye aplicación de pintura  base epoxi-poliamida (de pintuco o similar), anticorrosivo verde y pintura de acabado final, enbudos y fajas de mortero de fijaciòn y todos los elementos para su correcta fijaciòn.</t>
  </si>
  <si>
    <t>12.43</t>
  </si>
  <si>
    <t>Suministro  y colocación de ruanas en lámina galvanizada calibre 24, incluye mortero, pintura anticorrosiva y a base de aceite, desarrollo 33 cm., pestaña de 5 cm. Canchada de muro, faja en revoque impermeabilizado con filete y todo lo necesario para su correcta instalación.</t>
  </si>
  <si>
    <t>12.50</t>
  </si>
  <si>
    <t>Mantenimiento de canoas: Incluye: limpeza, cargue y botada de escombros ,pintura anticorrosivo y pintura base de aceite y soldaduras donde se necesario</t>
  </si>
  <si>
    <t>12.51</t>
  </si>
  <si>
    <t xml:space="preserve">Suministro, transporte e instalación de teja termoacustica .Incluye: amares y demás elementos necesarios par su correcta instalación y funcionamiento  </t>
  </si>
  <si>
    <t>m2</t>
  </si>
  <si>
    <t>12.52</t>
  </si>
  <si>
    <t>Suministro y colocación de teja termoacústica en sándwich compuesta por un alma en fibra de carbono y recubrimiento en Upvc blanco,de 2mm de espesor, incluye tornillo autoperforante de cabeza hexagonal y arandela de neopreno, Clip fijador metálico, Dilatador térmico en caucho EPDM y Caballete de ser necesario, según diseño medido en proyeccciòn horizontal para su pago.</t>
  </si>
  <si>
    <t>12.53</t>
  </si>
  <si>
    <t>Suministro y colocación de caballete  termoacùstica en sándwich compuesta por un alma en fibra de carbono y recubrimiento en Upvc blanco,de 2 mm de espesor, incluye tornillo autoperforante de cabeza hexagonal y arandela de neopreno, Clip fijador metálico, Dilatador térmico en caucho EPDM y Caballete de ser necesario, según diseño medido en proyeccciòn horizontal para su pago.</t>
  </si>
  <si>
    <t>Jornal oficial. Incluye:Herramienta menor</t>
  </si>
  <si>
    <t>dia</t>
  </si>
  <si>
    <t>Jornal ayudante.Incluye: herramienta menor</t>
  </si>
  <si>
    <t>Suministro, transporte e instalación de geotextil NT1600, para filtro. Incluye todo lo necesario para su correcta instalación.</t>
  </si>
  <si>
    <t>Suministro, transporte e instalación de tubería de Ø=4", para filtro. Incluye todo lo necesario para su correcta instalación.</t>
  </si>
  <si>
    <t>Suministro, transporte y riego de triturado limpio de 1 "  para filtro.</t>
  </si>
  <si>
    <t>VÍAS</t>
  </si>
  <si>
    <t>14.1</t>
  </si>
  <si>
    <t>Suministro y colocación de subbase granular de máximo Ø 2 1/2", reacomodado con medios mecánicos y compactado al 98% mínimo del ensayo del proctor modificado, e= 40 cm., según normas para la construcción de pavimentos en Área Metropolitana versión 1993.</t>
  </si>
  <si>
    <t>14.2</t>
  </si>
  <si>
    <t>Suministro y colocación de base granular de máximo Ø  1/2", reacomodado con medios mecánicos y compactado al 98% mínimo del ensayo del proctor modificado, e= 30 cm., según normas para la construcción de pavimentos en Área Metropolitana versión 1993</t>
  </si>
  <si>
    <t xml:space="preserve"> INSTALACIONES ELECTRICAS</t>
  </si>
  <si>
    <t>15.1</t>
  </si>
  <si>
    <t>BANDEJA PORTACABLES,CANALETA  Y DUCTOS</t>
  </si>
  <si>
    <t>15.1.3</t>
  </si>
  <si>
    <t>15.1.4</t>
  </si>
  <si>
    <t>15.1.5</t>
  </si>
  <si>
    <t>15.1.6</t>
  </si>
  <si>
    <t>15.1.7</t>
  </si>
  <si>
    <t>15.1.10</t>
  </si>
  <si>
    <t>15.1.13</t>
  </si>
  <si>
    <t>Suministro, transporte e instalación de  BANDEJA PORTACABLE tipo Malla de 20X5,4 cm, gavanizada. certificada por el Cidet,  Incluye soporte peldaño o mensula, varilla roscada, anclajes, puesta a tierra en cable desnudo No. 8AWG y demás accesorios para su correcta instalación y puesta en funcionamiento.</t>
  </si>
  <si>
    <t>Suministro, transporte e instalación de  TUBERIA IMC de 3/4" para bajante. Incluye adaptadores, uniones, curvas, accesorios de sujeción, pintura de identificación  , resanes en mortero 1:5 y demás accesorios necesarios para su correcta instalación.</t>
  </si>
  <si>
    <t>Suministro, transporte e instalacion de Torre metalica para fijar canaleta Altura 40cm. Incluye todos los elementos para su correcta instalacion.</t>
  </si>
  <si>
    <t>15.2</t>
  </si>
  <si>
    <t>CAJAS, TABLEROS DE CIRCUITOS ,GABINETES Y RACKS</t>
  </si>
  <si>
    <t>15.2.3</t>
  </si>
  <si>
    <t>15.2.4</t>
  </si>
  <si>
    <t>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t>
  </si>
  <si>
    <t>15.2.5</t>
  </si>
  <si>
    <t>15.2.6</t>
  </si>
  <si>
    <t>Suministro, transporte   e  instalación  de caja metálica galvanizada de 4"x4" y / PVC para empotrar con tapa lisa   para energía, sonido, imagen  y/o telecomunicaciones  en  lámina calibre 20 USG . Incluye accesorios para su instalación.</t>
  </si>
  <si>
    <t>15.2.8</t>
  </si>
  <si>
    <t>Suministro e instalación de caja de piso y según normas de EE.PP.M. Incluye excavacion ,botada de material sobrante, concreto, mortero,  bloques de concreto ,herraje tipo pesado, tapa tipo pesado   y demas elementos necesarios para su correcta instalacion y según norma RS3-016 de EE.PP.M.(30X30X40 centimetros libre).</t>
  </si>
  <si>
    <t>15.2.10</t>
  </si>
  <si>
    <t>15.2.11</t>
  </si>
  <si>
    <t>15.2.13</t>
  </si>
  <si>
    <t>15.2.15</t>
  </si>
  <si>
    <t xml:space="preserve">Retiro de instalaciones y elementos eléctricos existentes incluye el reintegro donde la interventoría lo indique. </t>
  </si>
  <si>
    <t>pareja/día</t>
  </si>
  <si>
    <t>15.3</t>
  </si>
  <si>
    <t>SALIDAS DE ENERGIA E ILUMINACION</t>
  </si>
  <si>
    <t>15.3.1</t>
  </si>
  <si>
    <t>15.3.2</t>
  </si>
  <si>
    <t>15.3.28</t>
  </si>
  <si>
    <t>15.3.29</t>
  </si>
  <si>
    <t>15.3.30</t>
  </si>
  <si>
    <t>15.3.31</t>
  </si>
  <si>
    <t>15.3.32</t>
  </si>
  <si>
    <t>15.3.33</t>
  </si>
  <si>
    <t>15.3.34</t>
  </si>
  <si>
    <t>15.3.35</t>
  </si>
  <si>
    <t>15.3.36</t>
  </si>
  <si>
    <t>15.3.37</t>
  </si>
  <si>
    <t>15.3.38</t>
  </si>
  <si>
    <t>15.3.39</t>
  </si>
  <si>
    <t>15.3.43</t>
  </si>
  <si>
    <t>15.3.45</t>
  </si>
  <si>
    <t>15.3.46</t>
  </si>
  <si>
    <t>15.3.47</t>
  </si>
  <si>
    <t>15.3.48</t>
  </si>
  <si>
    <t>15.4</t>
  </si>
  <si>
    <t>PROTECCIONES ELECTRICAS</t>
  </si>
  <si>
    <t>15.4.1</t>
  </si>
  <si>
    <t>Suministro e instalación de interruptor automático monopolar (breaker) de 20-30A, Icc=10kA a  240V, no reparable, sellado y contramarcado tipo enchufable.</t>
  </si>
  <si>
    <t>15.4.2</t>
  </si>
  <si>
    <t>Suministro e instalación de interruptor automático monopolar (breaker) de 40-50A, Icc=10kA a  240V, no reparable, sellado y contramarcado tipo enchufable.</t>
  </si>
  <si>
    <t>15.4.3</t>
  </si>
  <si>
    <t>Suministro e instalación de interruptor automático bipolar (breaker) de 20-30A, Icc=10kA a  240V, no reparable, sellado y contramarcado tipo enchufable.</t>
  </si>
  <si>
    <t>15.4.4</t>
  </si>
  <si>
    <t>Suministro e instalación de interruptor automático bipolar (breaker) de 40-50A, Icc=10kA a  240V, no reparable, sellado y contramarcado tipo enchufable.</t>
  </si>
  <si>
    <t>15.4.5</t>
  </si>
  <si>
    <t>Suministro e instalación de interruptor automático tripolar (breaker) de 40-60A, Icc=10kA a  240V, no reparable, sellado y contramarcado tipo enchufable.</t>
  </si>
  <si>
    <t>15.4.6</t>
  </si>
  <si>
    <t>15.4.7</t>
  </si>
  <si>
    <t>15.4.8</t>
  </si>
  <si>
    <t>15.4.9</t>
  </si>
  <si>
    <t>15.4.10</t>
  </si>
  <si>
    <t>15.4.11</t>
  </si>
  <si>
    <t>15.4.12</t>
  </si>
  <si>
    <t>15.4.13</t>
  </si>
  <si>
    <t>15.4.14</t>
  </si>
  <si>
    <t>15.5</t>
  </si>
  <si>
    <t>ACOMETIDAS DE ENERGIA</t>
  </si>
  <si>
    <t>15.5.16</t>
  </si>
  <si>
    <t>15.5.17</t>
  </si>
  <si>
    <t>15.5.18</t>
  </si>
  <si>
    <t>15.5.19</t>
  </si>
  <si>
    <t>15.5.20</t>
  </si>
  <si>
    <t>15.5.21</t>
  </si>
  <si>
    <t>15.5.22</t>
  </si>
  <si>
    <t>15.5.23</t>
  </si>
  <si>
    <t>15.5.24</t>
  </si>
  <si>
    <t>15.5.25</t>
  </si>
  <si>
    <t>15.5.26</t>
  </si>
  <si>
    <t>15.5.27</t>
  </si>
  <si>
    <t>15.5.28</t>
  </si>
  <si>
    <t>15.5.29</t>
  </si>
  <si>
    <t>15.5.30</t>
  </si>
  <si>
    <t>15.5.31</t>
  </si>
  <si>
    <t>15.6</t>
  </si>
  <si>
    <t>LAMPARAS, LUMINARIAS , PROYECTORES Y REFLECTORES</t>
  </si>
  <si>
    <t>15.6.2</t>
  </si>
  <si>
    <t>15.6.15</t>
  </si>
  <si>
    <t>15.6.16</t>
  </si>
  <si>
    <t>15.6.17</t>
  </si>
  <si>
    <t>15.6.18</t>
  </si>
  <si>
    <t>15.6.19</t>
  </si>
  <si>
    <t>15.7</t>
  </si>
  <si>
    <t>15.7.1</t>
  </si>
  <si>
    <t>15.7.2</t>
  </si>
  <si>
    <t>Suministro, transporte e instalación de  PUNTA CAPTADORA con la base de 5/8" x 60 cm, tipo Blunt, Aluminio. Incluye accesorios y fijación.</t>
  </si>
  <si>
    <t>15.7.4</t>
  </si>
  <si>
    <t>Suministro, transporte e instalación de conector a compresión bimetálico para cables calibre 1/0.</t>
  </si>
  <si>
    <t>15.7.5</t>
  </si>
  <si>
    <t>Suministro, transporte e instalación de terminal a compresión bimetálico, para cables calibres 1/0 AWG, 3M ref 40032 .</t>
  </si>
  <si>
    <t>15.7.8</t>
  </si>
  <si>
    <t>Suministro e instalación de soldadura cadweld o exotérmica  115 gramos .Incluye todos los elementos necesarios para su correcta instalación.</t>
  </si>
  <si>
    <t>15.7.9</t>
  </si>
  <si>
    <t>Suministro, transporte e instalación de  CABLE DE ALUMINIO desnudo 1/0 ACSR. Para anillo en cubierta</t>
  </si>
  <si>
    <t>15.7.10</t>
  </si>
  <si>
    <t>Suministro, transporte e instalación de  SOPORTE tipo Snap de 36mm para fijación de conductor en muro.</t>
  </si>
  <si>
    <t>15.7.11</t>
  </si>
  <si>
    <t>Suministro, transporte e instalación de  SOPORTE tipo Snap para cables en tejado con altura de 0.066m.</t>
  </si>
  <si>
    <t>15.10</t>
  </si>
  <si>
    <t>ELEMENTOS Y CABLES PARA RED DE VOZ Y DATOS</t>
  </si>
  <si>
    <t>15.10.3</t>
  </si>
  <si>
    <t>Suministro, transporte e instalación de  patch panel de 24 puertos modular categoría 6 certificado . Incluye marcación, accesorios de fijación y conexión de Jack.</t>
  </si>
  <si>
    <t>15.10.4</t>
  </si>
  <si>
    <t>Suministro, transporte e instalación de  patch panel de 48 puertos modular categoría 6 certificado . Incluye marcación, accesorios de fijación y conexión de Jack.</t>
  </si>
  <si>
    <t>15.10.5</t>
  </si>
  <si>
    <t>Suministro, transporte e instalación de organizadores de cables frontales 40x40. Incluye accesorios de fijación.</t>
  </si>
  <si>
    <t>15.10.7</t>
  </si>
  <si>
    <t xml:space="preserve">Suministro, transporte e instalación de Multitoma grado hospitalario horizontal para Rack de 6 Tomacorrientes dobles. Incluye fijación </t>
  </si>
  <si>
    <t>15.10.10</t>
  </si>
  <si>
    <t>Suministro, transporte e instalación de de patch cord Cat 6 de 1.5 MT, color azul.</t>
  </si>
  <si>
    <t>15.10.12</t>
  </si>
  <si>
    <t>Suministro, transporte e instalación de de patch cord Cat 6 de 90 CM, color azul.</t>
  </si>
  <si>
    <t>15.10.14</t>
  </si>
  <si>
    <t>Suministro, transporte e instalación de de patch cord Fibra optica de 90 CM, color Amarillo.</t>
  </si>
  <si>
    <t>15.10.22</t>
  </si>
  <si>
    <t>Suministro, transporte e instalación de salida sencilla de voz o datos RJ- 45 cat 6, aplicable a normas TIA 568A/TIA 568B, cumpla standares industriales y estén en el listado UL. incluye el toma de voz y datos, faceplates, módulos y elementos asociados, marcación con placa en acrílico o térmica, Certificacion del punto de Red y demás elementos necesarios para su correcta instalación.(para instalar en caja o canaleta).</t>
  </si>
  <si>
    <t>15.10.27</t>
  </si>
  <si>
    <t>Suministro e instalación de Cable  UTP cat.6 calibre 22AWG-23AWG, incluye marcación y correas de amarre .</t>
  </si>
  <si>
    <t>15.10.29</t>
  </si>
  <si>
    <t>Suministro e instalación de fibra óptica de 12 hilos, 50/125, uso interior. OM4.</t>
  </si>
  <si>
    <t>15.10.30</t>
  </si>
  <si>
    <t>Suministro e instalación de Conector LC-LC para fibra optica</t>
  </si>
  <si>
    <t>15.10.31</t>
  </si>
  <si>
    <t>Certificación de fibra óptica</t>
  </si>
  <si>
    <t>15.10.33</t>
  </si>
  <si>
    <t xml:space="preserve">Retiro de instalaciones y elementos de la red de Voz y datos existentes incluye el reintegro donde la interventoría lo indique. </t>
  </si>
  <si>
    <t>pareja/dia</t>
  </si>
  <si>
    <t>INSTALACIONES REDES PARA GAS</t>
  </si>
  <si>
    <t>16.1</t>
  </si>
  <si>
    <t>GABINETES</t>
  </si>
  <si>
    <t>16.1.1</t>
  </si>
  <si>
    <t>Colocación de gabinete metálico de 0,60x0,60x0,22 m.para gas. Incluye suministro y transporte de los materiales y todo lo necesario para su correcta instalación y funcionamiento.</t>
  </si>
  <si>
    <t>16.1.2</t>
  </si>
  <si>
    <t>Colocación de gabinete metálico de 0,40 x 0,40x 0,22 m. para gas. Incluye suministro y transporte de los materiales y todo lo necesario para su correcta instalación y funcionamiento.</t>
  </si>
  <si>
    <t>16.2</t>
  </si>
  <si>
    <t>MEDIDORES</t>
  </si>
  <si>
    <t>16.2.1</t>
  </si>
  <si>
    <t>Suministro transporte e instalación  de  centro de medicion.Incluye: ,universal macho,niples galvanizados de 3/4, presion regulada: 140mbar,caudal=6m3/h) , codos galvanizados. Medidor para gas tipo METREX , SENSUS o similar  , pintura epóxica color amarillo ocre y todos los elementos necesarios para su correcta instalación cumpliendo con las normas de EEPPM</t>
  </si>
  <si>
    <t>16.2.1.1</t>
  </si>
  <si>
    <t>Medidor  G4</t>
  </si>
  <si>
    <t>16.2.1.2</t>
  </si>
  <si>
    <t>Medidor  G6</t>
  </si>
  <si>
    <t>16.3</t>
  </si>
  <si>
    <t>REGULADORES</t>
  </si>
  <si>
    <t>16.3.1</t>
  </si>
  <si>
    <t>Colocación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t>
  </si>
  <si>
    <t>16.3.2</t>
  </si>
  <si>
    <t>Suministro, transporte e instalación de regulador primera etapa en medidor, presión de entrada entre 1.38 y 4 bar, presión de salida 140 milibares, caudal máximo 15 m3/h . Incluye suministro y transporte de los materiales y todo lo necesario para su correcta instalación y funcionamiento.</t>
  </si>
  <si>
    <t>16.3.3</t>
  </si>
  <si>
    <t>Suministro, transporte e instalación de regulador SEGUNDA etapa EN CADA ARTEFACTO, presión de entrada entre 70 Y 140 milibares, PRESION DE SALIDA ENTRE 18 Y 25 MILIBARES, caudal MINIMO 3,2 m3/h . Incluye suministro y transporte de los materiales y todo lo necesario para su correcta instalación y funcionamiento.</t>
  </si>
  <si>
    <t>16.3.4</t>
  </si>
  <si>
    <t>Suministro, transporte e instalación de regulador SEGUNDA etapa PARA LABORATORIO, TIPO OARA 90 presión de entrada entre 70 Y 140 milibares, PRESION DE SALIDA ENTRE 18 Y 25 MILIBARES, caudal 3,2 A 6 m3/h . Incluye suministro y transporte de los materiales y todo lo necesario para su correcta instalación y funcionamiento.</t>
  </si>
  <si>
    <t>16.4</t>
  </si>
  <si>
    <t xml:space="preserve">VÁLVULAS </t>
  </si>
  <si>
    <t>16.4.1</t>
  </si>
  <si>
    <t>Colocación de válvula de bola  de 1/2" de maneral largo.empotrada. Incluye: suministro y transporte de los materiales y todos los accesorios necesarios para su correcta instalación y funcionamiento.</t>
  </si>
  <si>
    <t>16.4.2</t>
  </si>
  <si>
    <t>Colocación de válvula de bola  de 3/4" de maneral largo.empotrada. Incluye: suministro y transporte de los materiales y todos los accesorios necesarios para su correcta instalación y funcionamiento.</t>
  </si>
  <si>
    <t>16.5</t>
  </si>
  <si>
    <t>AVISOS</t>
  </si>
  <si>
    <t>16.5.1</t>
  </si>
  <si>
    <t>Suministro, transporte y colocación de aviso acrílico para regulación de gas. Incluye todo los elementos necesarios para su correcta instalación y funcionamiento.</t>
  </si>
  <si>
    <t>16.5.2</t>
  </si>
  <si>
    <t>Suministro, transporte y colocación de aviso acrílico abierto-cerrado para válvulas. Incluye todos los elementos necesarios para su correcta instalación y funcionamiento.</t>
  </si>
  <si>
    <t>16.6</t>
  </si>
  <si>
    <t>TUBERIAS</t>
  </si>
  <si>
    <t>Colocación de tubería de acero de carbon empotrada  . Incluye: canchada, resane con mortero 1:4, el suministro y transporte de los materiales, accesorios, materiales varios como estopa, traba química fuerza alta y media, fundente, soldadura de antimonio , cargue y botada de escombros y todos los elementos necesarios para su correcta instalación y funcionamiento.</t>
  </si>
  <si>
    <t>16.6.1</t>
  </si>
  <si>
    <t>Acero al carbon de 1/2" empotrada</t>
  </si>
  <si>
    <t>16.6.2</t>
  </si>
  <si>
    <t>Acero al carbon de 3/4" empotrada</t>
  </si>
  <si>
    <t>16.7</t>
  </si>
  <si>
    <t>Colocación de tubería de acero de carbon expuesta   . Incluye: perfil mecano, el suministro y transporte de los materiales, accesorios, materiales varios como estopa, traba química fuerza alta y media, fundente, soldadura de antimonio , cargue y botada de escombros y todos los elementos necesarios para su correcta instalación y funcionamiento.</t>
  </si>
  <si>
    <t>16.7.1</t>
  </si>
  <si>
    <t xml:space="preserve">Acero al carbon de 1/2" expuesta </t>
  </si>
  <si>
    <t>16.7.2</t>
  </si>
  <si>
    <t>Acero al carbon de 3/4" expuesta</t>
  </si>
  <si>
    <t>Suministro, transporte e instalación de tubería de CU TL soldada y empotrada en muro , pintada color amarillo ocre . Incluye: canchada, resane con mortero 1:4, suministro y transporte de los materiales, accesorios,  materiales varios como estopa, pintura de señalización, traba química fuerza alta y media, fundente, soldadura de estaño , y todo lo necesario para su correcta instalación y funcionamiento.</t>
  </si>
  <si>
    <t>16.8.1</t>
  </si>
  <si>
    <t>Tuberia de cobre tipo L de 1/2" empotrada</t>
  </si>
  <si>
    <t>16.8.2</t>
  </si>
  <si>
    <t>Tuberia de cobre tipo L de 3/4" empotrada</t>
  </si>
  <si>
    <t>16.9</t>
  </si>
  <si>
    <t>Suministro, transporte e instalación de tubería de CU TL , expuesta  , pintada color amarillo ocre . Incluye: perfil mecano, suministro y transporte de los materiales, accesorios,  materiales varios como estopa, pintura de señalización, traba química fuerza alta y media, fundente, soldadura de estaño , y todo lo necesario para su correcta instalación y funcionamiento.</t>
  </si>
  <si>
    <t>16.9.1</t>
  </si>
  <si>
    <t>Tuberia de cobre tipo L de 1/2" expuesta</t>
  </si>
  <si>
    <t>16.9.2</t>
  </si>
  <si>
    <t>Tuberia de cobre tipo L de 3/4" expuesta</t>
  </si>
  <si>
    <t>16.10</t>
  </si>
  <si>
    <t>Suminstro y colocación de tubería polietileno 25mm. Incluye :  cinta de señalización, tendido de tubería, y todos los  elementos necesarios para su correcta instalación y funcionamiento. No incluye excavación ni llenos</t>
  </si>
  <si>
    <t>16.11</t>
  </si>
  <si>
    <t>Suministro e instalación de tapon en polietileno de 25 mm. . Incluye: termofusión del accesorio y todos los elementos necesarios para su correcta instalción y funcionamiento</t>
  </si>
  <si>
    <t>16.12</t>
  </si>
  <si>
    <t>Colocación de elevador 25 mm en bronce  tipo Gricol o equivalente. (transitoma). Incluye suministro y transporte de los materiales y todos los elementos necesarios para su correcta instalación y funcionamiento.</t>
  </si>
  <si>
    <t>16.13</t>
  </si>
  <si>
    <t>Colocación de conector para cocina. Incluye todos los elementos y accesorios necesarios para su correcta instalación y funcionamiento.</t>
  </si>
  <si>
    <t>16.14</t>
  </si>
  <si>
    <t xml:space="preserve">Diseño redes de gas. Incluye: memorias de cálculos, planos en medio escrito y magnético, legalizacion ante el operador de red EPM.planos con sello de construcción </t>
  </si>
  <si>
    <t>gl</t>
  </si>
  <si>
    <t>16.15</t>
  </si>
  <si>
    <t xml:space="preserve">Suministro de materiales mano de obra y transporte para prueba de hermeticidad de la red después de constuida.  </t>
  </si>
  <si>
    <t>16.16</t>
  </si>
  <si>
    <t>Actualización de plano y trámites de aprobación por organismo de inspección particular y del operador de red EPM.</t>
  </si>
  <si>
    <t>16.17</t>
  </si>
  <si>
    <t xml:space="preserve">Retiro de instalaciones y elementos de la red de gas expuesta existentes, incluye el reintegro donde la interventoría lo indique. </t>
  </si>
  <si>
    <t>COSTO DIRECTO PARCIAL</t>
  </si>
  <si>
    <t>COSTO TOTAL PARCIAL</t>
  </si>
  <si>
    <t>Formulario No. 6</t>
  </si>
  <si>
    <t>Personal</t>
  </si>
  <si>
    <t>Dedicación</t>
  </si>
  <si>
    <t>Salario o valor</t>
  </si>
  <si>
    <t>F.P</t>
  </si>
  <si>
    <t>Plazo</t>
  </si>
  <si>
    <t>Vr. Total</t>
  </si>
  <si>
    <t>Otros gastos</t>
  </si>
  <si>
    <t>mes</t>
  </si>
  <si>
    <t>global</t>
  </si>
  <si>
    <t>Impuestos</t>
  </si>
  <si>
    <t xml:space="preserve">Gravamen a los movimientos Financieros -GMF-  Art. 115 ET Deducible 50% </t>
  </si>
  <si>
    <t>Estampilla Procultura  - Capítulo XVIII Acuerdo 066/2017</t>
  </si>
  <si>
    <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</si>
  <si>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</si>
  <si>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</si>
  <si>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</si>
  <si>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</si>
  <si>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</si>
  <si>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</si>
  <si>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Utilidad</t>
  </si>
  <si>
    <t>SUBTOTAL A.U</t>
  </si>
  <si>
    <t xml:space="preserve">   </t>
  </si>
  <si>
    <t>Otros costos indirectos</t>
  </si>
  <si>
    <t>Legalización Contrato</t>
  </si>
  <si>
    <t>Pólizas - Gasto Reembolsable-</t>
  </si>
  <si>
    <t xml:space="preserve">Impacto Comunitario </t>
  </si>
  <si>
    <t>Inversión Ambiental - Socioambiental - Valor fijo-</t>
  </si>
  <si>
    <t xml:space="preserve">TOTAL COSTO DE OBRA </t>
  </si>
  <si>
    <t>Nota 1: El valor definido por la Entidad por concepto de pólizas es un valor fijo e inmodificable, que deberá ser comprobable y demostrable por el contratista en el momento de presentar la primer factura o documento equivalente, para el efecto, el contratista deberá presentar los documentos que soporten el valor facturado, que en todo caso no podrá ser superior al valor presupuestado por la Entidad.</t>
  </si>
  <si>
    <t>Nota 2: El valor de la Inversión ambiental es un valor fijo, corresponden al monto estimado con el cual se atenderán las actividades correspondientes. La entidad pagara al contratista el valor establecido en el presente formulario siempre y cuando pueda evidenciarse las actividades descritas en el pliego de condiciones.</t>
  </si>
  <si>
    <t>LICITACIÓN PÚBLICA -MENOR CUANTIA No. 29031</t>
  </si>
  <si>
    <t>OBJETO:  MANTENIMIENTO Y REPARACIONES MENORES DE LA INFRAESTRUCTURA FÍSICA EDUCATIVA DE LAS COMUNAS 1, 2, 3 y 4</t>
  </si>
  <si>
    <t>ROCERÍA Y LIMPIEZA, Incluye cargue, transporte y botada de material en botaderos oficiales o donde indique la interventoría, hasta altura de la vegetación de 0,50 m, La rocería se realizará a ras de piso. Se utilizará guadaña o machete.</t>
  </si>
  <si>
    <t>Excavacion  a mano o a maquina en material heterogeneo (rocas hasta volumenes de 0.10) bajo cualquier grado de humedad, para estructuras (diferentes a pilas), para redes y obras complementarias. Incluye acarreo desde el sitio de excavación hasta el sitio de cargue.</t>
  </si>
  <si>
    <t>2.5.4</t>
  </si>
  <si>
    <t>Construccion de llenos compactados con material de subbase granular.</t>
  </si>
  <si>
    <t>3.1.5</t>
  </si>
  <si>
    <t xml:space="preserve">Demoliciones de mamposteria en bloque de concreto  y o adobe de  espesor 15 cm. Incluye: demolición de revoque , demolición de enchapes , cargue y botada de escombros </t>
  </si>
  <si>
    <t>3.1.6</t>
  </si>
  <si>
    <t xml:space="preserve">Demoliciones de mamposteria en adobe de  espesor 10 cm. Incluye: demolición de revoque , demolición de enchapes , cargue y botada de escombros </t>
  </si>
  <si>
    <t>3.7</t>
  </si>
  <si>
    <t>Demolicion de lavaescobas.</t>
  </si>
  <si>
    <t>Para  reintegrar</t>
  </si>
  <si>
    <t>Retiro tubería sanitria enterrada de 2" a 6".Incluye: cargue y botada de escombros</t>
  </si>
  <si>
    <t>3.34</t>
  </si>
  <si>
    <t>Demolicion de cordones, andenes , cuneta. Incluye retiro de entresuelo en mal estado, cargue y botada de escombros</t>
  </si>
  <si>
    <t>3.34.1</t>
  </si>
  <si>
    <t>DEMOLICIÓN DE ANDENES Y PISOS en concreto (acabado y soporte) de espesor máximo de 0.30 m. incluye cargue, transporte y botada de escombros en sitio oficial. Incluye compresor neumático con martillo, retiros de tapas de instalaciones de servicios públicos, además recuperación de los materiales aprovechables y transporte hasta el sitio de almacenamiento que indique la interventoría.</t>
  </si>
  <si>
    <t>3.34.2</t>
  </si>
  <si>
    <t>Demolición de cordones. Incluye: cargue y botada de escombros</t>
  </si>
  <si>
    <t>3.34.3</t>
  </si>
  <si>
    <t>cunetas</t>
  </si>
  <si>
    <t>Demolicion de pavimento asfaltico hasta 4 " de espesor: incluye demarcacion, corte, cargue y botada de escombros a cualquier distancia.</t>
  </si>
  <si>
    <t>3.46</t>
  </si>
  <si>
    <t>Retiro de pasamanos. Incluye: transporte al sitio que indique la interventoria</t>
  </si>
  <si>
    <t>Para vigas de amarre de fundación, y muros de contención</t>
  </si>
  <si>
    <t>4.15.2</t>
  </si>
  <si>
    <t>Para muro de e=0,15 m.</t>
  </si>
  <si>
    <t>4.17.2</t>
  </si>
  <si>
    <t xml:space="preserve">Sillares para muro de 0,15 m.    </t>
  </si>
  <si>
    <t>Cuneta en "V" en concreto de 21 Mpa.  Incluye:  entresuelo en subbase granular de espesor 0,10 m. , juntas y acabado escobiado o paletiado. Según diseño de ancho 0,60m. e= 0,10m. La excavación y el refuerzo se paga en su item respectivo</t>
  </si>
  <si>
    <t>Construcción de cuneta semicircular en concreto de 21 Mpa.   desarrollo= 0.30 m, e= 0.10 m.  Incluye: entresuelo en subabse granular de espesor 0,10 m.  juntas y acabado escobiado o paletiado . segun diseño diseño. La excavación,  y acero de refuerzo se pagarán en su ítem respectivo.</t>
  </si>
  <si>
    <t>Construcción, transporte y montaje de ESTRUCTURA METÁLICA, en PERFILERIA TIPO IPE, HEA, PHR-C, PTE, W, C para elementos de cubierta, rampas o áreas de circulación metálicas, soporte de fachadas, tensores, vigas de apoyo, entre otros, según diseño. Incluye: suministro y transporte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</si>
  <si>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6.12</t>
  </si>
  <si>
    <t>Constrrucción  de cerramiento en bloque de concreto  y  malla eslabonada, calibre 10 ojo 5, Incluye: concreto de 21 Mpa para funadación, concreto de 21 Mpa para columnas, viga superior, pisamalla con cortagoteras ( vaciado monolitico con viga superior) , muro en bloque de concreto 20x20x40 cm. e= 20 cm  ( 2 hiladas) tuberia galvanizada de 1,9" para postes con  gallinazo doble cada 2,20 m. ( H poste = 3,00m. incluido gallinazos) y para pieamigos en esquinas e intermedios ( L = 3,00 m.), angulo superior de 11/2" x 11/2" x 1/8" tratado con pintura anticirrosiva y pintura de acabado color aluminio, tapones en lamina galvanizada,  6 hilos alambre de puas  c. 12 y , varilla de 1/4"  para coser malla y soldar al angulo y demas elementos necesarios para su correcto funcionamiento.</t>
  </si>
  <si>
    <t>6.52</t>
  </si>
  <si>
    <t>Costura de mamposteria en bloque y/o ladrillo. Incluye: canchada de muro, acero de refuerzo en varilla de 3/8", resane con mortero 1:3 , cargue y botada de escombros</t>
  </si>
  <si>
    <t>Suministro y colocación de tubería PVC, para bajantes de aguas lluvias . Incluye: accesorios, abrazaderas con empaque de caucho y fijación mecánica, limpiador y soldadura, y pintura abase de aceite (de uso esxterior) para acabado final , color a definir por la interventoria.</t>
  </si>
  <si>
    <t>Construcción de salidas sanitarias en tuberia PVC-S; incluye accesorios (considerada de la Yee al aparato)</t>
  </si>
  <si>
    <t>Construcción de salida hidraulica en tuberia PVC-P; incluye: tuberia , accesorios, camara de aire y terminales en cobre, limpiador , soldadura, L= 0,50 a 2,00 m. (considerada de red principal al aparato)</t>
  </si>
  <si>
    <t>7.30</t>
  </si>
  <si>
    <t>Suministro, transporte e instalación de griferia ahorradora para sanitarios, tipo grival .Incluye: retiro de la existente en mal estado (valvula de entrada y valvula de salida)</t>
  </si>
  <si>
    <t>7.31</t>
  </si>
  <si>
    <t>Suministro, transporte e instalación de abasto llave metalica.Incluye: retiro del existente</t>
  </si>
  <si>
    <t>7.31.1</t>
  </si>
  <si>
    <t>Para sanitarios,  lavamanos y pozuelos</t>
  </si>
  <si>
    <t>8.12</t>
  </si>
  <si>
    <t>8.15.7</t>
  </si>
  <si>
    <t xml:space="preserve">Suministro, transporte e instalación de lavaescobas prefabricado  en granito + cemento blanco  de 0,60 m. x 0,42 x 0,25 m. tipo Cimbrados. Incluye : desagüe conformado por 1 unión,  tubería PVC- S de 11/2", 1  sifón con tapón roscado, 1 codo de 90 c x c, 1  adaptador sifón, llave boca manguera,  y todos los demás elementos necesarios para su correcta instalación y funcionamiento. </t>
  </si>
  <si>
    <t>9.3.1</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</si>
  <si>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P-1   0.60/0.75 x 2.10 m. e = 15/20 cm. Una ala </t>
  </si>
  <si>
    <t>9.3.2</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</si>
  <si>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P-2   0.80/1.00 x 2.10 m. e = 15/20 cm. Una ala </t>
  </si>
  <si>
    <t>VENTANAS</t>
  </si>
  <si>
    <t>9.30</t>
  </si>
  <si>
    <t xml:space="preserve">Suministro, transporte y colocación de ventanas en aluminio anodizado natural y cristal templado de 6 mm., sistema 744 de alumina o equivalente ,  parte superior en celosia fija de aluminio anodizado natural, parte inferior dividida en varios cuerpos verticales , algunos fijos y otros corredisos según diseño ,alas corrediza en cristal templado de 6 mm. Marco y estructura en aluminio anodizado color natural. Incluye: cerraduras de impacto,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</si>
  <si>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9.31</t>
  </si>
  <si>
    <t xml:space="preserve">Suministro, transporte y colocación de ventanas en aluminio anodizado natural y cristal templado de 6 mm., sistema 744 de alumina o equivalente  ,conformada por cuatro cuerpos verticales dos cuerpos  fijos y dos cuerpos corredisos , según diseño , ala  corrediza en cristal templado de 6 mm. Marco y estructura en aluminio anodizado color natural. Incluye: cerraduras de impacto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</si>
  <si>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9.32</t>
  </si>
  <si>
    <t xml:space="preserve">Suministro, transporte y colocación de ventanas en aluminio anodizado natural y malla mosquitera en acero inoxidable calidad 304 ,tejido liso Nro. 30 , sistema 744 de alumina o equivalente  ,conformada por cuatro cuerpos verticales dos cuepos  fijos y dos cuerpos corredisos  , alas corredisas desmontables, marco y estructura en aluminio anodizado color natural. Incluye: cerraduras de impacto ,empaques de caucho en "U", pisamalla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</si>
  <si>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9.47</t>
  </si>
  <si>
    <t>PERSIANAS  EN ALUMINIO</t>
  </si>
  <si>
    <t>9.47.2</t>
  </si>
  <si>
    <t xml:space="preserve">Suministro, transporte e instalación de persiana en celosia fija de aluminio anodizado natural ,  Marco y estructura en aluminio anodizado natural. Compuesta por celosia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
  </si>
  <si>
    <t>Construcción de revoque para muros y cielos, mortero 1:4:0,25 (cemento, arena, cal hidrahulica); Incluye ranuras, filetes y dilataciones.</t>
  </si>
  <si>
    <t>Construcción de fajas de revoque con moretero 1:4:0,25 (cemento, arena ,cal) de ancho variable de 10 a 50 cm, en mortero 1:4 ; Incluye ranuras, filetes y dilataciones.</t>
  </si>
  <si>
    <t>Revoque impermeabilizado 1:4:0,25  (cemento, arena, cal hidraulica) para muros exteriores hasta 4,50 m. muros baños.Incluye: Sika -1 o similar,ranuras, filetes y dilataciones</t>
  </si>
  <si>
    <t>Suministro y aplicación de estuco plástico para exterior, para muros fachadas y restaurantes. Incluye,  ranuras,  filetes  y dilataciones</t>
  </si>
  <si>
    <t>Suministro y aplicación de estuco plástico para interior .Incluye,  ranuras,  filetes  y dilataciones</t>
  </si>
  <si>
    <t>Enchape en baldosín  blanco tipo egeo :  Incluye pegacor, remate en varilla de PVC intermatex acolillado .</t>
  </si>
  <si>
    <t>10.11.3</t>
  </si>
  <si>
    <t>Suminstro e instalacion de enchape pared en ceramica  30 X 60 cm.  TIPO EVEREST BLANCO .  Incluye: pegacor, concolor ,  varilla tipo wing en aluminio anodizado blanco en esquinas y cambio de dirección y todos los demás elementos necesarios para su correcta instalación. las esquinas deben ser colilladas en la parte externa y en la parte interna se colcalora una pieza en el mismo material que se esta instalando formando angulos de 45 grados chaflan (ancho pieza 8,5 cm,) (para restaurantes)</t>
  </si>
  <si>
    <t>Pintura a base de  agua, vinilo de primera calidad sobre pintura existente, tres manos, incluye resanes, con estuco plastico tipo plastestuco o similar diluido en agua proporciòn 1:2, adecuación de la superficie a intervenir, (rasquetiada o rutiada),  hasta obtener una una superficie pareja y homogenea Color a definir, según aprobación de la interventoría .</t>
  </si>
  <si>
    <t>10.26</t>
  </si>
  <si>
    <t>Suministro y colocaciòn de Barniz para techos  (carguera, alfarda, tablilla) incluye limpieza y tapaporos en la superficie..</t>
  </si>
  <si>
    <t>10.31.3</t>
  </si>
  <si>
    <t>Para pasamanos. Incluye: pintura anticorrosiva y pintura base aceite</t>
  </si>
  <si>
    <t>12.32</t>
  </si>
  <si>
    <t>Suministro, transporte e instalación de tablilla en pino cipres. Incluye: inmunizante , clavos, barniz, cargue y botada de la tablilla en mal estado</t>
  </si>
  <si>
    <t>12.35.1</t>
  </si>
  <si>
    <t>Suministro e instalación de cielo raso suspendido con junta invisible placa superboard de e= 6 mm.  Incluye: estructura de soporte , resanes y pintura acriltex</t>
  </si>
  <si>
    <t>12.58</t>
  </si>
  <si>
    <t>Suministro, transporte y colocación de muros en Drywall con placas de Superboard 10mm  2 CARAS, con un espesor de aprox de 10 cm (ancho del perfil mas espesores de placa). Incluye estructura metálica para armado y soporte parales separados a 60 cm, perfiles esquineros,  placa de superboard de 10mm, cinta en fibra de vidrio de 5 cm., tornillería de 6x1", masilla, acabado en vinilo tipo 1 (acabado tipo 4 segun normas necesarias hasta obtener una superficie pareja y homogénea), y todos los demás elementos necesarios para su correcta instalación y funcionamiento.</t>
  </si>
  <si>
    <t>14.7</t>
  </si>
  <si>
    <t>14.8</t>
  </si>
  <si>
    <t>14.9</t>
  </si>
  <si>
    <t>15.1.1</t>
  </si>
  <si>
    <t>Suministro, transporte e instalación de tuberia pvc  Ø  1" por piso y/o muro para la red de energia normal, desde el tablero ppal a otros tableros, incluyendo obra civil,  botada de materiales, excavacion y/o demolicion, lleno y/o resane, pega pvc, curvas adaptadores y demas elementos necesarios para su correcta instalacion</t>
  </si>
  <si>
    <t>15.1.2</t>
  </si>
  <si>
    <t>Suministro, transporte e instalación de tuberia pvc  Ø  3/4" por piso y/o muro para la red de energia normal, desde el tablero ppal a otros tableros, incluyendo obra civil,  botada de materiales, excavacion y/o demolicion, lleno y/o resane, pega pvc, curvas adaptadores y demas elementos necesarios para su correcta instalacion.</t>
  </si>
  <si>
    <t>Suministro, transporte e instalación de tuberia pvc  Ø  1/2" por piso y/o muro para la red de energia normal, desde el tablero ppal a otros tableros, incluyendo obra civil,  botada de materiales, excavacion y/o demolicion, lleno y/o resane, pega pvc, curvas adaptadores y demas elementos necesarios para su correcta instalacion</t>
  </si>
  <si>
    <t>Suministro, transporte e instalación de tubería metálica EMT  diámetro 1-1/2". Incluye adaptadores, uniones, curvas, grapas doble ala y demás accesorios necesarios para su correcta instalación.</t>
  </si>
  <si>
    <t>Suministro, transporte e instalación de tubería metálica EMT  diámetro 1". Incluye adaptadores, uniones, curvas, grapas doble ala y demás accesorios necesarios para su correcta instalación.</t>
  </si>
  <si>
    <t>Suministro, transporte e instalación de tubería metálica EMT  diámetro 3/4". Incluye adaptadores, uniones, grapas doble ala y demás accesorios necesarios para su correcta instalación.</t>
  </si>
  <si>
    <t>Suministro, transporte e instalación de tubería metálica EMT  diámetro 1/2". Incluye adaptadores, uniones, grapas doble ala y demás accesorios necesarios para su correcta instalación.</t>
  </si>
  <si>
    <t>15.1.11</t>
  </si>
  <si>
    <t xml:space="preserve">Suministro, transporte e instalación de canaleta metálica doble división de 11x5 centímetros . Incluye tapa clip y atornillada, troqueles para red de energía normal, red de energía regulada, red de voz y datos, anclaje, marcación, obra civil y demás elementos necesarios para su correcta instalación. </t>
  </si>
  <si>
    <t>15.1.12</t>
  </si>
  <si>
    <t>15.2.1</t>
  </si>
  <si>
    <t>Suministro transporte e instalación de caja de paso de 40x40x15 cms,con chapa, lamina calibre 22 USG, fondo de madera, para la red de voz y datos empotrada en muros, incluye la botada de escombros,  y elementos necesarios para su normal funcionamiento.</t>
  </si>
  <si>
    <t>15.2.2</t>
  </si>
  <si>
    <t>Suministro transporte e instalación de caja de paso de 30x30x10 cms,con chapa, lamina calibre 18 USG, fondo de madera, para la red de voz y datos empotrada en muros, incluye la botada de escombros,  y elementos necesarios para su normal funcionamiento.</t>
  </si>
  <si>
    <t>Suministro, transporte e instalación de caja metálica 15X15X10 de sobreponer con tapa atornillada, para energía, sonido, imagen y/o telecomunicaciones tipo metálico con lamina calibre 20 USG con fondo metálico y pintura electrostática .Incluye accesorios y elementos de sujeción para su correcta instalación.</t>
  </si>
  <si>
    <t>15.2.7</t>
  </si>
  <si>
    <t>Suministro, transporte e instalación de tablero de 36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</si>
  <si>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24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</si>
  <si>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15.2.9</t>
  </si>
  <si>
    <t>Suministro, transporte e instalación de tablero de 18 circuitos Bifásico/Trifásico, 4H/5H, 120/240V, para breaker enchufable, con espacio para totalizador,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</si>
  <si>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24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</si>
  <si>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18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</si>
  <si>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15.2.12</t>
  </si>
  <si>
    <t>Suministro, transporte e instalación de tablero de 12 circuitos Bifásico/Trifásico, 4H/5H, 120/240V, para breaker enchufable, con puerta, de lamina cold rolled con aplicación de pintura electrostática: Blanco RAL 9003, barraje en cobre de 225A, barra de neutro y barra de tierra. Incluye puerta bisagrada y chapa, obra civil, botada de escombros y demás accesorios necesarios para su correcta  instalación. Debe cumplir certificación RETIE.</t>
  </si>
  <si>
    <t>Suministro, transporte e instalación de tablero de 8 circuitos Bifásico, 4H, 120/240V, para breaker enchufable, con puerta, de lamina cold rolled con aplicación de pintura electrostática: Blanco RAL 9003, barraje en cobre de 125A, barra de neutro y barra de tierra. Incluye puerta bisagrada y chapa, obra civil, botada de escombros y demás accesorios necesarios para su correcta  instalación. Debe cumplir certificación RETIE.</t>
  </si>
  <si>
    <t>15.2.14</t>
  </si>
  <si>
    <t>Suministro, transporte e instalación de tablero de 8 circuitos monofásico 3H, 120V, para breaker enchufable, de lamina cold rolled con aplicación de pintura electrostática: Blanco RAL 9003, barraje en cobre de 75A, barra de neutro y barra de tierra. Incluye obra civil, botada de escombros y demás accesorios necesarios para su correcta  instalación. Debe cumplir certificación RETIE.</t>
  </si>
  <si>
    <t>Suministro, transporte e instalación de tablero de 6 circuitos monofásico 3H, 120V, para breaker enchufable, de lamina cold rolled con aplicación de pintura electrostática: Blanco RAL 9003, barraje en cobre de 75A, barra de neutro y barra de tierra. Incluye obra civil, botada de escombros y demás accesorios necesarios para su correcta  instalación. Debe cumplir certificación RETIE.</t>
  </si>
  <si>
    <t>15.2.17</t>
  </si>
  <si>
    <t xml:space="preserve">Suministro, transporte e instalación de Caja 2x4" DEXON de Sobreponer. Para alojar tomacorriente levitón doble o toma. </t>
  </si>
  <si>
    <t>15.2.18</t>
  </si>
  <si>
    <t>15.2.20</t>
  </si>
  <si>
    <t>Inspección, diagnóstico y adecuación de redes electricas ante fallas de energía que afecten la continuidad del proceso educativo. Incluye: restablecimiento del servicio de energía, reencendido de equipos, corrección/aislamiento de fallas.  No incluye suministro de materiales.</t>
  </si>
  <si>
    <t>Suministro, transporte e instalación de  SALIDA eléctrica para TOMACORRIENTE DE SEGURIDAD 30A, L5-30R, 2 polos + tierra, 125V, en tubería EMT. Incluye: CLAVIJA de seguridad L5-30P, 3m de cable de cobre 1xNº10 AWG THHN/THWN, caja metálica 12x12x5cm, aparato con tapa, conectores tipo resorte y  todos los accesorios para su correcta instalación y funcionamiento. No incluye tubería.</t>
  </si>
  <si>
    <t>Suministro, transporte e instalación de  SALIDA eléctrica para TOMACORRIENTE doble con polo a tierra color blanco, 15A, 125V, en tubería EMT. Incluye: 3m de cable de cobre 1xNº12 AWG THHN/THWN, caja metálica 12x12x5cm, aparato con tapa, conectores tipo resorte y  todos los accesorios para su correcta instalación y funcionamiento. No incluye tubería.</t>
  </si>
  <si>
    <t>15.3.3</t>
  </si>
  <si>
    <t>Suministro, transporte e instalación de  SALIDA eléctrica para TOMACORRIENTE doble con polo a tierra color blanco, 15A, 125V, en tubería EMT. Incluye: 3m de cable de cobre 1xNº12 AWG HFFR (libre de halógenos-retardante a la llama), caja metálica 12x12x5cm, aparato con tapa, conectores tipo resorte y  todos los accesorios para su correcta instalación y funcionamiento. No incluye tubería.</t>
  </si>
  <si>
    <t>15.3.4</t>
  </si>
  <si>
    <t>Suministro, transporte e instalación de  SALIDA eléctrica para TOMACORRIENTE doble con polo a tierra color blanco, 20A, 125V, en tubería EMT. Incluye: 3m de cable de cobre 1xNº12 AWG THHN/THWN, caja metálica 12x12x5cm, aparato con tapa, conectores tipo resorte y  todos los accesorios para su correcta instalación y funcionamiento. No incluye tubería.</t>
  </si>
  <si>
    <t>15.3.5</t>
  </si>
  <si>
    <t xml:space="preserve">Suministro, transporte e instalación de Salida eléctrica para tomacorriente doble con polo a tierra color blanco, 125V,  15A en canaleta metálica. Incluye: 3m de cable de cobre 1xN° 12 AWG THHN/THWN, tapa troquelada para canaleta 12x5cm/11x5cm con troquel universal, aparato con tapa, conectores tipo resorte y accesorios.  NO Incluye canaleta. </t>
  </si>
  <si>
    <t>15.3.6</t>
  </si>
  <si>
    <t xml:space="preserve">Suministro, transporte e instalación de Salida eléctrica para tomacorriente doble con polo a tierra color blanco, 125V,  15A en canaleta metálica. Incluye: 3m de cable de cobre 1xN° 12 AWG HFFR (libre de halógenos-retardante a la llama), tapa troquelada para canaleta 12x5cm/11x5cm con troquel universal, aparato con tapa, conectores tipo resorte y accesorios.  NO Incluye canaleta. </t>
  </si>
  <si>
    <t>15.3.7</t>
  </si>
  <si>
    <t>Suministro, transporte e instalación de Salida eléctrica para tomacorriente doble con polo a tierra color blanco, 125V, 15A en tubería PVC empotrada en muro. Incluye: 3m de cable de cobre de 1xN° 12 AWG THHN/THWN, caja PVC 4''x4'', tapa flux PVC 4''x4'', aparato con tapa, conectores tipo resorte y accesorios.  NO Incluye tubería.</t>
  </si>
  <si>
    <t>15.3.8</t>
  </si>
  <si>
    <t>Suministro, transporte e instalación de  SALIDA eléctrica para TOMACORRIENTE doble con tierra aislada color naranja, 15A, 125V, en tubería EMT. Incluye: 3m de cable de cobre 1xNº12 AWG THHN/THWN, caja metálica 12x12x5cm, aparato con tapa, conectores tipo resorte y  todos los accesorios para su correcta instalación y funcionamiento. No incluye tubería.</t>
  </si>
  <si>
    <t>15.3.9</t>
  </si>
  <si>
    <t>Suministro, transporte e instalación de  SALIDA eléctrica para TOMACORRIENTE doble con tierra aislada color naranja, 15A, 125V, en tubería EMT. Incluye: 3m de cable de cobre 1xNº12 AWG HFFR (libre de halógenos-retardante a la llama), caja metálica 12x12x5cm, aparato con tapa, conectores tipo resorte y  todos los accesorios para su correcta instalación y funcionamiento. No incluye tubería.</t>
  </si>
  <si>
    <t>15.3.10</t>
  </si>
  <si>
    <t xml:space="preserve">Suministro, transporte e instalación de Salida eléctrica para tomacorriente doble con tierra aislada color naranja, 125V,  15A en canaleta metálica. Incluye: 3m de cable de cobre 1xN° 12 AWG THHN/THWN, tapa troquelada para canaleta 12x5cm/11x5cm con troquel universal, aparato con tapa, conectores tipo resorte y accesorios.  NO Incluye canaleta. </t>
  </si>
  <si>
    <t>15.3.11</t>
  </si>
  <si>
    <t xml:space="preserve">Suministro, transporte e instalación de Salida eléctrica para tomacorriente doble con tierra aislada color naranja, 125V,  15A en canaleta metálica. Incluye: 3m de cable de cobre 1xN° 12 AWG HFFR (libre de halógenos-retardante a la llama), tapa troquelada para canaleta 12x5cm/11x5cm con troquel universal, aparato con tapa, conectores tipo resorte y accesorios.  NO Incluye canaleta. </t>
  </si>
  <si>
    <t>15.3.12</t>
  </si>
  <si>
    <t>Suministro, transporte e instalación de  SALIDA eléctrica para TOMACORRIENTE doble GFCI, 15A, 125V, en tubería EMT. Incluye: 3m de cable de cobre 1xNº12 AWG THHN/THWN, caja metálica 12x12x5cm, aparato con tapa, conectores tipo resorte y  todos los accesorios para su correcta instalación y funcionamiento. No incluye tubería.</t>
  </si>
  <si>
    <t>15.3.13</t>
  </si>
  <si>
    <t>Suministro, transporte e instalación de  SALIDA eléctrica para TOMACORRIENTE doble GFCI, 20A, 125V, en tubería EMT. Incluye: 3m de cable de cobre 1xNº12 AWG THHN/THWN, caja metálica 12x12x5cm, aparato con tapa, conectores tipo resorte y  todos los accesorios para su correcta instalación y funcionamiento. No incluye tubería.</t>
  </si>
  <si>
    <t>15.3.14</t>
  </si>
  <si>
    <t>Suministro, transporte e instalación de Salida eléctrica para tomacorriente doble GFCI, 125V, 15A en tubería PVC empotrada en muro. Incluye: 3m de cable de cobre de 1xN° 12 AWG THHN/THWN, caja PVC 4''x4'', tapa flux PVC 4''x4'', aparato con tapa, conectores tipo resorte y accesorios.  NO Incluye tubería.</t>
  </si>
  <si>
    <t>15.3.15</t>
  </si>
  <si>
    <t>Suministro, transporte e instalación de Salida eléctrica para tomacorriente doble GFCI, 125V, 20A en tubería PVC empotrada en muro. Incluye: 3m de cable de cobre de 1xN° 12 AWG THHN/THWN, caja PVC 4''x4'', tapa flux PVC 4''x4'', aparato con tapa, conectores tipo resorte y accesorios.  NO Incluye tubería.</t>
  </si>
  <si>
    <t>15.3.16</t>
  </si>
  <si>
    <t>Suministro, transporte e instalación de salida eléctrica para tomacorriente trifilar de 3x20A, 220V en tubería PVC. Incluye: 3m de cable de cobre 1x N°12 AWG THHN/THWN, caja PVC 4''x4'', tapa flux PVC 4''x4'', aparato con tapa, conectores tipo resorte y todos los accesorios para su correcta instalación y funcionamiento. No incluye tubería.</t>
  </si>
  <si>
    <t>15.3.17</t>
  </si>
  <si>
    <t>Suministro, transporte e instalación de salida eléctrica para tomacorriente trifilar de 3x20A, 220V en tubería EMT. Incluye: 3m de cable de cobre 1xNº12 AWG THHN/THWN, caja metálica 12x12x5cm, aparato con tapa, conectores tipo resorte y  todos los accesorios para su correcta instalación y funcionamiento. No incluye tubería.</t>
  </si>
  <si>
    <t>15.3.18</t>
  </si>
  <si>
    <t>Suministro, transporte e instalación de salida eléctrica para plafon de loza 120V, en tubería PVC.  Incluye: 3m de cable de cobre 1x N°12 AWG THHN/THWN, caja PVC 4''x4'', tapa flux PVC 4''x4'', plafón de loza, conectores tipo resorte y todos los accesorios para su correcta instalación y funcionamiento. No incluye tubería.</t>
  </si>
  <si>
    <t>15.3.19</t>
  </si>
  <si>
    <t>Suministro, transporte e instalación de salida eléctrica para plafon de loza 120V, en tubería EMT.  Incluye: 3m de cable de cobre 1xNº12 AWG THHN/THWN, caja metálica 12x12x5cm, plafón de loza, conectores tipo resorte y  todos los accesorios para su correcta instalación y funcionamiento. No incluye tubería.</t>
  </si>
  <si>
    <t>15.3.20</t>
  </si>
  <si>
    <t>15.3.21</t>
  </si>
  <si>
    <t>Suministro, transporte e instalación de salida eléctrica para iluminación 120V, en tubería EMT.  Incluye: 3m de cable de cobre 1xNº12 AWG THHN/THWN, caja metálica 12x12x5cm, prensa estopa para salida de cables hacia luminaria, conectores tipo resorte y  todos los accesorios para su correcta instalación y funcionamiento. No incluye tubería.</t>
  </si>
  <si>
    <t>15.3.22</t>
  </si>
  <si>
    <t>Suministro, transporte e instalación de salida eléctrica para iluminación 120V, en tubería EMT.  Incluye: 3m de cable de cobre 1xNº12 AWG HFFR (libre de halógenos-retardante a la llama), caja metálica 12x12x5cm, prensa estopa para salida de cables hacia luminaria, conectores tipo resorte y  todos los accesorios para su correcta instalación y funcionamiento. No incluye tubería.</t>
  </si>
  <si>
    <t>15.3.23</t>
  </si>
  <si>
    <t>Suministro, transporte e instalación de salida eléctrica para pulsador timbre, en tubería EMT.  Incluye: 3m de cable de cobre 1xNº12 AWG THHN/THWN, caja metálica 12x12x5cm, conectores tipo resorte y  todos los accesorios para su correcta instalación y funcionamiento. No incluye tubería.</t>
  </si>
  <si>
    <t>15.3.24</t>
  </si>
  <si>
    <t>Suministro, transporte e instalación de salida eléctrica para pulsador timbre, en tubería PVC.   Incluye: 3m de cable de cobre 1x N°12 AWG THHN/THWN, caja PVC 4''x4'', tapa flux PVC 4''x4'', plafón de loza, conectores tipo resorte y todos los accesorios para su correcta instalación y funcionamiento. No incluye tubería.</t>
  </si>
  <si>
    <t>15.3.25</t>
  </si>
  <si>
    <t>Suministro, transporte e instalación de salida eléctrica para switch sencillo, 15A, 120V, en tubería PVC.  Incluye: 3m de cable de cobre 1x N°12 AWG THHN/THWN, caja PVC 4''x4'', tapa flux PVC 4''x4'', conectores tipo resorte y todos los accesorios para su correcta instalación y funcionamiento. No incluye tubería.</t>
  </si>
  <si>
    <t>15.3.26</t>
  </si>
  <si>
    <t>Suministro, transporte e instalación de salida eléctrica para switch sencillo, 15A, 120V, en tubería EMT.  Incluye: 3m de cable de cobre 1xNº12 AWG THHN/THWN, caja metálica 12x12x5cm, plafón de loza, conectores tipo resorte y  todos los accesorios para su correcta instalación y funcionamiento. No incluye tubería.</t>
  </si>
  <si>
    <t>15.3.27</t>
  </si>
  <si>
    <t>Suministro, transporte e instalación de salida eléctrica para switch doble, 15A, 120V, en tubería PVC.  Incluye: 4m de cable de cobre 1x N°12 AWG THHN/THWN, caja PVC 4''x4'', tapa flux PVC 4''x4'', conectores tipo resorte y todos los accesorios para su correcta instalación y funcionamiento. No incluye tubería.</t>
  </si>
  <si>
    <t>Suministro, transporte e instalación de salida eléctrica para switch doble, 15A, 120V, en tubería EMT.  Incluye: 4m de cable de cobre 1xNº12 AWG THHN/THWN, caja metálica 12x12x5cm, plafón de loza, conectores tipo resorte y  todos los accesorios para su correcta instalación y funcionamiento. No incluye tubería.</t>
  </si>
  <si>
    <t>Suministro, transporte e instalación de salida eléctrica para switch triple, 15A, 120V, en tubería PVC.  Incluye: 5m de cable de cobre 1x N°12 AWG THHN/THWN, caja PVC 4''x4'', tapa flux PVC 4''x4'', conectores tipo resorte y todos los accesorios para su correcta instalación y funcionamiento. No incluye tubería.</t>
  </si>
  <si>
    <t>Suministro, transporte e instalación de salida eléctrica para switch triple, 15A, 120V, en tubería EMT.  Incluye: 5m de cable de cobre 1xNº12 AWG THHN/THWN, caja metálica 12x12x5cm, plafón de loza, conectores tipo resorte y  todos los accesorios para su correcta instalación y funcionamiento. No incluye tubería.</t>
  </si>
  <si>
    <t>Suministro, transporte e instalación de salida eléctrica para switch sencillo, 15A, 120V, en tubería PVC.  Incluye: 3m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</si>
  <si>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sencillo, 15A, 120V, en tubería EMT.  Incluye: 3m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</si>
  <si>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salida eléctrica para switch doble, 15A, 120V, en tubería PVC.  Incluye: 4m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</si>
  <si>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doble, 15A, 120V, en tubería EMT.  Incluye: 4m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</si>
  <si>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salida eléctrica para switch triple, 15A, 120V, en tubería PVC.  Incluye: 5m de cable de cobre 1x N°12 AWG HFFR (libre de halógenos-retardante a la llama), caja PVC 4''x4'', tapa flux PVC 4''x4'', conectores tipo resorte y todos los accesorios para su correcta instalación y funcionamiento. No incluye tubería.</t>
  </si>
  <si>
    <t>Suministro, transporte e instalación de salida eléctrica para switch triple, 15A, 120V, en tubería EMT.  Incluye: 5m de cable de cobre 1xNº12 AWG HFFR (libre de halógenos-retardante a la llama), caja metálica 12x12x5cm, plafón de loza, conectores tipo resorte y  todos los accesorios para su correcta instalación y funcionamiento. No incluye tubería.</t>
  </si>
  <si>
    <t>Suministro, transporte e instalación de TOMACORRIENTE doble con polo a tierra color blanco, 15A, 125V. Incluye: aparato con tapa y  todos los accesorios para su correcta instalación y funcionamiento. No incluye tubería, ni caja ni cableado.</t>
  </si>
  <si>
    <t>Suministro, transporte e instalación de TOMACORRIENTE doble con polo a tierra color blanco, 20A, 125V. Incluye: aparato con tapa y  todos los accesorios para su correcta instalación y funcionamiento. No incluye tubería, ni caja ni cableado.</t>
  </si>
  <si>
    <t>Suministro, transporte e instalación de TOMACORRIENTE doble con tierra aislada color naranja, 15A, 125V. Incluye: aparato con tapa y  todos los accesorios para su correcta instalación y funcionamiento. No incluye tubería, ni caja ni cableado.</t>
  </si>
  <si>
    <t>15.3.40</t>
  </si>
  <si>
    <t>Suministro, transporte e instalación de tomacorriente trifilar de 3x20A, 220V. Incluye: aparato con tapa y  todos los accesorios para su correcta instalación y funcionamiento. No incluye tubería, ni caja ni cableado.</t>
  </si>
  <si>
    <t>15.3.41</t>
  </si>
  <si>
    <t>Suministro, transporte e instalación de tomacorriente doble GFCI, 125V, 15A. Incluye: aparato con tapa y  todos los accesorios para su correcta instalación y funcionamiento. No incluye tubería, ni caja ni cableado.</t>
  </si>
  <si>
    <t>15.3.42</t>
  </si>
  <si>
    <t>Suministro, transporte e instalación de tomacorriente doble GFCI, 125V, 20A. Incluye: aparato con tapa y  todos los accesorios para su correcta instalación y funcionamiento. No incluye tubería, ni caja ni cableado.</t>
  </si>
  <si>
    <t>Suministro, transporte e instalación de pulsador timbre. Incluye: aparato con tapa y  todos los accesorios para su correcta instalación y funcionamiento. No incluye tubería, ni caja ni cableado.</t>
  </si>
  <si>
    <t>15.3.44</t>
  </si>
  <si>
    <t>Suministro, transporte e instalación de switch sencillo, 15A, 120V. Incluye: aparato con tapa y  todos los accesorios para su correcta instalación y funcionamiento. No incluye tubería, ni caja ni cableado.</t>
  </si>
  <si>
    <t>Suministro, transporte e instalación de switch doble, 15A, 120V. Incluye: aparato con tapa y  todos los accesorios para su correcta instalación y funcionamiento. No incluye tubería, ni caja ni cableado.</t>
  </si>
  <si>
    <t>Suministro, transporte e instalación de switch triple, 15A, 120V. Incluye: aparato con tapa y  todos los accesorios para su correcta instalación y funcionamiento. No incluye tubería, ni caja ni cableado.</t>
  </si>
  <si>
    <t>Suministro, transporte e instalación de salida eléctrica para iluminación 120V, en tubería EMT.  Incluye: 3m de cable de cobre 1xNº12 AWG THHN/THWN, aparato con tapa, clavija con polo a tierra, caja metálica 12x12x5cm, conectores tipo resorte y  todos los accesorios para su correcta instalación y funcionamiento. No incluye tubería.</t>
  </si>
  <si>
    <t>Suministro, transporte e instalación de salida eléctrica para iluminación 120V, en tubería EMT.  Incluye: 3m de cable de cobre 1xNº12 AWG HFFR (libre de halógenos-retardante a la llama), aparato con tapa, clavija con polo a tierra, caja metálica 12x12x5cm, conectores tipo resorte y  todos los accesorios para su correcta instalación y funcionamiento. No incluye tubería.</t>
  </si>
  <si>
    <t>Suministro, transporte e instalación de  BREAKER INDUSTRIAL CAJA MOLDEADA de 3x20A, Icu=25KA a 240V, Ics=50%Icu. Incluye accesorios de fijación y demas elementos para su correcta instalación.</t>
  </si>
  <si>
    <t>Suministro, transporte e instalación de  BREAKER INDUSTRIAL CAJA MOLDEADA de 3x30A, Icu=25KA a 240V, Ics=50%Icu. Incluye accesorios de fijación y demas elementos para su correcta instalación.</t>
  </si>
  <si>
    <t>Suministro, transporte e instalación de  BREAKER INDUSTRIAL CAJA MOLDEADA de 3x40A, Icu=25KA a 240V, Ics=50%Icu. Incluye accesorios de fijación y demas elementos para su correcta instalación.</t>
  </si>
  <si>
    <t>Suministro, transporte e instalación de  BREAKER INDUSTRIAL CAJA MOLDEADA de 3x50A, Icu=25KA a 240V, Ics=50%Icu. Incluye accesorios de fijación y demas elementos para su correcta instalación.</t>
  </si>
  <si>
    <t>Suministro, transporte e instalación de  BREAKER INDUSTRIAL CAJA MOLDEADA de 3x60A, Icu=25KA a 240V, Ics=50%Icu. Incluye accesorios de fijación y demas elementos para su correcta instalación.</t>
  </si>
  <si>
    <t>Suministro, transporte e instalación de  BREAKER INDUSTRIAL CAJA MOLDEADA de 3x80A, Icu=25KA a 240V, Ics=50%Icu. Incluye accesorios de fijación y demas elementos para su correcta instalación.</t>
  </si>
  <si>
    <t>Suministro, transporte e instalación de  BREAKER INDUSTRIAL CAJA MOLDEADA de 3x100A, Icu=25KA a 240V, Ics=50%Icu. Incluye accesorios de fijación y demas elementos para su correcta instalación.</t>
  </si>
  <si>
    <t>Suministro, transporte e instalación de  BREAKER INDUSTRIAL CAJA MOLDEADA de 3x150A, Icu=50KA a 240V, Ics=50%Icu. Incluye accesorios de fijación y demas elementos para su correcta instalación.</t>
  </si>
  <si>
    <t>Suministro, transporte e instalación de  BREAKER INDUSTRIAL CAJA MOLDEADA de 3x200A, Icu=50KA a 240V, Ics=50%Icu. Incluye accesorios de fijación y demas elementos para su correcta instalación.</t>
  </si>
  <si>
    <t>15.4.15</t>
  </si>
  <si>
    <t>Suministro, transporte e instalación de  BREAKER INDUSTRIAL CAJA MOLDEADA de 3x250A, Icu=50KA a 240V, Ics=50%Icu. Incluye accesorios de fijación y demas elementos para su correcta instalación.</t>
  </si>
  <si>
    <t>15.4.16</t>
  </si>
  <si>
    <t>Retiro y reinstalación de  interruptor automático Bipolar/Monopolar enchufable (Breaker) de 20-50 Amp, ICC=10 KA.</t>
  </si>
  <si>
    <t>15.5.1</t>
  </si>
  <si>
    <t>Suministro, transporte e instalación de alimentador en alambre de cobre 3x 1No12 AWG THHN/THWN, 90ºC. Incluye accesorios para su correcta instalación y funcionamiento según RETIE.</t>
  </si>
  <si>
    <t>15.5.2</t>
  </si>
  <si>
    <t>Suministro, transporte e instalación de alimentador en alambre de cobre 3x 1No10 AWG THHN/THWN, 90ºC. Incluye accesorios para su correcta instalación y funcionamiento según RETIE.</t>
  </si>
  <si>
    <t>15.5.3</t>
  </si>
  <si>
    <t>Suministro, transporte e instalación de alimentador en cable de cobre 3x 1No12 AWG THHN/THWN, 90ºC. Incluye accesorios para su correcta instalación y funcionamiento según RETIE.</t>
  </si>
  <si>
    <t>15.5.4</t>
  </si>
  <si>
    <t>Suministro, transporte e instalación de alimentador en cable de cobre 4x 1No12 AWG THHN/THWN, 90ºC. Incluye accesorios para su correcta instalación y funcionamiento según RETIE.</t>
  </si>
  <si>
    <t>15.5.5</t>
  </si>
  <si>
    <t>Suministro, transporte e instalación de alimentador en cable de cobre 3x 1No12 AWG HFFR (sin halógenos, resistente a la llama), 75ºC. Incluye accesorios para su correcta instalación y funcionamiento según RETIE.</t>
  </si>
  <si>
    <t>15.5.6</t>
  </si>
  <si>
    <t>Suministro, transporte e instalación de alimentador en cable de cobre 4x 1No12 AWG HFFR (sin halógenos, resistente a la llama), 75ºC. Incluye accesorios para su correcta instalación y funcionamiento según RETIE.</t>
  </si>
  <si>
    <t>15.5.7</t>
  </si>
  <si>
    <t>Suministro, transporte e instalación de alimentador en cable de cobre 3x 1No10 AWG THHN/THWN, 90ºC. Incluye  accesorios para su correcta instalación y funcionamiento según RETIE.</t>
  </si>
  <si>
    <t>15.5.8</t>
  </si>
  <si>
    <t>Suministro, transporte e instalación de alimentador en cable de cobre 3x 1No10 AWG HFFR (sin halógenos, resistente a la llama), 75ºC. Incluye  accesorios para su correcta instalación y funcionamiento según RETIE.</t>
  </si>
  <si>
    <t>15.5.9</t>
  </si>
  <si>
    <t>Suministro, transporte e instalación de alimentador en cable de cobre 3x 1No8 AWG THHN/THWN, 90ºC. Incluye  accesorios para su correcta instalación y funcionamiento según RETIE.</t>
  </si>
  <si>
    <t>15.5.10</t>
  </si>
  <si>
    <t>Suministro, transporte e instalación de alimentador en cable de cobre 3x 1No8 AWG HFFR (sin halógenos, resistente a la llama), 75ºC. Incluye  accesorios para su correcta instalación y funcionamiento según RETIE.</t>
  </si>
  <si>
    <t>15.5.11</t>
  </si>
  <si>
    <t>Suministro, transporte e instalación de alimentador en cable de cobre 1x 1No12 AWG THHN/THWN, 90ºC. Incluye accesorios para su correcta instalación y funcionamiento según RETIE.</t>
  </si>
  <si>
    <t>15.5.12</t>
  </si>
  <si>
    <t>Suministro, transporte e instalación de alimentador en cable de cobre 1x 1No12 AWG HFFR (sin halógenos, resistente a la llama), 75ºC. Incluye accesorios para su correcta instalación y funcionamiento según RETIE.</t>
  </si>
  <si>
    <t>15.5.13</t>
  </si>
  <si>
    <t>Suministro, transporte e instalación de alimentador en cable de cobre 1x 1No10 AWG THHN/THWN, 90ºC. Incluye accesorios para su correcta instalación y funcionamiento según RETIE.</t>
  </si>
  <si>
    <t>15.5.14</t>
  </si>
  <si>
    <t>Suministro, transporte e instalación de alimentador en cable de cobre 1x 1No10 AWG HFFR (sin halógenos, resistente a la llama), 75ºC. Incluye accesorios para su correcta instalación y funcionamiento según RETIE.</t>
  </si>
  <si>
    <t>15.5.15</t>
  </si>
  <si>
    <t>Suministro, transporte e instalación de alimentador en cable de cobre 1x 1No8AWG THHN/THWN, 90ºC. Incluye accesorios para su correcta instalación y funcionamiento según RETIE.</t>
  </si>
  <si>
    <t>Suministro, transporte e instalación de alimentador en cable de cobre 1x 1No8 AWG HFFR (sin halógenos, resistente a la llama), 75ºC. Incluye accesorios para su correcta instalación y funcionamiento según RETIE.</t>
  </si>
  <si>
    <t>Suministro, transporte e instalación de alimentador en cable de cobre 1x 1No6AWG THHN/THWN, 90ºC. Incluye accesorios para su correcta instalación y funcionamiento según RETIE.</t>
  </si>
  <si>
    <t>Suministro, transporte e instalación de alimentador en cable de cobre 1x 1No6 AWG HFFR (sin halógenos, resistente a la llama), 75ºC. Incluye accesorios para su correcta instalación y funcionamiento según RETIE.</t>
  </si>
  <si>
    <t>Suministro, transporte e instalación de alimentador en cable de cobre 1x 1No4AWG THHN/THWN, 90ºC. Incluye accesorios para su correcta instalación y funcionamiento según RETIE.</t>
  </si>
  <si>
    <t>Suministro, transporte e instalación de alimentador en cable de cobre 1x 1No4 AWG HFFR (sin halógenos, resistente a la llama), 75ºC. Incluye accesorios para su correcta instalación y funcionamiento según RETIE.</t>
  </si>
  <si>
    <t>Suministro, transporte e instalación de alimentador en cable de cobre 1x 1No2AWG THHN/THWN, 90ºC. Incluye accesorios para su correcta instalación y funcionamiento según RETIE.</t>
  </si>
  <si>
    <t>Suministro, transporte e instalación de alimentador en cable de cobre 1x 1No2 AWG HFFR (sin halógenos, resistente a la llama), 75ºC. Incluye accesorios para su correcta instalación y funcionamiento según RETIE.</t>
  </si>
  <si>
    <t>Suministro, transporte e instalación de alimentador en cable de cobre encauchetado  3xNo16 AWG PVC, 90ºC. Incluye accesorios para su correcta instalación y funcionamiento según RETIE.</t>
  </si>
  <si>
    <t>Suministro, transporte e instalación de alimentador en cable de cobre encauchetado  3xNo16 AWG HFFR (sin halógenos, resistente a la llama), 75ºC. Incluye accesorios para su correcta instalación y funcionamiento según RETIE.</t>
  </si>
  <si>
    <t>Suministro, transporte e instalación de alimentador en cable de cobre encauchetado  3xNo14 AWG PVC, 90ºC. Incluye accesorios para su correcta instalación y funcionamiento según RETIE.</t>
  </si>
  <si>
    <t>Suministro, transporte e instalación de alimentador en cable de cobre encauchetado  3xNo14 AWG HFFR (sin halógenos, resistente a la llama), 75ºC. Incluye accesorios para su correcta instalación y funcionamiento según RETIE.</t>
  </si>
  <si>
    <t>Suministro, transporte e instalación de alimentador en cable de cobre encauchetado  3xNo12 AWG PVC, 90ºC. Incluye accesorios para su correcta instalación y funcionamiento según RETIE.</t>
  </si>
  <si>
    <t>Suministro, transporte e instalación de alimentador en cable de cobre encauchetado  3xNo12 AWG HFFR (sin halógenos, resistente a la llama), 75ºC. Incluye accesorios para su correcta instalación y funcionamiento según RETIE.</t>
  </si>
  <si>
    <t>Suministro, transporte e instalación de alimentador en cable de cobre encauchetado  3xNo10 AWG PVC, 90ºC. Incluye accesorios para su correcta instalación y funcionamiento según RETIE.</t>
  </si>
  <si>
    <t>Suministro, transporte e instalación de alimentador en cable de cobre encauchetado  3xNo10 AWG HFFR (sin halógenos, resistente a la llama), 75ºC. Incluye accesorios para su correcta instalación y funcionamiento según RETIE.</t>
  </si>
  <si>
    <t>Mano de obra para la organización de cableados varios existentes en canaleta 11x5/12x5 cm. No incluye canaleta.</t>
  </si>
  <si>
    <t>15.6.1</t>
  </si>
  <si>
    <t>Suministro, transporte e instalación de luminaria industrial tipo hermética, con tubo LED difusor en vidrio, 2x18W T8.  Chasis en policarbonato resistente al impacto, 6500°K, 3200lm, IRC=70, 25.000 Horas - L70, IP=65, 36W, 100-240V 50/60Hz. Incluye tubos Led, elementos de fijación, cable encauchetado 3x16 AWG, prensaestopa, conectores y demás accesorios para su correcta instalación y funcionamiento.</t>
  </si>
  <si>
    <t>Suministro, transporte e instalación de luminaria industrial tipo hermética, con tubo LED difusor en vidrio, 1x18W T8.  Chasis en policarbonato resistente al impacto, 6500°K, 1600lm, IRC=70, 25.000 Horas - L70, IP=65, 18W, 100-240V 50/60Hz. Incluye tubos Led, elementos de fijación, cable encauchetado 3x16 AWG, prensaestopa, conectores y demás accesorios para su correcta instalación y funcionamiento.</t>
  </si>
  <si>
    <t>15.6.3</t>
  </si>
  <si>
    <t>Suministro, transporte e instalación de luminaria industrial LED Modular tipo hermética, con strip LED y difusor opalizado, 40W.  Chasis en policarbonato resistente al impacto, 6500°K, 4200lm, IRC=80, 50.000 Horas - L70, IP=65, 40W, 100-277V 50/60Hz. Incluye elementos de fijación, cable encauchetado 3x16 AWG, prensaestopa, conectores y demás accesorios para su correcta instalación y funcionamiento.</t>
  </si>
  <si>
    <t>15.6.4</t>
  </si>
  <si>
    <t>Suministro, transporte e instalación de luminaria tipo Panel LED, con LED SMD y difusor opalizado PMMA, 40W. Chasis en alumino, 6500°K, 4000lm, IRC=80, 50.000 Horas - L70, IP=20, 40W, 100-277V 50/60Hz, 1195x295x10mm. Incluye elementos de fijación, cable encauchetado 3x16 AWG HFFR, prensaestopa, conectores y demás accesorios para su correcta instalación y funcionamiento.</t>
  </si>
  <si>
    <t>15.6.5</t>
  </si>
  <si>
    <t>Suministro, transporte e instalación de luminaria tipo Panel LED, con LED SMD y difusor opalizado PMMA, 40W. Chasis en alumino, 6500°K, 3200lm, IRC=80, 30.000 Horas - L70, IP=20, 40W, 100-277V 50/60Hz, 1195x295x10mm. Incluye elementos de fijación, cable encauchetado 3x16 AWG HFFR, prensaestopa, conectores y demás accesorios para su correcta instalación y funcionamiento.</t>
  </si>
  <si>
    <t>15.6.6</t>
  </si>
  <si>
    <t>Suministro, transporte e instalación de luminaria tipo Panel LED, con LED SMD y difusor opalizado PMMA, 40W. Chasis en alumino, 6500°K, 4000lm, IRC=80, 50.000 Horas - L70, IP=20, 40W, 100-277V 50/60Hz, 595x595x10.5mm. Incluye elementos de fijación, cable encauchetado 3x16 AWG HFFR, prensaestopa, conectores y demás accesorios para su correcta instalación y funcionamiento.</t>
  </si>
  <si>
    <t>15.6.7</t>
  </si>
  <si>
    <t>Suministro, transporte e instalación de luminaria tipo Panel LED, con LED SMD y difusor opalizado PMMA, 40W. Chasis en alumino, 6500°K, 3200lm, IRC=80, 30.000 Horas - L70, IP=20, 40W, 100-277V 50/60Hz, 595x595x10.5mm. Incluye elementos de fijación, cable encauchetado 3x16 AWG HFFR, prensaestopa, conectores y demás accesorios para su correcta instalación y funcionamiento.</t>
  </si>
  <si>
    <t>15.6.8</t>
  </si>
  <si>
    <t>Suministro, transporte e instalación de luminaria tipo aplique LED de sobreponer, con LED SMD y difusor opalizado, 18W. Chasis plástico, 6500°K, 1620lm, IRC=70, 15.000 Horas - L70, IP=20, 18W, 100-240V 50/60Hz, Φ180x40mm. Incluye elementos de fijación, conectores y demás accesorios para su correcta instalación y funcionamiento.</t>
  </si>
  <si>
    <t>15.6.9</t>
  </si>
  <si>
    <t>Suministro, transporte e instalación de luminaria tipo aplique LED de sobreponer, con LED SMD y difusor opalizado, 24W. Chasis plástico, 6500°K, 2160lm, IRC=70, 15.000 Horas - L70, IP=20, 24W, 100-240V 50/60Hz, Φ180x40mm. Incluye elementos de fijación, conectores y demás accesorios para su correcta instalación y funcionamiento.</t>
  </si>
  <si>
    <t>15.6.10</t>
  </si>
  <si>
    <t>Suministro, transporte e instalación de luminaria LED tipo tortuga con difusor opalizado. Chasis en policarbonato resistente al impacto, 6000°K, 960lm, IRC=80, 25.000 Horas - L70, IP=65, 12W, 100-240V 50/60Hz, 209.6x105x68.5mm. Incluye elementos de fijación, conectores y demás accesorios para su correcta instalación y funcionamiento.</t>
  </si>
  <si>
    <t>15.6.11</t>
  </si>
  <si>
    <t>Suministro, transporte e instalación de luminaria LED para iluminación de emergencia para montaje en techo o en pared, con spots escualizables integrados, batería recargable, botón de prueba, indicador de estado de bateria. Carcasa termo plástica, 6500°K, 2x70lm, IRC=70, Tiempo de autonomía: 180 minutos, IP=20, 1.5W, 120-277V 50/60Hz, 120x392x130mm. Incluye elementos de fijación, conectores y demás accesorios para su correcta instalación y funcionamiento.</t>
  </si>
  <si>
    <t>15.6.12</t>
  </si>
  <si>
    <t>Suministro, transporte e instalación de luminaria LED tipo reflector para interiores o exteriores, con soporte metálico para instalar sobrepuesto. Chasis en alumino extruído resistente a la humedad, 6500°K, 4250lm, IRC=70, 25.000 horas - L70, IP=65, 50W, 100-240V 50/60Hz, 191.1x193.9x30.7mm. Incluye elementos de fijación,  cable encauchetado 3x16 AWG, prensaestopa, conectores y demás accesorios para su correcta instalación y funcionamiento.</t>
  </si>
  <si>
    <t>15.6.13</t>
  </si>
  <si>
    <t>Suministro, transporte e instalación de luminaria LED tipo reflector para interiores o exteriores, con soporte metálico para instalar sobrepuesto. Chasis en alumino extruído resistente a la humedad, 6500°K, 8500lm, IRC=80, 30.000 horas - L70, IP=65, 100W, 100-240V 50/60Hz, 277x321x38mm. Incluye elementos de fijación,  cable encauchetado 3x16 AWG, prensaestopa, conectores y demás accesorios para su correcta instalación y funcionamiento.</t>
  </si>
  <si>
    <t>15.6.14</t>
  </si>
  <si>
    <t>Suministro, transporte e instalación de luminaria LED tipo reflector para interiores o exteriores, con soporte metálico para instalar sobrepuesto. Chasis en alumino extruído resistente a la humedad, 6500°K, 13500lm, IRC=80, 30.000 horas - L70, IP=65, 150W, 100-240V 50/60Hz, 332x395x52mm. Incluye elementos de fijación,  cable encauchetado 3x16 AWG, prensaestopa, conectores y demás accesorios para su correcta instalación y funcionamiento.</t>
  </si>
  <si>
    <t>Suministro, transporte e instalación de luminaria LED tipo reflector para interiores o exteriores, con soporte metálico para instalar sobrepuesto. Chasis en alumino extruído resistente a la humedad, 6500°K, 18000lm, IRC=80, 30.000 horas - L70, IP=65, 200W, 100-240V 50/60Hz, 385x479x52mm. Incluye elementos de fijación,  cable encauchetado 3x16 AWG, prensaestopa, conectores y demás accesorios para su correcta instalación y funcionamiento.</t>
  </si>
  <si>
    <t>Suministro, transporte e instalación de Driver LED electrónico con salida de corriente constante, para paneles LED. Construído en material termoplástico, 30.000 horas a 50°C, tensión de entrada: 100-277V 50/60Hz, tensión de salida: 24VDC-40VDC, factor de potencia: 0.9, corriente de salida: 1000 mA. Incluye elementos de fijación, conectores y demás accesorios para su correcta instalación y funcionamiento.</t>
  </si>
  <si>
    <t>Suministro, transporte e instalación de tubo LED en vidrio con acabado opalizado. 6500°K, 1600lm, IRC=70, 20.000 horas - L70, 28 x 1213mm, 100-240V 50/60Hz, ciclos de conmutación: 25.000. Incluye cambio de sockets de ser necesario y todos los accesorios para su correcta instalación y funcionamiento.</t>
  </si>
  <si>
    <t>Suministro, transporte e instalación de tubo LED en policarbonato con acabado opalizado. 6500°K, 1800lm, IRC=80, 25.000 horas - L70, 28 x 1213mm, 100-277V 50/60Hz, ciclos de conmutación: 25.000. Incluye cambio de sockets de ser necesario y todos los accesorios para su correcta instalación y funcionamiento.</t>
  </si>
  <si>
    <t>Suministro, transporte e instalación de tubo LED en policarbonato con acabado opalizado. 6500°K, 1800lm, IRC=80, 40.000 horas - L70, 28 x 1213mm, 100-277V 50/60Hz, ciclos de conmutación: 40.000. Incluye cambio de sockets de ser necesario y todos los accesorios para su correcta instalación y funcionamiento.</t>
  </si>
  <si>
    <t>15.6.20</t>
  </si>
  <si>
    <t>Retiro y Reinstalacion de luminaria existente. Incluye el chequeo del buen funcionamiento, limpieza, cable encauchetado 3x16AWG HFFR, elementos de fijación y demas accesorios para su correcta instalacion.</t>
  </si>
  <si>
    <t>15.6.21</t>
  </si>
  <si>
    <t>Retiro de luminaria existente. Incluye el reintegro donde indique la interventoria dentro de la ciudad de Medellin y los elementos necesarios para su desinstalación. No incluye reparacion, ni chequeo, ni reinstalación.</t>
  </si>
  <si>
    <t>15.6.22</t>
  </si>
  <si>
    <t>Reforma de luminaria fluorescente existente a LED. Incluye cambio de sockets de ser necesario, limpieza de la lampara, cambio de sockets, tubos LED en policarbonato con acabado opalizado. 6500°K, 1800lm, IRC=80, 25.000 horas - L70, 28 x 1213mm, 100-277V 50/60Hz, ciclos de conmutación: 25.000. Incluye adecuacion a sistema energetico 110V y demás accesorios para su correcta instalación.</t>
  </si>
  <si>
    <t>PUESTA A TIERRA Y SUS DERIVADOS</t>
  </si>
  <si>
    <t>Suministro, transporte e instalación de Varilla de cobre macizo tipo CopperWeld de puesta a tierra, de 5/8" x 2.4m. Incluye conector transversal de puesta a tierra y todos los accesorios para su correcta instalación.</t>
  </si>
  <si>
    <t>15.7.40</t>
  </si>
  <si>
    <t>Suministro, transporte e instalación de  CABLE DE COBRE desnudo 1/0 AWG.</t>
  </si>
  <si>
    <t>15.8</t>
  </si>
  <si>
    <t>ELEMENTOS Y CABLES PARA RED DE SONIDO</t>
  </si>
  <si>
    <t>15.8.1</t>
  </si>
  <si>
    <t>Suministro e instalación de acometida para amplificación en cable (2x18). Incluye  identificación de cables con anillos , encintada y demás  elementos necesarios para su correcta instalación por tubería existente.</t>
  </si>
  <si>
    <t>15.8.2</t>
  </si>
  <si>
    <t>Suministro e instalación de acometida para amplificación en cable (2x16). Incluye  identificación de cables con anillos , encintada y demás  elementos necesarios para su correcta instalación por tubería existente.</t>
  </si>
  <si>
    <t>15.8.3</t>
  </si>
  <si>
    <t>Suministro e instalación de salida para toma de sonido, en tuberia EMT Ø 3/4 o 1/2, expuesta, caja 12x12". Incluye aparato para salida audio y todos los accesorios para su correcto funcionamiento. No incluye tubería.</t>
  </si>
  <si>
    <t>15.8.4</t>
  </si>
  <si>
    <t>Suministro e instalación de salida para toma de sonido, en tuberia pvc Ø 3/4 o 1/2, empotrada en muros y pisos, caja galvanizada o pvc 4x4". Incluye aparato de salida audio y todos los accesorios para su correcto funcionamiento. No incluye tubería.</t>
  </si>
  <si>
    <t>15.10.8</t>
  </si>
  <si>
    <t>Suministro, transporte e instalación de de patch cord Cat 6 de 3 MT, color azul.</t>
  </si>
  <si>
    <t>15.10.21</t>
  </si>
  <si>
    <t>Suministro, transporte e instalación de salida doble de voz y datos RJ- 45 cat 6, aplicable a normas TIA 568A/TIA 568B, cumpla standares industriales y estén en el listado UL. incluye el toma de voz y datos, faceplates, módulos y elementos asociados, marcación con placa en acrílico o térmica, Certificacion del punto de Red y demás elementos necesarios para su correcta instalación.(para instalar en caja o canaleta).</t>
  </si>
  <si>
    <t>15.10.25</t>
  </si>
  <si>
    <t>Suministro e instalación de toma sencillo RJ 45 Cat 6  como salida de datos para instalar en canaleta y/o caja PVC. Por tuberia pvc de 3/4.   Incluye caja pvc, face plate, Jack, plug RJ45,, marcación con placa en acrílico y demás elementos necesarios para su correcta instalación, obras civiles, Certificación de los puntos de datos cat 6A Hasta 3mts</t>
  </si>
  <si>
    <t>16.00</t>
  </si>
  <si>
    <t>16.60</t>
  </si>
  <si>
    <t>16.80</t>
  </si>
  <si>
    <t>AIU</t>
  </si>
  <si>
    <t xml:space="preserve">Residente </t>
  </si>
  <si>
    <t xml:space="preserve">Tecnólogo en Obras Civiles </t>
  </si>
  <si>
    <t xml:space="preserve">Tecnólogo ambiental </t>
  </si>
  <si>
    <t xml:space="preserve">Tecnólogo Residente en Seguridad y Salud en el Trabajo – SST  </t>
  </si>
  <si>
    <t>Transporte Vehiculo para transporte de materiales a obra</t>
  </si>
  <si>
    <t xml:space="preserve">Auxilio para gastos de papeleria, fotocopias y otros </t>
  </si>
  <si>
    <t xml:space="preserve">Computadores licenciados, incluye impresora y conexión a internet </t>
  </si>
  <si>
    <t xml:space="preserve">Valla contractual </t>
  </si>
  <si>
    <t>Imprevisto</t>
  </si>
  <si>
    <t xml:space="preserve">CALCULO DEL A.I.U </t>
  </si>
  <si>
    <t>ESPECIFICACIONES:  Para la evaluación de cada una de las actividades o items de construcción. los proponentes deberán  tener en cuenta las especificaciones que aparecen en el formulario de cantidades de obra. o en su defecto en las normas y especificaciones generales de construcción de las EPM. que forman parte de este pliego.</t>
  </si>
</sst>
</file>

<file path=xl/styles.xml><?xml version="1.0" encoding="utf-8"?>
<styleSheet xmlns="http://schemas.openxmlformats.org/spreadsheetml/2006/main" xmlns:mc="http://schemas.openxmlformats.org/markup-compatibility/2006" xmlns:x14ac="http://schemas.microsoft.com/office/spreadsheetml/2009/9/ac" mc:Ignorable="x14ac">
  <numFmts count="60">
    <numFmt numFmtId="41" formatCode="_-* #,##0_-;\-* #,##0_-;_-*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00_-;\-* #,##0.00_-;_-* &quot;-&quot;_-;_-@_-"/>
    <numFmt numFmtId="216" formatCode="_(* #,##0_);_(* \(#,##0\);_(* &quot;-&quot;??_);_(@_)"/>
    <numFmt numFmtId="217" formatCode="0.00000"/>
    <numFmt numFmtId="218" formatCode="0.000%"/>
    <numFmt numFmtId="219" formatCode="&quot; $&quot;#,##0.00&quot; &quot;;&quot;-$&quot;#,##0.00&quot; &quot;;&quot; $-&quot;#&quot; &quot;;@&quot; &quot;"/>
    <numFmt numFmtId="220" formatCode="[$-240A]0%"/>
    <numFmt numFmtId="221" formatCode="[$-240A]0.00%"/>
  </numFmts>
  <fonts count="77">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9"/>
      <color indexed="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vertAlign val="superscript"/>
      <sz val="9"/>
      <name val="Arial"/>
      <family val="2"/>
    </font>
    <font>
      <sz val="16"/>
      <name val="Arial"/>
      <family val="2"/>
    </font>
    <font>
      <sz val="18"/>
      <name val="Arial"/>
      <family val="2"/>
    </font>
    <font>
      <sz val="11"/>
      <name val="Arial"/>
      <family val="2"/>
    </font>
    <font>
      <b/>
      <sz val="10"/>
      <color indexed="8"/>
      <name val="Tahoma"/>
      <family val="2"/>
    </font>
    <font>
      <b/>
      <sz val="10"/>
      <name val="Tahoma"/>
      <family val="2"/>
    </font>
    <font>
      <sz val="10"/>
      <name val="Tahoma"/>
      <family val="2"/>
    </font>
    <font>
      <sz val="9"/>
      <color theme="1"/>
      <name val="Calibri"/>
      <family val="2"/>
      <scheme val="minor"/>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vertAlign val="superscript"/>
      <sz val="10"/>
      <name val="Arial"/>
      <family val="2"/>
    </font>
    <font>
      <b/>
      <vertAlign val="superscript"/>
      <sz val="12"/>
      <name val="Arial"/>
      <family val="2"/>
    </font>
    <font>
      <vertAlign val="superscript"/>
      <sz val="11"/>
      <name val="Arial"/>
      <family val="2"/>
    </font>
    <font>
      <vertAlign val="superscript"/>
      <sz val="10"/>
      <name val="Arial"/>
      <family val="2"/>
    </font>
    <font>
      <b/>
      <sz val="12"/>
      <color rgb="FFFF0000"/>
      <name val="Arial"/>
      <family val="2"/>
    </font>
    <font>
      <b/>
      <sz val="11"/>
      <color rgb="FFFF0000"/>
      <name val="Arial"/>
      <family val="2"/>
    </font>
    <font>
      <b/>
      <sz val="12"/>
      <color theme="1"/>
      <name val="Arial"/>
      <family val="2"/>
    </font>
    <font>
      <b/>
      <u/>
      <sz val="10"/>
      <name val="Arial"/>
      <family val="2"/>
    </font>
    <font>
      <b/>
      <sz val="10"/>
      <name val="Calibri"/>
      <family val="2"/>
      <scheme val="minor"/>
    </font>
    <font>
      <sz val="10"/>
      <name val="Calibri"/>
      <family val="2"/>
      <scheme val="minor"/>
    </font>
    <font>
      <b/>
      <sz val="11"/>
      <name val="Calibri"/>
      <family val="2"/>
      <scheme val="minor"/>
    </font>
    <font>
      <vertAlign val="superscript"/>
      <sz val="8"/>
      <name val="Arial"/>
      <family val="2"/>
    </font>
    <font>
      <b/>
      <sz val="11"/>
      <color theme="1"/>
      <name val="Arial"/>
      <family val="2"/>
    </font>
    <font>
      <b/>
      <sz val="11"/>
      <color indexed="8"/>
      <name val="Arial"/>
      <family val="2"/>
    </font>
    <font>
      <sz val="11"/>
      <color indexed="8"/>
      <name val="Arial"/>
      <family val="2"/>
    </font>
    <font>
      <sz val="10"/>
      <color theme="1"/>
      <name val="Calibri"/>
      <family val="2"/>
      <scheme val="minor"/>
    </font>
    <font>
      <b/>
      <sz val="12"/>
      <name val="Calibri"/>
      <family val="2"/>
      <scheme val="minor"/>
    </font>
    <font>
      <b/>
      <sz val="12"/>
      <color theme="1"/>
      <name val="Calibri"/>
      <family val="2"/>
      <scheme val="minor"/>
    </font>
    <font>
      <b/>
      <sz val="10"/>
      <color theme="1"/>
      <name val="Calibri"/>
      <family val="2"/>
      <scheme val="minor"/>
    </font>
    <font>
      <sz val="9"/>
      <color theme="1"/>
      <name val="Arial"/>
      <family val="2"/>
    </font>
    <font>
      <sz val="11"/>
      <color rgb="FF000000"/>
      <name val="Calibri"/>
      <family val="2"/>
    </font>
    <font>
      <sz val="10"/>
      <color rgb="FF000000"/>
      <name val="Calibri"/>
      <family val="2"/>
    </font>
    <font>
      <b/>
      <sz val="10"/>
      <color rgb="FF000000"/>
      <name val="Calibri"/>
      <family val="2"/>
    </font>
  </fonts>
  <fills count="54">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rgb="FFFDEADA"/>
        <bgColor rgb="FFFDEADA"/>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3760">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6" fillId="2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34" borderId="0" applyNumberFormat="0" applyBorder="0" applyAlignment="0" applyProtection="0"/>
    <xf numFmtId="0" fontId="17" fillId="4"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35"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0"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5"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6"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8" fillId="5" borderId="0" applyNumberFormat="0" applyBorder="0" applyAlignment="0" applyProtection="0"/>
    <xf numFmtId="0" fontId="23" fillId="0" borderId="12" applyNumberFormat="0" applyFill="0" applyAlignment="0" applyProtection="0"/>
    <xf numFmtId="0" fontId="23" fillId="0" borderId="0" applyNumberFormat="0" applyFill="0" applyBorder="0" applyAlignment="0" applyProtection="0"/>
    <xf numFmtId="0" fontId="27" fillId="0" borderId="0" applyNumberFormat="0" applyFill="0" applyBorder="0" applyAlignment="0" applyProtection="0">
      <alignment vertical="top"/>
      <protection locked="0"/>
    </xf>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4" fillId="8" borderId="9" applyNumberFormat="0" applyAlignment="0" applyProtection="0"/>
    <xf numFmtId="0" fontId="21"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9"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1" fillId="0" borderId="0" applyNumberFormat="0" applyFill="0" applyBorder="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0" fillId="0" borderId="0" applyNumberFormat="0" applyFill="0" applyBorder="0" applyAlignment="0" applyProtection="0"/>
    <xf numFmtId="0" fontId="35" fillId="0" borderId="0"/>
    <xf numFmtId="166" fontId="35" fillId="0" borderId="0" applyFont="0" applyFill="0" applyBorder="0" applyAlignment="0" applyProtection="0"/>
    <xf numFmtId="9" fontId="35"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5" fillId="0" borderId="0"/>
    <xf numFmtId="9" fontId="2" fillId="0" borderId="0" applyFont="0" applyFill="0" applyBorder="0" applyAlignment="0" applyProtection="0"/>
    <xf numFmtId="0" fontId="36"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2" fillId="0" borderId="0"/>
    <xf numFmtId="0" fontId="35"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5" fillId="0" borderId="0" applyFont="0" applyFill="0" applyBorder="0" applyAlignment="0" applyProtection="0"/>
    <xf numFmtId="166" fontId="5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5"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5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47" fillId="0" borderId="0" applyNumberFormat="0" applyFill="0" applyBorder="0" applyAlignment="0" applyProtection="0"/>
    <xf numFmtId="0" fontId="23" fillId="0" borderId="12"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2" fillId="0" borderId="0" applyFill="0" applyBorder="0" applyAlignment="0" applyProtection="0"/>
    <xf numFmtId="0" fontId="22" fillId="0" borderId="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5"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51" fillId="0" borderId="0" applyFont="0" applyFill="0" applyBorder="0" applyAlignment="0" applyProtection="0"/>
    <xf numFmtId="9" fontId="35" fillId="0" borderId="0" applyFont="0" applyFill="0" applyBorder="0" applyAlignment="0" applyProtection="0"/>
    <xf numFmtId="213" fontId="2" fillId="0" borderId="0" applyFont="0" applyFill="0" applyBorder="0" applyAlignment="0" applyProtection="0"/>
    <xf numFmtId="0" fontId="2" fillId="0" borderId="0"/>
    <xf numFmtId="40" fontId="5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0" fontId="2" fillId="0" borderId="0"/>
    <xf numFmtId="0" fontId="1" fillId="0" borderId="0"/>
    <xf numFmtId="0" fontId="1" fillId="0" borderId="0"/>
    <xf numFmtId="0" fontId="2" fillId="0" borderId="0"/>
    <xf numFmtId="0" fontId="2" fillId="0" borderId="0"/>
    <xf numFmtId="9" fontId="74" fillId="0" borderId="0" applyFont="0" applyFill="0" applyBorder="0" applyAlignment="0" applyProtection="0"/>
    <xf numFmtId="219" fontId="50" fillId="0" borderId="0"/>
    <xf numFmtId="220" fontId="50" fillId="0" borderId="0"/>
  </cellStyleXfs>
  <cellXfs count="384">
    <xf numFmtId="0" fontId="0" fillId="0" borderId="0" xfId="0"/>
    <xf numFmtId="0" fontId="2" fillId="0" borderId="0" xfId="2"/>
    <xf numFmtId="0" fontId="2" fillId="0" borderId="0" xfId="3735" applyFont="1" applyAlignment="1">
      <alignment vertical="center"/>
    </xf>
    <xf numFmtId="0" fontId="2" fillId="0" borderId="2" xfId="3735" applyFont="1" applyBorder="1" applyAlignment="1">
      <alignment vertical="center"/>
    </xf>
    <xf numFmtId="0" fontId="2" fillId="0" borderId="24"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27" xfId="3735" applyFont="1" applyBorder="1" applyAlignment="1">
      <alignment vertical="center"/>
    </xf>
    <xf numFmtId="0" fontId="2" fillId="0" borderId="22" xfId="3735" applyFont="1" applyBorder="1" applyAlignment="1">
      <alignment vertical="center"/>
    </xf>
    <xf numFmtId="0" fontId="5" fillId="0" borderId="0" xfId="3735" applyFont="1" applyAlignment="1">
      <alignment vertical="center"/>
    </xf>
    <xf numFmtId="0" fontId="4" fillId="0" borderId="0" xfId="3735" applyFont="1" applyAlignment="1">
      <alignment horizontal="left" vertical="center"/>
    </xf>
    <xf numFmtId="0" fontId="2" fillId="0" borderId="0" xfId="3735" applyFont="1"/>
    <xf numFmtId="0" fontId="1" fillId="0" borderId="3" xfId="3755" applyBorder="1" applyAlignment="1">
      <alignment vertical="center"/>
    </xf>
    <xf numFmtId="0" fontId="1" fillId="0" borderId="0" xfId="3755" applyAlignment="1">
      <alignment vertical="center"/>
    </xf>
    <xf numFmtId="0" fontId="37" fillId="0" borderId="0" xfId="3755" applyFont="1" applyAlignment="1">
      <alignment vertical="center"/>
    </xf>
    <xf numFmtId="0" fontId="38" fillId="0" borderId="0" xfId="3757" applyFont="1" applyAlignment="1">
      <alignment horizontal="left" vertical="center"/>
    </xf>
    <xf numFmtId="0" fontId="37" fillId="0" borderId="0" xfId="3757" applyFont="1" applyAlignment="1">
      <alignment horizontal="left" vertical="center"/>
    </xf>
    <xf numFmtId="0" fontId="40" fillId="0" borderId="0" xfId="3757" applyFont="1" applyAlignment="1">
      <alignment horizontal="left" vertical="center"/>
    </xf>
    <xf numFmtId="0" fontId="41" fillId="0" borderId="0" xfId="3757" applyFont="1" applyAlignment="1">
      <alignment horizontal="left" vertical="center"/>
    </xf>
    <xf numFmtId="0" fontId="2" fillId="0" borderId="0" xfId="3757" applyAlignment="1">
      <alignment vertical="center"/>
    </xf>
    <xf numFmtId="0" fontId="38" fillId="0" borderId="0" xfId="3755" applyFont="1" applyAlignment="1">
      <alignment horizontal="left" vertical="center"/>
    </xf>
    <xf numFmtId="0" fontId="2" fillId="0" borderId="0" xfId="3755" applyFont="1" applyAlignment="1">
      <alignment horizontal="left" vertical="center"/>
    </xf>
    <xf numFmtId="0" fontId="43" fillId="0" borderId="0" xfId="3755" applyFont="1" applyAlignment="1">
      <alignment horizontal="center" vertical="center"/>
    </xf>
    <xf numFmtId="0" fontId="44" fillId="0" borderId="29" xfId="3755" applyFont="1" applyBorder="1" applyAlignment="1">
      <alignment horizontal="center" vertical="center"/>
    </xf>
    <xf numFmtId="0" fontId="44" fillId="0" borderId="30" xfId="3755" applyFont="1" applyBorder="1" applyAlignment="1">
      <alignment horizontal="center" vertical="center"/>
    </xf>
    <xf numFmtId="0" fontId="44" fillId="0" borderId="30" xfId="3755" quotePrefix="1" applyFont="1" applyBorder="1" applyAlignment="1">
      <alignment horizontal="center" vertical="center" wrapText="1"/>
    </xf>
    <xf numFmtId="0" fontId="44" fillId="0" borderId="31" xfId="3755" quotePrefix="1" applyFont="1" applyBorder="1" applyAlignment="1">
      <alignment horizontal="center" vertical="center" wrapText="1"/>
    </xf>
    <xf numFmtId="0" fontId="3" fillId="0" borderId="0" xfId="3755" applyFont="1" applyAlignment="1">
      <alignment vertical="center"/>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2" fillId="0" borderId="0" xfId="36"/>
    <xf numFmtId="0" fontId="25" fillId="0" borderId="0" xfId="1596" applyFont="1"/>
    <xf numFmtId="0" fontId="2" fillId="0" borderId="0" xfId="0" applyFont="1" applyAlignment="1">
      <alignment vertical="center"/>
    </xf>
    <xf numFmtId="0" fontId="2" fillId="0" borderId="0" xfId="36" applyAlignment="1">
      <alignment vertical="center"/>
    </xf>
    <xf numFmtId="0" fontId="15" fillId="0" borderId="0" xfId="1596" applyFont="1"/>
    <xf numFmtId="0" fontId="15" fillId="0" borderId="0" xfId="1596" applyFont="1" applyAlignment="1">
      <alignment horizontal="center"/>
    </xf>
    <xf numFmtId="0" fontId="14" fillId="0" borderId="0" xfId="3735" applyFont="1" applyAlignment="1">
      <alignment horizontal="centerContinuous" vertical="center"/>
    </xf>
    <xf numFmtId="0" fontId="42" fillId="0" borderId="0" xfId="3735" applyFont="1" applyAlignment="1">
      <alignment horizontal="centerContinuous" vertical="center"/>
    </xf>
    <xf numFmtId="0" fontId="14" fillId="0" borderId="0" xfId="3755" applyFont="1" applyAlignment="1">
      <alignment horizontal="left" vertical="center"/>
    </xf>
    <xf numFmtId="0" fontId="2" fillId="0" borderId="41" xfId="3735" applyFont="1" applyBorder="1" applyAlignment="1">
      <alignment vertical="center"/>
    </xf>
    <xf numFmtId="0" fontId="2" fillId="0" borderId="42" xfId="3735" applyFont="1" applyBorder="1" applyAlignment="1">
      <alignment vertical="center"/>
    </xf>
    <xf numFmtId="0" fontId="3" fillId="0" borderId="0" xfId="3735" applyFont="1" applyAlignment="1">
      <alignment vertical="center"/>
    </xf>
    <xf numFmtId="0" fontId="14" fillId="0" borderId="0" xfId="3755" applyFont="1" applyAlignment="1">
      <alignment horizontal="center" vertical="center"/>
    </xf>
    <xf numFmtId="0" fontId="4" fillId="0" borderId="0" xfId="3755" applyFont="1" applyAlignment="1">
      <alignment vertical="center"/>
    </xf>
    <xf numFmtId="0" fontId="46" fillId="0" borderId="0" xfId="3755" applyFont="1" applyAlignment="1">
      <alignment vertical="center"/>
    </xf>
    <xf numFmtId="0" fontId="5" fillId="0" borderId="0" xfId="3735" applyFont="1"/>
    <xf numFmtId="0" fontId="5" fillId="0" borderId="0" xfId="2" applyFont="1"/>
    <xf numFmtId="0" fontId="3" fillId="0" borderId="1" xfId="36" applyFont="1" applyBorder="1" applyAlignment="1">
      <alignment horizontal="left" vertical="center"/>
    </xf>
    <xf numFmtId="0" fontId="3" fillId="0" borderId="1" xfId="36" applyFont="1" applyBorder="1" applyAlignment="1">
      <alignment vertical="center"/>
    </xf>
    <xf numFmtId="0" fontId="7" fillId="0" borderId="0" xfId="36" applyFont="1" applyAlignment="1">
      <alignment horizontal="justify"/>
    </xf>
    <xf numFmtId="10" fontId="2" fillId="0" borderId="1" xfId="3752" applyNumberFormat="1" applyBorder="1" applyAlignment="1">
      <alignment horizontal="right"/>
    </xf>
    <xf numFmtId="10" fontId="2" fillId="0" borderId="1" xfId="3754" applyNumberFormat="1" applyFont="1" applyBorder="1" applyAlignment="1">
      <alignment horizontal="right"/>
    </xf>
    <xf numFmtId="0" fontId="2" fillId="0" borderId="1" xfId="36" applyBorder="1" applyAlignment="1">
      <alignment vertical="center"/>
    </xf>
    <xf numFmtId="0" fontId="3" fillId="0" borderId="0" xfId="0" applyFont="1" applyAlignment="1">
      <alignment horizontal="center" vertical="center" wrapText="1"/>
    </xf>
    <xf numFmtId="10" fontId="3" fillId="0" borderId="1" xfId="3754" applyNumberFormat="1" applyFont="1" applyBorder="1" applyAlignment="1">
      <alignment horizontal="right"/>
    </xf>
    <xf numFmtId="2" fontId="3" fillId="0" borderId="1" xfId="36" applyNumberFormat="1" applyFont="1" applyBorder="1" applyAlignment="1">
      <alignment vertical="center"/>
    </xf>
    <xf numFmtId="0" fontId="3" fillId="0" borderId="0" xfId="36" applyFont="1" applyAlignment="1">
      <alignment horizontal="right"/>
    </xf>
    <xf numFmtId="0" fontId="2" fillId="0" borderId="1" xfId="36" applyBorder="1"/>
    <xf numFmtId="0" fontId="3" fillId="0" borderId="1" xfId="36" applyFont="1" applyBorder="1" applyAlignment="1">
      <alignment horizontal="left"/>
    </xf>
    <xf numFmtId="0" fontId="14" fillId="0" borderId="0" xfId="3735" applyFont="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37" fillId="0" borderId="0" xfId="3757" applyFont="1" applyAlignment="1">
      <alignment horizontal="center" vertical="center"/>
    </xf>
    <xf numFmtId="0" fontId="6" fillId="0" borderId="6" xfId="3735" applyFont="1" applyBorder="1" applyAlignment="1">
      <alignment horizontal="center" vertical="center" wrapText="1"/>
    </xf>
    <xf numFmtId="0" fontId="6" fillId="0" borderId="7" xfId="3735" applyFont="1" applyBorder="1" applyAlignment="1">
      <alignment horizontal="center" vertical="center" wrapText="1"/>
    </xf>
    <xf numFmtId="0" fontId="2" fillId="0" borderId="48" xfId="3735" applyFont="1" applyBorder="1" applyAlignment="1">
      <alignment vertical="center"/>
    </xf>
    <xf numFmtId="0" fontId="2" fillId="0" borderId="44" xfId="3735" applyFont="1" applyBorder="1" applyAlignment="1">
      <alignment vertical="center"/>
    </xf>
    <xf numFmtId="0" fontId="2" fillId="0" borderId="49" xfId="3735" applyFont="1" applyBorder="1" applyAlignment="1">
      <alignment vertical="center"/>
    </xf>
    <xf numFmtId="0" fontId="2" fillId="0" borderId="50" xfId="3735" applyFont="1" applyBorder="1" applyAlignment="1">
      <alignment vertical="center"/>
    </xf>
    <xf numFmtId="0" fontId="2" fillId="0" borderId="51" xfId="3735" applyFont="1" applyBorder="1" applyAlignment="1">
      <alignment vertical="center"/>
    </xf>
    <xf numFmtId="0" fontId="6" fillId="0" borderId="6" xfId="3757" applyFont="1" applyBorder="1" applyAlignment="1">
      <alignment horizontal="center" vertical="center"/>
    </xf>
    <xf numFmtId="0" fontId="6" fillId="0" borderId="7" xfId="3757" applyFont="1" applyBorder="1" applyAlignment="1">
      <alignment horizontal="center" vertical="center"/>
    </xf>
    <xf numFmtId="0" fontId="2" fillId="0" borderId="43" xfId="3735" applyFont="1" applyBorder="1" applyAlignment="1">
      <alignment vertical="center"/>
    </xf>
    <xf numFmtId="0" fontId="2" fillId="0" borderId="53" xfId="3735" applyFont="1" applyBorder="1" applyAlignment="1">
      <alignment vertical="center"/>
    </xf>
    <xf numFmtId="0" fontId="2" fillId="0" borderId="37" xfId="3735" applyFont="1" applyBorder="1" applyAlignment="1">
      <alignment vertical="center"/>
    </xf>
    <xf numFmtId="0" fontId="2" fillId="0" borderId="45" xfId="3735" applyFont="1" applyBorder="1" applyAlignment="1">
      <alignment vertical="center"/>
    </xf>
    <xf numFmtId="0" fontId="3" fillId="0" borderId="29" xfId="3735" applyFont="1" applyBorder="1" applyAlignment="1">
      <alignment vertical="center"/>
    </xf>
    <xf numFmtId="0" fontId="2" fillId="0" borderId="30" xfId="3735" applyFont="1" applyBorder="1" applyAlignment="1">
      <alignment vertical="center"/>
    </xf>
    <xf numFmtId="0" fontId="2" fillId="0" borderId="31" xfId="3735" applyFont="1" applyBorder="1" applyAlignment="1">
      <alignment vertical="center"/>
    </xf>
    <xf numFmtId="0" fontId="44" fillId="0" borderId="6" xfId="3755" applyFont="1" applyBorder="1" applyAlignment="1">
      <alignment horizontal="center" vertical="center" wrapText="1"/>
    </xf>
    <xf numFmtId="0" fontId="2" fillId="0" borderId="23" xfId="3735" applyFont="1" applyBorder="1" applyAlignment="1">
      <alignment vertical="center" wrapText="1"/>
    </xf>
    <xf numFmtId="0" fontId="2" fillId="0" borderId="43" xfId="3735" applyFont="1" applyBorder="1" applyAlignment="1">
      <alignment vertical="center" wrapText="1"/>
    </xf>
    <xf numFmtId="0" fontId="2" fillId="0" borderId="54" xfId="3735" applyFont="1" applyBorder="1" applyAlignment="1">
      <alignment vertical="center" wrapText="1"/>
    </xf>
    <xf numFmtId="0" fontId="2" fillId="0" borderId="55" xfId="3735" applyFont="1" applyBorder="1" applyAlignment="1">
      <alignment vertical="center"/>
    </xf>
    <xf numFmtId="0" fontId="2" fillId="0" borderId="56" xfId="3735" applyFont="1" applyBorder="1" applyAlignment="1">
      <alignment vertical="center"/>
    </xf>
    <xf numFmtId="0" fontId="2" fillId="0" borderId="57" xfId="3735" applyFont="1" applyBorder="1" applyAlignment="1">
      <alignment vertical="center"/>
    </xf>
    <xf numFmtId="0" fontId="6" fillId="0" borderId="6" xfId="3757" applyFont="1" applyBorder="1" applyAlignment="1">
      <alignment horizontal="center" vertical="center" wrapText="1"/>
    </xf>
    <xf numFmtId="0" fontId="2" fillId="0" borderId="48" xfId="0" applyFont="1" applyBorder="1" applyAlignment="1">
      <alignment vertical="center"/>
    </xf>
    <xf numFmtId="0" fontId="2" fillId="0" borderId="44" xfId="0" applyFont="1" applyBorder="1" applyAlignment="1">
      <alignment vertical="center"/>
    </xf>
    <xf numFmtId="0" fontId="6" fillId="0" borderId="44" xfId="3757" applyFont="1" applyBorder="1" applyAlignment="1">
      <alignment vertical="center"/>
    </xf>
    <xf numFmtId="0" fontId="2" fillId="0" borderId="49"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vertical="center"/>
    </xf>
    <xf numFmtId="0" fontId="2" fillId="0" borderId="50" xfId="0" applyFont="1" applyBorder="1" applyAlignment="1">
      <alignment vertical="center"/>
    </xf>
    <xf numFmtId="0" fontId="2" fillId="0" borderId="41" xfId="0" applyFont="1" applyBorder="1" applyAlignment="1">
      <alignment vertical="center"/>
    </xf>
    <xf numFmtId="0" fontId="2" fillId="0" borderId="41" xfId="0" applyFont="1" applyBorder="1" applyAlignment="1">
      <alignment horizontal="center" vertical="center"/>
    </xf>
    <xf numFmtId="0" fontId="2" fillId="0" borderId="51" xfId="0" applyFont="1" applyBorder="1" applyAlignment="1">
      <alignment vertical="center"/>
    </xf>
    <xf numFmtId="0" fontId="57" fillId="0" borderId="0" xfId="0" applyFont="1" applyAlignment="1">
      <alignment vertical="center" wrapText="1"/>
    </xf>
    <xf numFmtId="0" fontId="57" fillId="0" borderId="54" xfId="0" applyFont="1" applyBorder="1" applyAlignment="1">
      <alignment vertical="center" wrapText="1"/>
    </xf>
    <xf numFmtId="0" fontId="44" fillId="0" borderId="46" xfId="3755" quotePrefix="1" applyFont="1" applyBorder="1" applyAlignment="1">
      <alignment horizontal="center" vertical="center" wrapText="1"/>
    </xf>
    <xf numFmtId="0" fontId="45" fillId="0" borderId="48" xfId="3755" applyFont="1" applyBorder="1" applyAlignment="1">
      <alignment vertical="center"/>
    </xf>
    <xf numFmtId="0" fontId="45" fillId="0" borderId="44" xfId="3755" applyFont="1" applyBorder="1" applyAlignment="1">
      <alignment vertical="center"/>
    </xf>
    <xf numFmtId="0" fontId="45" fillId="0" borderId="49" xfId="3755" applyFont="1" applyBorder="1" applyAlignment="1">
      <alignment vertical="center"/>
    </xf>
    <xf numFmtId="0" fontId="45" fillId="0" borderId="25" xfId="3755" applyFont="1" applyBorder="1" applyAlignment="1">
      <alignment vertical="center"/>
    </xf>
    <xf numFmtId="0" fontId="45" fillId="0" borderId="26" xfId="3755" applyFont="1" applyBorder="1" applyAlignment="1">
      <alignment vertical="center"/>
    </xf>
    <xf numFmtId="0" fontId="45" fillId="0" borderId="27" xfId="3755" applyFont="1" applyBorder="1" applyAlignment="1">
      <alignment vertical="center"/>
    </xf>
    <xf numFmtId="0" fontId="45" fillId="0" borderId="50" xfId="3755" applyFont="1" applyBorder="1" applyAlignment="1">
      <alignment vertical="center"/>
    </xf>
    <xf numFmtId="0" fontId="45" fillId="0" borderId="41" xfId="3755" applyFont="1" applyBorder="1" applyAlignment="1">
      <alignment vertical="center"/>
    </xf>
    <xf numFmtId="0" fontId="45" fillId="0" borderId="51" xfId="3755" applyFont="1" applyBorder="1" applyAlignment="1">
      <alignment vertical="center"/>
    </xf>
    <xf numFmtId="0" fontId="14" fillId="2" borderId="32" xfId="3757" applyFont="1" applyFill="1" applyBorder="1" applyAlignment="1">
      <alignment horizontal="center" vertical="center" wrapText="1"/>
    </xf>
    <xf numFmtId="0" fontId="14" fillId="2" borderId="34" xfId="3757" applyFont="1" applyFill="1" applyBorder="1" applyAlignment="1">
      <alignment horizontal="center" vertical="center" wrapText="1"/>
    </xf>
    <xf numFmtId="0" fontId="60" fillId="0" borderId="0" xfId="3755" applyFont="1" applyAlignment="1">
      <alignment horizontal="left" vertical="center"/>
    </xf>
    <xf numFmtId="0" fontId="2" fillId="46" borderId="1" xfId="36" applyFill="1" applyBorder="1" applyAlignment="1">
      <alignment vertical="center"/>
    </xf>
    <xf numFmtId="10" fontId="2" fillId="46" borderId="1" xfId="3752" applyNumberFormat="1" applyFill="1" applyBorder="1" applyAlignment="1">
      <alignment horizontal="right"/>
    </xf>
    <xf numFmtId="0" fontId="2" fillId="46" borderId="1" xfId="36" applyFill="1" applyBorder="1" applyAlignment="1">
      <alignment vertical="center" wrapText="1"/>
    </xf>
    <xf numFmtId="10" fontId="2" fillId="46" borderId="1" xfId="3754" applyNumberFormat="1" applyFont="1" applyFill="1" applyBorder="1" applyAlignment="1">
      <alignment horizontal="right"/>
    </xf>
    <xf numFmtId="0" fontId="61" fillId="0" borderId="0" xfId="36" applyFont="1" applyAlignment="1">
      <alignment horizontal="left" vertical="center"/>
    </xf>
    <xf numFmtId="2" fontId="3" fillId="0" borderId="1" xfId="36" applyNumberFormat="1" applyFont="1" applyBorder="1"/>
    <xf numFmtId="0" fontId="0" fillId="0" borderId="0" xfId="0" applyAlignment="1">
      <alignment vertical="center"/>
    </xf>
    <xf numFmtId="0" fontId="3" fillId="0" borderId="0" xfId="0" applyFont="1"/>
    <xf numFmtId="0" fontId="63" fillId="0" borderId="1" xfId="0" applyFont="1" applyBorder="1" applyAlignment="1" applyProtection="1">
      <alignment horizontal="left" vertical="center"/>
      <protection hidden="1"/>
    </xf>
    <xf numFmtId="0" fontId="2" fillId="0" borderId="0" xfId="0" applyFont="1"/>
    <xf numFmtId="214" fontId="64" fillId="0" borderId="1" xfId="4826" applyNumberFormat="1" applyFont="1" applyBorder="1" applyAlignment="1" applyProtection="1">
      <alignment horizontal="center" vertical="center"/>
      <protection hidden="1"/>
    </xf>
    <xf numFmtId="0" fontId="37" fillId="0" borderId="0" xfId="0" applyFont="1" applyAlignment="1">
      <alignment wrapText="1"/>
    </xf>
    <xf numFmtId="0" fontId="14" fillId="0" borderId="0" xfId="0" applyFont="1" applyAlignment="1">
      <alignment horizontal="center" vertical="center" wrapText="1"/>
    </xf>
    <xf numFmtId="0" fontId="1" fillId="0" borderId="0" xfId="3755"/>
    <xf numFmtId="0" fontId="6" fillId="0" borderId="1" xfId="3755" applyFont="1" applyBorder="1" applyAlignment="1">
      <alignment vertical="center"/>
    </xf>
    <xf numFmtId="0" fontId="6" fillId="0" borderId="5" xfId="3755" applyFont="1" applyBorder="1" applyAlignment="1">
      <alignment vertical="center"/>
    </xf>
    <xf numFmtId="0" fontId="6" fillId="0" borderId="6" xfId="3755" applyFont="1" applyBorder="1" applyAlignment="1">
      <alignment vertical="center"/>
    </xf>
    <xf numFmtId="0" fontId="6" fillId="0" borderId="28" xfId="3755" applyFont="1" applyBorder="1" applyAlignment="1">
      <alignment vertical="center"/>
    </xf>
    <xf numFmtId="0" fontId="6" fillId="0" borderId="0" xfId="3755" applyFont="1" applyAlignment="1">
      <alignment vertical="center"/>
    </xf>
    <xf numFmtId="0" fontId="7" fillId="0" borderId="0" xfId="3755" applyFont="1" applyAlignment="1">
      <alignment vertical="center"/>
    </xf>
    <xf numFmtId="0" fontId="7" fillId="0" borderId="63" xfId="3755" applyFont="1" applyBorder="1" applyAlignment="1">
      <alignment horizontal="centerContinuous" vertical="center"/>
    </xf>
    <xf numFmtId="0" fontId="7" fillId="0" borderId="38" xfId="3755" applyFont="1" applyBorder="1" applyAlignment="1">
      <alignment horizontal="centerContinuous" vertical="center"/>
    </xf>
    <xf numFmtId="0" fontId="7" fillId="0" borderId="33" xfId="3755" applyFont="1" applyBorder="1" applyAlignment="1">
      <alignment horizontal="center" vertical="center"/>
    </xf>
    <xf numFmtId="0" fontId="7" fillId="0" borderId="34" xfId="3755" applyFont="1" applyBorder="1" applyAlignment="1">
      <alignment horizontal="center" vertical="center"/>
    </xf>
    <xf numFmtId="0" fontId="7" fillId="0" borderId="64" xfId="3755" applyFont="1" applyBorder="1" applyAlignment="1">
      <alignment vertical="center"/>
    </xf>
    <xf numFmtId="0" fontId="7" fillId="0" borderId="65" xfId="3755" applyFont="1" applyBorder="1" applyAlignment="1">
      <alignment vertical="center"/>
    </xf>
    <xf numFmtId="0" fontId="7" fillId="0" borderId="1" xfId="3755" applyFont="1" applyBorder="1" applyAlignment="1">
      <alignment vertical="center"/>
    </xf>
    <xf numFmtId="0" fontId="7" fillId="0" borderId="5" xfId="3755" applyFont="1" applyBorder="1" applyAlignment="1">
      <alignment vertical="center"/>
    </xf>
    <xf numFmtId="0" fontId="7" fillId="0" borderId="66" xfId="3755" applyFont="1" applyBorder="1" applyAlignment="1">
      <alignment vertical="center"/>
    </xf>
    <xf numFmtId="0" fontId="7" fillId="0" borderId="67" xfId="3755" applyFont="1" applyBorder="1" applyAlignment="1">
      <alignment vertical="center"/>
    </xf>
    <xf numFmtId="0" fontId="7" fillId="0" borderId="6" xfId="3755" applyFont="1" applyBorder="1" applyAlignment="1">
      <alignment vertical="center"/>
    </xf>
    <xf numFmtId="0" fontId="7" fillId="0" borderId="7" xfId="3755" applyFont="1" applyBorder="1" applyAlignment="1">
      <alignment vertical="center"/>
    </xf>
    <xf numFmtId="0" fontId="6" fillId="0" borderId="0" xfId="3755" applyFont="1" applyAlignment="1">
      <alignment horizontal="center" vertical="center"/>
    </xf>
    <xf numFmtId="0" fontId="7" fillId="0" borderId="68" xfId="3755" applyFont="1" applyBorder="1" applyAlignment="1">
      <alignment vertical="center"/>
    </xf>
    <xf numFmtId="0" fontId="7" fillId="0" borderId="35" xfId="3755" applyFont="1" applyBorder="1" applyAlignment="1">
      <alignment horizontal="center" vertical="center"/>
    </xf>
    <xf numFmtId="0" fontId="7" fillId="0" borderId="36" xfId="3755" applyFont="1" applyBorder="1" applyAlignment="1">
      <alignment horizontal="center" vertical="center"/>
    </xf>
    <xf numFmtId="0" fontId="7" fillId="0" borderId="69" xfId="3755" applyFont="1" applyBorder="1" applyAlignment="1">
      <alignment vertical="center"/>
    </xf>
    <xf numFmtId="0" fontId="7" fillId="0" borderId="37" xfId="3755" applyFont="1" applyBorder="1" applyAlignment="1">
      <alignment vertical="center"/>
    </xf>
    <xf numFmtId="0" fontId="7" fillId="0" borderId="70" xfId="3755" applyFont="1" applyBorder="1" applyAlignment="1">
      <alignment vertical="center"/>
    </xf>
    <xf numFmtId="0" fontId="7" fillId="0" borderId="32" xfId="3755" applyFont="1" applyBorder="1" applyAlignment="1">
      <alignment horizontal="center" vertical="center"/>
    </xf>
    <xf numFmtId="0" fontId="7" fillId="0" borderId="33" xfId="3755" applyFont="1" applyBorder="1" applyAlignment="1">
      <alignment horizontal="center" vertical="center" wrapText="1"/>
    </xf>
    <xf numFmtId="0" fontId="7" fillId="0" borderId="4" xfId="3755" applyFont="1" applyBorder="1" applyAlignment="1">
      <alignment vertical="center"/>
    </xf>
    <xf numFmtId="0" fontId="7" fillId="0" borderId="8" xfId="3755" applyFont="1" applyBorder="1" applyAlignment="1">
      <alignment vertical="center"/>
    </xf>
    <xf numFmtId="0" fontId="7" fillId="0" borderId="0" xfId="3755" applyFont="1" applyAlignment="1">
      <alignment horizontal="center" vertical="center"/>
    </xf>
    <xf numFmtId="0" fontId="6" fillId="0" borderId="0" xfId="3755" applyFont="1" applyAlignment="1">
      <alignment horizontal="centerContinuous" vertical="center"/>
    </xf>
    <xf numFmtId="0" fontId="7" fillId="0" borderId="0" xfId="3755" applyFont="1" applyAlignment="1">
      <alignment horizontal="centerContinuous" vertical="center"/>
    </xf>
    <xf numFmtId="0" fontId="7" fillId="0" borderId="71" xfId="3755" applyFont="1" applyBorder="1" applyAlignment="1">
      <alignment vertical="center"/>
    </xf>
    <xf numFmtId="0" fontId="7" fillId="0" borderId="35" xfId="3755" applyFont="1" applyBorder="1" applyAlignment="1">
      <alignment horizontal="centerContinuous" vertical="center"/>
    </xf>
    <xf numFmtId="0" fontId="7" fillId="0" borderId="39" xfId="3755" applyFont="1" applyBorder="1" applyAlignment="1">
      <alignment horizontal="center" vertical="center"/>
    </xf>
    <xf numFmtId="0" fontId="7" fillId="0" borderId="20" xfId="3755" applyFont="1" applyBorder="1" applyAlignment="1">
      <alignment horizontal="center" vertical="center"/>
    </xf>
    <xf numFmtId="0" fontId="7" fillId="0" borderId="72" xfId="3755" applyFont="1" applyBorder="1" applyAlignment="1">
      <alignment vertical="center"/>
    </xf>
    <xf numFmtId="0" fontId="7" fillId="0" borderId="73" xfId="3755" applyFont="1" applyBorder="1" applyAlignment="1">
      <alignment vertical="center"/>
    </xf>
    <xf numFmtId="0" fontId="3" fillId="0" borderId="0" xfId="3755" applyFont="1" applyAlignment="1">
      <alignment horizontal="centerContinuous" vertical="center"/>
    </xf>
    <xf numFmtId="0" fontId="0" fillId="0" borderId="1" xfId="0" applyBorder="1"/>
    <xf numFmtId="0" fontId="3" fillId="0" borderId="1" xfId="0" applyFont="1" applyBorder="1" applyAlignment="1">
      <alignment horizontal="center"/>
    </xf>
    <xf numFmtId="0" fontId="0" fillId="0" borderId="1" xfId="0" applyBorder="1" applyAlignment="1">
      <alignment vertical="top"/>
    </xf>
    <xf numFmtId="0" fontId="0" fillId="0" borderId="1" xfId="0" applyBorder="1" applyAlignment="1">
      <alignment vertical="top" wrapText="1"/>
    </xf>
    <xf numFmtId="0" fontId="63" fillId="0" borderId="1" xfId="0" applyFont="1" applyBorder="1" applyAlignment="1" applyProtection="1">
      <alignment horizontal="justify" vertical="center" wrapText="1"/>
      <protection hidden="1"/>
    </xf>
    <xf numFmtId="0" fontId="0" fillId="0" borderId="0" xfId="0"/>
    <xf numFmtId="0" fontId="50" fillId="0" borderId="0" xfId="0" applyFont="1" applyAlignment="1">
      <alignment horizontal="center" vertical="center" wrapText="1"/>
    </xf>
    <xf numFmtId="0" fontId="50" fillId="0" borderId="0" xfId="0" applyFont="1" applyAlignment="1">
      <alignment vertical="center" wrapText="1"/>
    </xf>
    <xf numFmtId="167" fontId="50" fillId="0" borderId="0" xfId="13751" applyFont="1" applyAlignment="1">
      <alignment horizontal="center" vertical="center" wrapText="1"/>
    </xf>
    <xf numFmtId="214" fontId="50" fillId="0" borderId="0" xfId="4826" applyNumberFormat="1" applyFont="1" applyAlignment="1">
      <alignment vertical="center" wrapText="1"/>
    </xf>
    <xf numFmtId="214" fontId="50" fillId="0" borderId="0" xfId="4826" applyNumberFormat="1" applyFont="1" applyAlignment="1">
      <alignment horizontal="right" vertical="center" wrapText="1"/>
    </xf>
    <xf numFmtId="0" fontId="14" fillId="0" borderId="0" xfId="3195" applyFont="1" applyAlignment="1">
      <alignment horizontal="center" vertical="center" wrapText="1"/>
    </xf>
    <xf numFmtId="0" fontId="14" fillId="0" borderId="0" xfId="3195" applyFont="1" applyAlignment="1">
      <alignment vertical="center" wrapText="1"/>
    </xf>
    <xf numFmtId="167" fontId="14" fillId="0" borderId="0" xfId="13751" applyFont="1" applyAlignment="1">
      <alignment horizontal="center" vertical="center" wrapText="1"/>
    </xf>
    <xf numFmtId="214" fontId="14" fillId="0" borderId="0" xfId="4826" applyNumberFormat="1" applyFont="1" applyAlignment="1">
      <alignment vertical="center" wrapText="1"/>
    </xf>
    <xf numFmtId="0" fontId="14" fillId="47" borderId="1" xfId="3195" applyFont="1" applyFill="1" applyBorder="1" applyAlignment="1" applyProtection="1">
      <alignment horizontal="center" vertical="center" wrapText="1"/>
      <protection locked="0"/>
    </xf>
    <xf numFmtId="167" fontId="14" fillId="47" borderId="1" xfId="13751" applyFont="1" applyFill="1" applyBorder="1" applyAlignment="1" applyProtection="1">
      <alignment horizontal="center" vertical="center" wrapText="1"/>
      <protection locked="0"/>
    </xf>
    <xf numFmtId="214" fontId="14" fillId="47" borderId="1" xfId="4826" applyNumberFormat="1" applyFont="1" applyFill="1" applyBorder="1" applyAlignment="1" applyProtection="1">
      <alignment horizontal="right" vertical="center" wrapText="1"/>
      <protection locked="0"/>
    </xf>
    <xf numFmtId="214" fontId="14" fillId="47" borderId="1" xfId="4826" applyNumberFormat="1" applyFont="1" applyFill="1" applyBorder="1" applyAlignment="1" applyProtection="1">
      <alignment horizontal="center" vertical="center" wrapText="1"/>
      <protection locked="0"/>
    </xf>
    <xf numFmtId="0" fontId="67" fillId="47" borderId="1" xfId="3195" applyFont="1" applyFill="1" applyBorder="1" applyAlignment="1" applyProtection="1">
      <alignment horizontal="center" vertical="center" wrapText="1"/>
      <protection locked="0"/>
    </xf>
    <xf numFmtId="0" fontId="68" fillId="47" borderId="1" xfId="3195" applyFont="1" applyFill="1" applyBorder="1" applyAlignment="1" applyProtection="1">
      <alignment horizontal="center" vertical="center" wrapText="1"/>
      <protection locked="0"/>
    </xf>
    <xf numFmtId="214" fontId="68" fillId="47" borderId="1" xfId="4826" applyNumberFormat="1" applyFont="1" applyFill="1" applyBorder="1" applyAlignment="1" applyProtection="1">
      <alignment horizontal="right" vertical="center" wrapText="1"/>
      <protection locked="0"/>
    </xf>
    <xf numFmtId="214" fontId="50" fillId="0" borderId="0" xfId="0" applyNumberFormat="1" applyFont="1" applyAlignment="1">
      <alignment vertical="center" wrapText="1"/>
    </xf>
    <xf numFmtId="4" fontId="0" fillId="0" borderId="0" xfId="0" applyNumberFormat="1"/>
    <xf numFmtId="0" fontId="0" fillId="0" borderId="0" xfId="0" applyAlignment="1">
      <alignment vertical="center" wrapText="1"/>
    </xf>
    <xf numFmtId="214" fontId="67" fillId="47" borderId="1" xfId="4826" applyNumberFormat="1" applyFont="1" applyFill="1" applyBorder="1" applyAlignment="1" applyProtection="1">
      <alignment horizontal="right" vertical="center" wrapText="1"/>
      <protection locked="0"/>
    </xf>
    <xf numFmtId="215" fontId="50" fillId="0" borderId="0" xfId="13749" applyNumberFormat="1" applyFont="1" applyAlignment="1">
      <alignment vertical="center" wrapText="1"/>
    </xf>
    <xf numFmtId="216" fontId="50" fillId="0" borderId="0" xfId="13751" applyNumberFormat="1" applyFont="1" applyAlignment="1">
      <alignment vertical="center" wrapText="1"/>
    </xf>
    <xf numFmtId="9" fontId="50" fillId="0" borderId="0" xfId="3754" applyFont="1" applyAlignment="1">
      <alignment vertical="center" wrapText="1"/>
    </xf>
    <xf numFmtId="0" fontId="50" fillId="0" borderId="0" xfId="0" applyFont="1" applyAlignment="1">
      <alignment horizontal="left" vertical="center" wrapText="1"/>
    </xf>
    <xf numFmtId="10" fontId="50" fillId="0" borderId="0" xfId="3754" applyNumberFormat="1" applyFont="1" applyAlignment="1">
      <alignment vertical="center" wrapText="1"/>
    </xf>
    <xf numFmtId="0" fontId="50" fillId="0" borderId="3" xfId="0" applyFont="1" applyBorder="1" applyAlignment="1">
      <alignment horizontal="left" vertical="center" wrapText="1"/>
    </xf>
    <xf numFmtId="167" fontId="50" fillId="0" borderId="3" xfId="13751" applyFont="1" applyBorder="1" applyAlignment="1">
      <alignment horizontal="center" vertical="center" wrapText="1"/>
    </xf>
    <xf numFmtId="0" fontId="3" fillId="0" borderId="60" xfId="3755" applyFont="1" applyBorder="1" applyAlignment="1">
      <alignment vertical="center"/>
    </xf>
    <xf numFmtId="0" fontId="5" fillId="0" borderId="0" xfId="101" applyFont="1" applyAlignment="1">
      <alignment vertical="center"/>
    </xf>
    <xf numFmtId="170" fontId="2" fillId="0" borderId="0" xfId="101" applyNumberFormat="1" applyAlignment="1">
      <alignment horizontal="center" vertical="center"/>
    </xf>
    <xf numFmtId="0" fontId="42" fillId="0" borderId="0" xfId="3195" applyFont="1" applyAlignment="1">
      <alignment horizontal="left" vertical="center" wrapText="1"/>
    </xf>
    <xf numFmtId="0" fontId="42" fillId="48" borderId="0" xfId="3195" applyFont="1" applyFill="1" applyAlignment="1">
      <alignment horizontal="left" vertical="center" wrapText="1"/>
    </xf>
    <xf numFmtId="0" fontId="42" fillId="0" borderId="0" xfId="3195" applyFont="1" applyAlignment="1">
      <alignment horizontal="center" vertical="center" wrapText="1"/>
    </xf>
    <xf numFmtId="167" fontId="42" fillId="0" borderId="0" xfId="13751" applyFont="1" applyAlignment="1">
      <alignment horizontal="center" vertical="center" wrapText="1"/>
    </xf>
    <xf numFmtId="214" fontId="42" fillId="48" borderId="0" xfId="4826" applyNumberFormat="1" applyFont="1" applyFill="1" applyAlignment="1" applyProtection="1">
      <alignment horizontal="right" vertical="center" wrapText="1"/>
      <protection locked="0"/>
    </xf>
    <xf numFmtId="0" fontId="42" fillId="0" borderId="0" xfId="3195" applyFont="1" applyAlignment="1">
      <alignment vertical="center" wrapText="1"/>
    </xf>
    <xf numFmtId="214" fontId="42" fillId="0" borderId="0" xfId="4826" applyNumberFormat="1" applyFont="1" applyAlignment="1">
      <alignment vertical="center" wrapText="1"/>
    </xf>
    <xf numFmtId="0" fontId="69" fillId="49" borderId="0" xfId="13753" applyFont="1" applyFill="1" applyAlignment="1">
      <alignment horizontal="center"/>
    </xf>
    <xf numFmtId="0" fontId="2" fillId="0" borderId="0" xfId="101" applyAlignment="1">
      <alignment vertical="center" wrapText="1"/>
    </xf>
    <xf numFmtId="0" fontId="71" fillId="49" borderId="75" xfId="13753" applyFont="1" applyFill="1" applyBorder="1" applyAlignment="1">
      <alignment vertical="center"/>
    </xf>
    <xf numFmtId="0" fontId="72" fillId="49" borderId="0" xfId="13753" applyFont="1" applyFill="1" applyAlignment="1">
      <alignment vertical="center" wrapText="1"/>
    </xf>
    <xf numFmtId="0" fontId="3" fillId="47" borderId="1" xfId="13753" applyFont="1" applyFill="1" applyBorder="1" applyAlignment="1">
      <alignment horizontal="center" vertical="center"/>
    </xf>
    <xf numFmtId="0" fontId="72" fillId="47" borderId="1" xfId="13753" applyFont="1" applyFill="1" applyBorder="1" applyAlignment="1">
      <alignment horizontal="center" vertical="center"/>
    </xf>
    <xf numFmtId="190" fontId="72" fillId="47" borderId="1" xfId="4826" applyNumberFormat="1" applyFont="1" applyFill="1" applyBorder="1" applyAlignment="1">
      <alignment horizontal="center" vertical="center"/>
    </xf>
    <xf numFmtId="190" fontId="72" fillId="47" borderId="1" xfId="13753" applyNumberFormat="1" applyFont="1" applyFill="1" applyBorder="1" applyAlignment="1">
      <alignment horizontal="center" vertical="center"/>
    </xf>
    <xf numFmtId="0" fontId="2" fillId="49" borderId="1" xfId="13753" applyFont="1" applyFill="1" applyBorder="1" applyAlignment="1">
      <alignment horizontal="justify" vertical="center"/>
    </xf>
    <xf numFmtId="0" fontId="69" fillId="50" borderId="1" xfId="13753" applyFont="1" applyFill="1" applyBorder="1" applyAlignment="1">
      <alignment horizontal="center"/>
    </xf>
    <xf numFmtId="2" fontId="69" fillId="50" borderId="1" xfId="13753" applyNumberFormat="1" applyFont="1" applyFill="1" applyBorder="1" applyAlignment="1">
      <alignment horizontal="center"/>
    </xf>
    <xf numFmtId="190" fontId="69" fillId="50" borderId="1" xfId="13753" applyNumberFormat="1" applyFont="1" applyFill="1" applyBorder="1" applyAlignment="1">
      <alignment horizontal="center"/>
    </xf>
    <xf numFmtId="0" fontId="3" fillId="51" borderId="1" xfId="13754" applyFont="1" applyFill="1" applyBorder="1" applyAlignment="1">
      <alignment horizontal="justify" vertical="center"/>
    </xf>
    <xf numFmtId="0" fontId="69" fillId="0" borderId="1" xfId="13753" applyFont="1" applyBorder="1" applyAlignment="1">
      <alignment horizontal="center"/>
    </xf>
    <xf numFmtId="2" fontId="69" fillId="0" borderId="1" xfId="13753" applyNumberFormat="1" applyFont="1" applyBorder="1" applyAlignment="1">
      <alignment horizontal="center"/>
    </xf>
    <xf numFmtId="190" fontId="69" fillId="0" borderId="1" xfId="13753" applyNumberFormat="1" applyFont="1" applyBorder="1" applyAlignment="1">
      <alignment horizontal="center"/>
    </xf>
    <xf numFmtId="0" fontId="69" fillId="49" borderId="1" xfId="13753" applyFont="1" applyFill="1" applyBorder="1" applyAlignment="1">
      <alignment horizontal="center"/>
    </xf>
    <xf numFmtId="0" fontId="69" fillId="49" borderId="76" xfId="13753" applyFont="1" applyFill="1" applyBorder="1" applyAlignment="1">
      <alignment horizontal="center"/>
    </xf>
    <xf numFmtId="0" fontId="3" fillId="51" borderId="1" xfId="13753" applyFont="1" applyFill="1" applyBorder="1" applyAlignment="1">
      <alignment horizontal="justify" vertical="center"/>
    </xf>
    <xf numFmtId="190" fontId="69" fillId="0" borderId="1" xfId="4826" applyNumberFormat="1" applyFont="1" applyBorder="1" applyAlignment="1">
      <alignment horizontal="center"/>
    </xf>
    <xf numFmtId="0" fontId="2" fillId="49" borderId="1" xfId="13755" applyFill="1" applyBorder="1" applyAlignment="1">
      <alignment horizontal="justify" vertical="center"/>
    </xf>
    <xf numFmtId="10" fontId="5" fillId="50" borderId="1" xfId="13756" applyNumberFormat="1" applyFont="1" applyFill="1" applyBorder="1" applyAlignment="1">
      <alignment horizontal="center" vertical="center" wrapText="1"/>
    </xf>
    <xf numFmtId="206" fontId="69" fillId="49" borderId="1" xfId="3754" applyNumberFormat="1" applyFont="1" applyFill="1" applyBorder="1" applyAlignment="1">
      <alignment horizontal="center"/>
    </xf>
    <xf numFmtId="190" fontId="69" fillId="49" borderId="1" xfId="4826" applyNumberFormat="1" applyFont="1" applyFill="1" applyBorder="1" applyAlignment="1">
      <alignment horizontal="center"/>
    </xf>
    <xf numFmtId="172" fontId="72" fillId="49" borderId="1" xfId="13753" applyNumberFormat="1" applyFont="1" applyFill="1" applyBorder="1" applyAlignment="1">
      <alignment horizontal="center"/>
    </xf>
    <xf numFmtId="0" fontId="2" fillId="49" borderId="1" xfId="13753" applyFont="1" applyFill="1" applyBorder="1" applyAlignment="1">
      <alignment horizontal="left" vertical="center"/>
    </xf>
    <xf numFmtId="217" fontId="72" fillId="49" borderId="1" xfId="13753" applyNumberFormat="1" applyFont="1" applyFill="1" applyBorder="1" applyAlignment="1">
      <alignment horizontal="center"/>
    </xf>
    <xf numFmtId="0" fontId="2" fillId="49" borderId="1" xfId="13753" applyFont="1" applyFill="1" applyBorder="1" applyAlignment="1">
      <alignment horizontal="justify" vertical="top"/>
    </xf>
    <xf numFmtId="0" fontId="3" fillId="46" borderId="1" xfId="13753" applyFont="1" applyFill="1" applyBorder="1" applyAlignment="1">
      <alignment horizontal="justify" vertical="center"/>
    </xf>
    <xf numFmtId="0" fontId="3" fillId="49" borderId="1" xfId="13753" applyFont="1" applyFill="1" applyBorder="1" applyAlignment="1">
      <alignment horizontal="justify" vertical="center"/>
    </xf>
    <xf numFmtId="2" fontId="69" fillId="49" borderId="1" xfId="13753" applyNumberFormat="1" applyFont="1" applyFill="1" applyBorder="1" applyAlignment="1">
      <alignment horizontal="center"/>
    </xf>
    <xf numFmtId="10" fontId="69" fillId="49" borderId="1" xfId="3754" applyNumberFormat="1" applyFont="1" applyFill="1" applyBorder="1" applyAlignment="1">
      <alignment horizontal="center"/>
    </xf>
    <xf numFmtId="0" fontId="3" fillId="0" borderId="1" xfId="13753" applyFont="1" applyBorder="1" applyAlignment="1">
      <alignment horizontal="justify" vertical="center"/>
    </xf>
    <xf numFmtId="190" fontId="69" fillId="49" borderId="1" xfId="4826" applyNumberFormat="1" applyFont="1" applyFill="1" applyBorder="1" applyAlignment="1">
      <alignment horizontal="center" vertical="center"/>
    </xf>
    <xf numFmtId="0" fontId="3" fillId="47" borderId="1" xfId="13753" applyFont="1" applyFill="1" applyBorder="1" applyAlignment="1">
      <alignment horizontal="justify" vertical="center"/>
    </xf>
    <xf numFmtId="0" fontId="3" fillId="49" borderId="0" xfId="13753" applyFont="1" applyFill="1" applyAlignment="1">
      <alignment horizontal="justify" vertical="center"/>
    </xf>
    <xf numFmtId="2" fontId="69" fillId="49" borderId="0" xfId="13753" applyNumberFormat="1" applyFont="1" applyFill="1" applyAlignment="1">
      <alignment horizontal="center"/>
    </xf>
    <xf numFmtId="190" fontId="69" fillId="49" borderId="0" xfId="4826" applyNumberFormat="1" applyFont="1" applyFill="1" applyAlignment="1">
      <alignment horizontal="center"/>
    </xf>
    <xf numFmtId="190" fontId="72" fillId="49" borderId="0" xfId="13753" applyNumberFormat="1" applyFont="1" applyFill="1"/>
    <xf numFmtId="0" fontId="4" fillId="49" borderId="0" xfId="13753" applyFont="1" applyFill="1" applyAlignment="1">
      <alignment horizontal="center"/>
    </xf>
    <xf numFmtId="0" fontId="73" fillId="49" borderId="0" xfId="13753" applyFont="1" applyFill="1"/>
    <xf numFmtId="190" fontId="69" fillId="49" borderId="0" xfId="13753" applyNumberFormat="1" applyFont="1" applyFill="1"/>
    <xf numFmtId="49" fontId="3" fillId="0" borderId="3" xfId="101" applyNumberFormat="1" applyFont="1" applyBorder="1" applyAlignment="1">
      <alignment horizontal="center" vertical="center" wrapText="1"/>
    </xf>
    <xf numFmtId="0" fontId="2" fillId="0" borderId="3" xfId="101" applyBorder="1" applyAlignment="1">
      <alignment vertical="center" wrapText="1"/>
    </xf>
    <xf numFmtId="0" fontId="3" fillId="0" borderId="3" xfId="101" applyFont="1" applyBorder="1" applyAlignment="1">
      <alignment horizontal="center" vertical="center" wrapText="1"/>
    </xf>
    <xf numFmtId="0" fontId="3" fillId="0" borderId="0" xfId="101" applyFont="1" applyAlignment="1">
      <alignment horizontal="center" vertical="center" wrapText="1"/>
    </xf>
    <xf numFmtId="3" fontId="3" fillId="0" borderId="3" xfId="101" applyNumberFormat="1" applyFont="1" applyBorder="1" applyAlignment="1">
      <alignment horizontal="right" vertical="center" wrapText="1"/>
    </xf>
    <xf numFmtId="4" fontId="2" fillId="0" borderId="3" xfId="101" applyNumberFormat="1" applyBorder="1" applyAlignment="1">
      <alignment horizontal="center" vertical="center" wrapText="1"/>
    </xf>
    <xf numFmtId="189" fontId="2" fillId="0" borderId="3" xfId="101" applyNumberFormat="1" applyBorder="1" applyAlignment="1">
      <alignment horizontal="center" vertical="center" wrapText="1"/>
    </xf>
    <xf numFmtId="189" fontId="2" fillId="0" borderId="3" xfId="101" applyNumberFormat="1" applyBorder="1" applyAlignment="1">
      <alignment vertical="center" wrapText="1"/>
    </xf>
    <xf numFmtId="0" fontId="37" fillId="0" borderId="0" xfId="3755" applyFont="1" applyAlignment="1">
      <alignment vertical="center" wrapText="1"/>
    </xf>
    <xf numFmtId="0" fontId="2" fillId="0" borderId="0" xfId="3735" applyFont="1" applyAlignment="1">
      <alignment wrapText="1"/>
    </xf>
    <xf numFmtId="3" fontId="2" fillId="0" borderId="0" xfId="101" applyNumberFormat="1" applyAlignment="1">
      <alignment vertical="center" wrapText="1"/>
    </xf>
    <xf numFmtId="0" fontId="69" fillId="49" borderId="0" xfId="13753" applyFont="1" applyFill="1"/>
    <xf numFmtId="164" fontId="69" fillId="0" borderId="1" xfId="13750" applyFont="1" applyBorder="1"/>
    <xf numFmtId="164" fontId="69" fillId="52" borderId="1" xfId="13750" applyFont="1" applyFill="1" applyBorder="1" applyAlignment="1">
      <alignment vertical="center"/>
    </xf>
    <xf numFmtId="164" fontId="72" fillId="50" borderId="1" xfId="13750" applyFont="1" applyFill="1" applyBorder="1"/>
    <xf numFmtId="164" fontId="69" fillId="50" borderId="1" xfId="13750" applyFont="1" applyFill="1" applyBorder="1" applyAlignment="1">
      <alignment vertical="center"/>
    </xf>
    <xf numFmtId="164" fontId="72" fillId="49" borderId="1" xfId="13750" applyFont="1" applyFill="1" applyBorder="1"/>
    <xf numFmtId="164" fontId="69" fillId="49" borderId="1" xfId="13750" applyFont="1" applyFill="1" applyBorder="1"/>
    <xf numFmtId="164" fontId="69" fillId="50" borderId="1" xfId="13750" applyFont="1" applyFill="1" applyBorder="1" applyAlignment="1">
      <alignment horizontal="center"/>
    </xf>
    <xf numFmtId="164" fontId="69" fillId="0" borderId="1" xfId="13750" applyFont="1" applyBorder="1" applyAlignment="1">
      <alignment horizontal="center" vertical="center"/>
    </xf>
    <xf numFmtId="164" fontId="69" fillId="50" borderId="1" xfId="13750" applyFont="1" applyFill="1" applyBorder="1" applyAlignment="1">
      <alignment horizontal="center" vertical="center"/>
    </xf>
    <xf numFmtId="164" fontId="69" fillId="52" borderId="1" xfId="13750" applyFont="1" applyFill="1" applyBorder="1"/>
    <xf numFmtId="0" fontId="5" fillId="49" borderId="0" xfId="13753" applyFont="1" applyFill="1" applyAlignment="1">
      <alignment horizontal="justify" vertical="top"/>
    </xf>
    <xf numFmtId="0" fontId="0" fillId="0" borderId="0" xfId="0"/>
    <xf numFmtId="0" fontId="67" fillId="47" borderId="1" xfId="3195" applyFont="1" applyFill="1" applyBorder="1" applyAlignment="1" applyProtection="1">
      <alignment horizontal="left" vertical="center" wrapText="1"/>
      <protection locked="0"/>
    </xf>
    <xf numFmtId="168" fontId="68" fillId="47" borderId="1" xfId="491" applyFont="1" applyFill="1" applyBorder="1" applyAlignment="1" applyProtection="1">
      <alignment horizontal="center" vertical="center" wrapText="1"/>
      <protection locked="0"/>
    </xf>
    <xf numFmtId="2" fontId="68" fillId="0" borderId="1" xfId="3195" applyNumberFormat="1" applyFont="1" applyFill="1" applyBorder="1" applyAlignment="1" applyProtection="1">
      <alignment horizontal="center" vertical="center" wrapText="1"/>
      <protection locked="0"/>
    </xf>
    <xf numFmtId="0" fontId="50" fillId="0" borderId="1" xfId="0" applyFont="1" applyFill="1" applyBorder="1" applyAlignment="1">
      <alignment horizontal="justify" vertical="center" wrapText="1"/>
    </xf>
    <xf numFmtId="0" fontId="42" fillId="0" borderId="1" xfId="0" applyNumberFormat="1" applyFont="1" applyFill="1" applyBorder="1" applyAlignment="1" applyProtection="1">
      <alignment horizontal="center" vertical="center" wrapText="1"/>
    </xf>
    <xf numFmtId="168" fontId="42" fillId="0" borderId="1" xfId="491" applyFont="1" applyFill="1" applyBorder="1" applyAlignment="1" applyProtection="1">
      <alignment horizontal="center" vertical="center" wrapText="1"/>
    </xf>
    <xf numFmtId="214" fontId="42" fillId="0" borderId="1" xfId="4826" applyNumberFormat="1" applyFont="1" applyFill="1" applyBorder="1" applyAlignment="1" applyProtection="1">
      <alignment horizontal="right" vertical="center" wrapText="1"/>
    </xf>
    <xf numFmtId="214" fontId="68" fillId="0" borderId="1" xfId="4826" applyNumberFormat="1" applyFont="1" applyFill="1" applyBorder="1" applyAlignment="1" applyProtection="1">
      <alignment horizontal="right" vertical="center" wrapText="1"/>
      <protection locked="0"/>
    </xf>
    <xf numFmtId="0" fontId="67" fillId="47" borderId="1" xfId="3195" applyFont="1" applyFill="1" applyBorder="1" applyAlignment="1" applyProtection="1">
      <alignment horizontal="right" vertical="center" wrapText="1"/>
      <protection locked="0"/>
    </xf>
    <xf numFmtId="10" fontId="14" fillId="47" borderId="1" xfId="3754" applyNumberFormat="1" applyFont="1" applyFill="1" applyBorder="1" applyAlignment="1" applyProtection="1">
      <alignment horizontal="right" vertical="center" wrapText="1"/>
      <protection locked="0"/>
    </xf>
    <xf numFmtId="9" fontId="69" fillId="50" borderId="1" xfId="3754" applyFont="1" applyFill="1" applyBorder="1" applyAlignment="1">
      <alignment horizontal="center"/>
    </xf>
    <xf numFmtId="218" fontId="2" fillId="0" borderId="1" xfId="3752" applyNumberFormat="1" applyBorder="1" applyAlignment="1">
      <alignment horizontal="right"/>
    </xf>
    <xf numFmtId="3" fontId="75" fillId="53" borderId="77" xfId="13758" applyNumberFormat="1" applyFont="1" applyFill="1" applyBorder="1"/>
    <xf numFmtId="3" fontId="75" fillId="0" borderId="77" xfId="13758" applyNumberFormat="1" applyFont="1" applyBorder="1"/>
    <xf numFmtId="221" fontId="75" fillId="53" borderId="77" xfId="13759" applyNumberFormat="1" applyFont="1" applyFill="1" applyBorder="1" applyAlignment="1">
      <alignment vertical="center"/>
    </xf>
    <xf numFmtId="3" fontId="76" fillId="53" borderId="77" xfId="13758" applyNumberFormat="1" applyFont="1" applyFill="1" applyBorder="1"/>
    <xf numFmtId="221" fontId="75" fillId="53" borderId="77" xfId="13759" applyNumberFormat="1" applyFont="1" applyFill="1" applyBorder="1"/>
    <xf numFmtId="0" fontId="39" fillId="0" borderId="0" xfId="3735" applyFont="1" applyAlignment="1">
      <alignment horizontal="left" vertical="center" wrapText="1"/>
    </xf>
    <xf numFmtId="0" fontId="6" fillId="0" borderId="47" xfId="3735" applyFont="1" applyBorder="1" applyAlignment="1">
      <alignment horizontal="center" vertical="center" wrapText="1"/>
    </xf>
    <xf numFmtId="0" fontId="6" fillId="0" borderId="36" xfId="3735" applyFont="1" applyBorder="1" applyAlignment="1">
      <alignment horizontal="center" vertical="center" wrapText="1"/>
    </xf>
    <xf numFmtId="0" fontId="6" fillId="0" borderId="18" xfId="3735" applyFont="1" applyBorder="1" applyAlignment="1">
      <alignment horizontal="center" vertical="center" wrapText="1"/>
    </xf>
    <xf numFmtId="0" fontId="6" fillId="0" borderId="21" xfId="3735" applyFont="1" applyBorder="1" applyAlignment="1">
      <alignment horizontal="center" vertical="center" wrapText="1"/>
    </xf>
    <xf numFmtId="0" fontId="6" fillId="0" borderId="19" xfId="3735" applyFont="1" applyBorder="1" applyAlignment="1">
      <alignment horizontal="center" vertical="center" wrapText="1"/>
    </xf>
    <xf numFmtId="0" fontId="6" fillId="0" borderId="22" xfId="3735" applyFont="1" applyBorder="1" applyAlignment="1">
      <alignment horizontal="center" vertical="center" wrapText="1"/>
    </xf>
    <xf numFmtId="0" fontId="58" fillId="0" borderId="0" xfId="3735" applyFont="1" applyAlignment="1">
      <alignment horizontal="center" vertical="center" wrapText="1"/>
    </xf>
    <xf numFmtId="0" fontId="14" fillId="0" borderId="0" xfId="3735" applyFont="1" applyAlignment="1">
      <alignment horizontal="center" vertical="center" wrapText="1"/>
    </xf>
    <xf numFmtId="0" fontId="14" fillId="0" borderId="0" xfId="3735" applyFont="1" applyAlignment="1">
      <alignment horizontal="center" vertical="center"/>
    </xf>
    <xf numFmtId="0" fontId="4" fillId="0" borderId="0" xfId="3735" applyFont="1" applyAlignment="1">
      <alignment horizontal="left" vertical="center" wrapText="1"/>
    </xf>
    <xf numFmtId="0" fontId="59" fillId="0" borderId="0" xfId="3735" applyFont="1" applyAlignment="1">
      <alignment horizontal="center" vertical="center"/>
    </xf>
    <xf numFmtId="0" fontId="6" fillId="0" borderId="18" xfId="3735" applyFont="1" applyBorder="1" applyAlignment="1">
      <alignment horizontal="center" vertical="center"/>
    </xf>
    <xf numFmtId="0" fontId="6" fillId="0" borderId="21" xfId="3735" applyFont="1" applyBorder="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6" fillId="0" borderId="52" xfId="3735" applyFont="1" applyBorder="1" applyAlignment="1">
      <alignment horizontal="center" vertical="center"/>
    </xf>
    <xf numFmtId="0" fontId="6" fillId="0" borderId="20" xfId="3735" applyFont="1" applyBorder="1" applyAlignment="1">
      <alignment horizontal="center" vertical="center"/>
    </xf>
    <xf numFmtId="0" fontId="3" fillId="0" borderId="18" xfId="3757" applyFont="1" applyBorder="1" applyAlignment="1">
      <alignment horizontal="center" vertical="center"/>
    </xf>
    <xf numFmtId="0" fontId="3" fillId="0" borderId="19" xfId="3757" applyFont="1" applyBorder="1" applyAlignment="1">
      <alignment horizontal="center" vertical="center"/>
    </xf>
    <xf numFmtId="0" fontId="3" fillId="0" borderId="40" xfId="3757" applyFont="1" applyBorder="1" applyAlignment="1">
      <alignment horizontal="center" vertical="center"/>
    </xf>
    <xf numFmtId="0" fontId="60" fillId="0" borderId="0" xfId="3755" applyFont="1" applyAlignment="1">
      <alignment horizontal="left" vertical="center"/>
    </xf>
    <xf numFmtId="0" fontId="44" fillId="0" borderId="33" xfId="3755" quotePrefix="1" applyFont="1" applyBorder="1" applyAlignment="1">
      <alignment horizontal="center" vertical="center" wrapText="1"/>
    </xf>
    <xf numFmtId="0" fontId="44" fillId="0" borderId="6" xfId="3755" quotePrefix="1" applyFont="1" applyBorder="1" applyAlignment="1">
      <alignment horizontal="center" vertical="center" wrapText="1"/>
    </xf>
    <xf numFmtId="0" fontId="44" fillId="0" borderId="34" xfId="3755" quotePrefix="1" applyFont="1" applyBorder="1" applyAlignment="1">
      <alignment horizontal="center" vertical="center" wrapText="1"/>
    </xf>
    <xf numFmtId="0" fontId="44" fillId="0" borderId="7" xfId="3755" quotePrefix="1" applyFont="1" applyBorder="1" applyAlignment="1">
      <alignment horizontal="center" vertical="center" wrapText="1"/>
    </xf>
    <xf numFmtId="0" fontId="14" fillId="0" borderId="0" xfId="3755" applyFont="1" applyAlignment="1">
      <alignment horizontal="center" vertical="center" wrapText="1"/>
    </xf>
    <xf numFmtId="0" fontId="14" fillId="0" borderId="0" xfId="3755" applyFont="1" applyAlignment="1">
      <alignment horizontal="center" vertical="center"/>
    </xf>
    <xf numFmtId="0" fontId="44" fillId="0" borderId="32" xfId="3755" applyFont="1" applyBorder="1" applyAlignment="1">
      <alignment horizontal="center" vertical="center"/>
    </xf>
    <xf numFmtId="0" fontId="44" fillId="0" borderId="8" xfId="3755" applyFont="1" applyBorder="1" applyAlignment="1">
      <alignment horizontal="center" vertical="center"/>
    </xf>
    <xf numFmtId="0" fontId="44" fillId="0" borderId="39" xfId="3755" applyFont="1" applyBorder="1" applyAlignment="1">
      <alignment horizontal="center" vertical="center" wrapText="1"/>
    </xf>
    <xf numFmtId="0" fontId="44" fillId="0" borderId="37" xfId="3755" applyFont="1" applyBorder="1" applyAlignment="1">
      <alignment horizontal="center" vertical="center" wrapText="1"/>
    </xf>
    <xf numFmtId="0" fontId="44" fillId="0" borderId="33" xfId="3755" applyFont="1" applyBorder="1" applyAlignment="1">
      <alignment horizontal="center" vertical="center" wrapText="1"/>
    </xf>
    <xf numFmtId="0" fontId="37" fillId="0" borderId="0" xfId="3757" applyFont="1" applyAlignment="1">
      <alignment horizontal="center" vertical="center" wrapText="1"/>
    </xf>
    <xf numFmtId="0" fontId="37" fillId="0" borderId="0" xfId="3757" applyFont="1" applyAlignment="1">
      <alignment horizontal="center" vertical="center"/>
    </xf>
    <xf numFmtId="0" fontId="6" fillId="0" borderId="3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8" xfId="3757" applyFont="1" applyBorder="1" applyAlignment="1">
      <alignment horizontal="center" vertical="center" wrapText="1"/>
    </xf>
    <xf numFmtId="0" fontId="6" fillId="0" borderId="35" xfId="3757" applyFont="1" applyBorder="1" applyAlignment="1">
      <alignment horizontal="center" vertical="center" wrapText="1"/>
    </xf>
    <xf numFmtId="0" fontId="6" fillId="0" borderId="40" xfId="0" applyFont="1" applyBorder="1" applyAlignment="1">
      <alignment horizontal="center" vertical="center" wrapText="1"/>
    </xf>
    <xf numFmtId="0" fontId="6" fillId="0" borderId="28" xfId="0" applyFont="1" applyBorder="1" applyAlignment="1">
      <alignment horizontal="center" vertical="center" wrapText="1"/>
    </xf>
    <xf numFmtId="0" fontId="42" fillId="0" borderId="0" xfId="3757" applyFont="1" applyAlignment="1">
      <alignment horizontal="left" vertical="center" wrapText="1"/>
    </xf>
    <xf numFmtId="0" fontId="42" fillId="0" borderId="54" xfId="3757" applyFont="1" applyBorder="1" applyAlignment="1">
      <alignment horizontal="left" vertical="center" wrapText="1"/>
    </xf>
    <xf numFmtId="0" fontId="6"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54" xfId="0" applyFont="1" applyBorder="1" applyAlignment="1">
      <alignment horizontal="left" vertical="center" wrapText="1"/>
    </xf>
    <xf numFmtId="0" fontId="56" fillId="0" borderId="0" xfId="0" applyFont="1" applyAlignment="1">
      <alignment horizontal="left" vertical="center" wrapText="1"/>
    </xf>
    <xf numFmtId="0" fontId="56" fillId="0" borderId="54" xfId="0" applyFont="1" applyBorder="1" applyAlignment="1">
      <alignment horizontal="left" vertical="center" wrapText="1"/>
    </xf>
    <xf numFmtId="0" fontId="42" fillId="0" borderId="0" xfId="3195" applyFont="1" applyAlignment="1">
      <alignment horizontal="justify" vertical="center" wrapText="1"/>
    </xf>
    <xf numFmtId="0" fontId="14" fillId="0" borderId="0" xfId="3195" applyFont="1" applyAlignment="1">
      <alignment horizontal="center" vertical="center" wrapText="1"/>
    </xf>
    <xf numFmtId="0" fontId="14" fillId="0" borderId="0" xfId="13752" applyFont="1" applyAlignment="1">
      <alignment horizontal="center" vertical="center" wrapText="1"/>
    </xf>
    <xf numFmtId="0" fontId="66" fillId="0" borderId="0" xfId="0" applyFont="1" applyAlignment="1">
      <alignment horizontal="center"/>
    </xf>
    <xf numFmtId="0" fontId="14" fillId="0" borderId="0" xfId="3195" applyFont="1" applyAlignment="1">
      <alignment horizontal="left" vertical="center" wrapText="1"/>
    </xf>
    <xf numFmtId="0" fontId="42" fillId="0" borderId="0" xfId="3195" applyFont="1" applyAlignment="1">
      <alignment horizontal="left" vertical="center" wrapText="1"/>
    </xf>
    <xf numFmtId="0" fontId="6" fillId="0" borderId="4" xfId="3755" applyFont="1" applyBorder="1" applyAlignment="1">
      <alignment horizontal="left" vertical="center" wrapText="1"/>
    </xf>
    <xf numFmtId="0" fontId="6" fillId="0" borderId="8" xfId="3755" applyFont="1" applyBorder="1" applyAlignment="1">
      <alignment horizontal="left" vertical="center" wrapText="1"/>
    </xf>
    <xf numFmtId="0" fontId="6" fillId="0" borderId="1" xfId="3755" applyFont="1" applyBorder="1" applyAlignment="1">
      <alignment horizontal="center" vertical="center" wrapText="1"/>
    </xf>
    <xf numFmtId="0" fontId="6" fillId="0" borderId="6" xfId="3755" applyFont="1" applyBorder="1" applyAlignment="1">
      <alignment horizontal="center" vertical="center" wrapText="1"/>
    </xf>
    <xf numFmtId="0" fontId="7" fillId="0" borderId="63" xfId="3755" applyFont="1" applyBorder="1" applyAlignment="1">
      <alignment horizontal="center" vertical="center"/>
    </xf>
    <xf numFmtId="0" fontId="7" fillId="0" borderId="35" xfId="3755" applyFont="1" applyBorder="1" applyAlignment="1">
      <alignment horizontal="center" vertical="center"/>
    </xf>
    <xf numFmtId="0" fontId="6" fillId="0" borderId="32" xfId="3755" applyFont="1" applyBorder="1" applyAlignment="1">
      <alignment horizontal="left" vertical="center"/>
    </xf>
    <xf numFmtId="0" fontId="6" fillId="0" borderId="4" xfId="3755" applyFont="1" applyBorder="1" applyAlignment="1">
      <alignment horizontal="left" vertical="center"/>
    </xf>
    <xf numFmtId="0" fontId="6" fillId="0" borderId="33" xfId="3755" applyFont="1" applyBorder="1" applyAlignment="1">
      <alignment horizontal="center" vertical="center"/>
    </xf>
    <xf numFmtId="0" fontId="6" fillId="0" borderId="34" xfId="3755" applyFont="1" applyBorder="1" applyAlignment="1">
      <alignment horizontal="center" vertical="center"/>
    </xf>
    <xf numFmtId="0" fontId="6" fillId="0" borderId="1" xfId="3755" applyFont="1" applyBorder="1" applyAlignment="1">
      <alignment horizontal="center" vertical="center"/>
    </xf>
    <xf numFmtId="0" fontId="6" fillId="0" borderId="5" xfId="3755" applyFont="1" applyBorder="1" applyAlignment="1">
      <alignment horizontal="center" vertical="center"/>
    </xf>
    <xf numFmtId="216" fontId="69" fillId="49" borderId="0" xfId="13751" applyNumberFormat="1" applyFont="1" applyFill="1" applyAlignment="1">
      <alignment horizontal="center"/>
    </xf>
    <xf numFmtId="0" fontId="5" fillId="49" borderId="0" xfId="13753" applyFont="1" applyFill="1" applyAlignment="1">
      <alignment horizontal="justify" vertical="top"/>
    </xf>
    <xf numFmtId="0" fontId="0" fillId="0" borderId="3" xfId="0" applyBorder="1" applyAlignment="1">
      <alignment horizontal="center"/>
    </xf>
    <xf numFmtId="0" fontId="70" fillId="0" borderId="74" xfId="13753" applyFont="1" applyBorder="1" applyAlignment="1">
      <alignment horizontal="center" vertical="top" wrapText="1"/>
    </xf>
    <xf numFmtId="0" fontId="70" fillId="0" borderId="72" xfId="13753" applyFont="1" applyBorder="1" applyAlignment="1">
      <alignment horizontal="center" vertical="top" wrapText="1"/>
    </xf>
    <xf numFmtId="0" fontId="70" fillId="0" borderId="65" xfId="13753" applyFont="1" applyBorder="1" applyAlignment="1">
      <alignment horizontal="center" vertical="top" wrapText="1"/>
    </xf>
    <xf numFmtId="0" fontId="66" fillId="0" borderId="72" xfId="0" applyFont="1" applyBorder="1" applyAlignment="1">
      <alignment horizontal="center" wrapText="1"/>
    </xf>
    <xf numFmtId="0" fontId="71" fillId="49" borderId="1" xfId="13753" applyFont="1" applyFill="1" applyBorder="1" applyAlignment="1">
      <alignment horizontal="center" vertical="center"/>
    </xf>
    <xf numFmtId="0" fontId="72" fillId="49" borderId="1" xfId="13753" applyFont="1" applyFill="1" applyBorder="1" applyAlignment="1">
      <alignment horizontal="center" vertical="center" wrapText="1"/>
    </xf>
    <xf numFmtId="0" fontId="3" fillId="0" borderId="1" xfId="0" applyFont="1" applyBorder="1" applyAlignment="1">
      <alignment horizontal="center"/>
    </xf>
    <xf numFmtId="0" fontId="62" fillId="0" borderId="1" xfId="0" applyFont="1" applyBorder="1" applyAlignment="1" applyProtection="1">
      <alignment horizontal="center" vertical="center"/>
      <protection hidden="1"/>
    </xf>
    <xf numFmtId="0" fontId="0" fillId="0" borderId="0" xfId="0"/>
    <xf numFmtId="0" fontId="14" fillId="0" borderId="0" xfId="0" applyFont="1" applyAlignment="1">
      <alignment horizontal="center" vertical="center" wrapText="1"/>
    </xf>
    <xf numFmtId="0" fontId="2" fillId="0" borderId="58" xfId="0" applyFont="1" applyBorder="1" applyAlignment="1">
      <alignment horizontal="left" vertical="center" wrapText="1"/>
    </xf>
    <xf numFmtId="0" fontId="0" fillId="0" borderId="60" xfId="0" applyBorder="1" applyAlignment="1">
      <alignment horizontal="left" vertical="center" wrapText="1"/>
    </xf>
    <xf numFmtId="0" fontId="0" fillId="0" borderId="61" xfId="0" applyBorder="1" applyAlignment="1">
      <alignment horizontal="left" vertical="center" wrapText="1"/>
    </xf>
    <xf numFmtId="0" fontId="0" fillId="0" borderId="59" xfId="0" applyBorder="1" applyAlignment="1">
      <alignment horizontal="left" vertical="center" wrapText="1"/>
    </xf>
    <xf numFmtId="0" fontId="0" fillId="0" borderId="3" xfId="0" applyBorder="1" applyAlignment="1">
      <alignment horizontal="left" vertical="center" wrapText="1"/>
    </xf>
    <xf numFmtId="0" fontId="0" fillId="0" borderId="62" xfId="0" applyBorder="1" applyAlignment="1">
      <alignment horizontal="left" vertical="center" wrapText="1"/>
    </xf>
    <xf numFmtId="0" fontId="61" fillId="0" borderId="0" xfId="36" applyFont="1" applyAlignment="1">
      <alignment horizontal="left" vertical="center"/>
    </xf>
    <xf numFmtId="0" fontId="2" fillId="0" borderId="0" xfId="36" applyAlignment="1">
      <alignment horizontal="left" vertical="center" wrapText="1"/>
    </xf>
    <xf numFmtId="0" fontId="2" fillId="0" borderId="0" xfId="36" applyAlignment="1">
      <alignment horizontal="left" wrapText="1"/>
    </xf>
    <xf numFmtId="0" fontId="3" fillId="0" borderId="0" xfId="0" applyFont="1" applyAlignment="1">
      <alignment horizontal="center" vertical="center" wrapText="1"/>
    </xf>
  </cellXfs>
  <cellStyles count="13760">
    <cellStyle name="20% - Accent1" xfId="143"/>
    <cellStyle name="20% - Accent2" xfId="144"/>
    <cellStyle name="20% - Accent3" xfId="145"/>
    <cellStyle name="20% - Accent4" xfId="146"/>
    <cellStyle name="20% - Accent5" xfId="147"/>
    <cellStyle name="20% - Accent6" xfId="148"/>
    <cellStyle name="20% - Énfasis1 2" xfId="149"/>
    <cellStyle name="20% - Énfasis1 3" xfId="150"/>
    <cellStyle name="20% - Énfasis1 4" xfId="151"/>
    <cellStyle name="20% - Énfasis1 5" xfId="152"/>
    <cellStyle name="20% - Énfasis1 6" xfId="153"/>
    <cellStyle name="20% - Énfasis2 2" xfId="154"/>
    <cellStyle name="20% - Énfasis2 3" xfId="155"/>
    <cellStyle name="20% - Énfasis2 4" xfId="156"/>
    <cellStyle name="20% - Énfasis2 5" xfId="157"/>
    <cellStyle name="20% - Énfasis2 6" xfId="158"/>
    <cellStyle name="20% - Énfasis3 2" xfId="159"/>
    <cellStyle name="20% - Énfasis3 3" xfId="160"/>
    <cellStyle name="20% - Énfasis3 4" xfId="161"/>
    <cellStyle name="20% - Énfasis3 5" xfId="162"/>
    <cellStyle name="20% - Énfasis3 6" xfId="163"/>
    <cellStyle name="20% - Énfasis4 2" xfId="164"/>
    <cellStyle name="20% - Énfasis4 3" xfId="165"/>
    <cellStyle name="20% - Énfasis4 4" xfId="166"/>
    <cellStyle name="20% - Énfasis4 5" xfId="167"/>
    <cellStyle name="20% - Énfasis4 6" xfId="168"/>
    <cellStyle name="20% - Énfasis5 2" xfId="169"/>
    <cellStyle name="20% - Énfasis5 3" xfId="170"/>
    <cellStyle name="20% - Énfasis5 4" xfId="171"/>
    <cellStyle name="20% - Énfasis5 5" xfId="172"/>
    <cellStyle name="20% - Énfasis5 6" xfId="173"/>
    <cellStyle name="20% - Énfasis6 2" xfId="174"/>
    <cellStyle name="20% - Énfasis6 3" xfId="175"/>
    <cellStyle name="20% - Énfasis6 4" xfId="176"/>
    <cellStyle name="20% - Énfasis6 5" xfId="177"/>
    <cellStyle name="20% - Énfasis6 6" xfId="178"/>
    <cellStyle name="40% - Accent1" xfId="179"/>
    <cellStyle name="40% - Accent2" xfId="180"/>
    <cellStyle name="40% - Accent3" xfId="181"/>
    <cellStyle name="40% - Accent4" xfId="182"/>
    <cellStyle name="40% - Accent5" xfId="183"/>
    <cellStyle name="40% - Accent6" xfId="184"/>
    <cellStyle name="40% - Énfasis1 2" xfId="185"/>
    <cellStyle name="40% - Énfasis1 3" xfId="186"/>
    <cellStyle name="40% - Énfasis1 4" xfId="187"/>
    <cellStyle name="40% - Énfasis1 5" xfId="188"/>
    <cellStyle name="40% - Énfasis1 6" xfId="189"/>
    <cellStyle name="40% - Énfasis2 2" xfId="190"/>
    <cellStyle name="40% - Énfasis2 3" xfId="191"/>
    <cellStyle name="40% - Énfasis2 4" xfId="192"/>
    <cellStyle name="40% - Énfasis2 5" xfId="193"/>
    <cellStyle name="40% - Énfasis2 6" xfId="194"/>
    <cellStyle name="40% - Énfasis3 2" xfId="195"/>
    <cellStyle name="40% - Énfasis3 3" xfId="196"/>
    <cellStyle name="40% - Énfasis3 4" xfId="197"/>
    <cellStyle name="40% - Énfasis3 5" xfId="198"/>
    <cellStyle name="40% - Énfasis3 6" xfId="199"/>
    <cellStyle name="40% - Énfasis4 2" xfId="200"/>
    <cellStyle name="40% - Énfasis4 3" xfId="201"/>
    <cellStyle name="40% - Énfasis4 4" xfId="202"/>
    <cellStyle name="40% - Énfasis4 5" xfId="203"/>
    <cellStyle name="40% - Énfasis4 6" xfId="204"/>
    <cellStyle name="40% - Énfasis5 2" xfId="205"/>
    <cellStyle name="40% - Énfasis5 3" xfId="206"/>
    <cellStyle name="40% - Énfasis5 4" xfId="207"/>
    <cellStyle name="40% - Énfasis5 5" xfId="208"/>
    <cellStyle name="40% - Énfasis5 6" xfId="209"/>
    <cellStyle name="40% - Énfasis6 2" xfId="210"/>
    <cellStyle name="40% - Énfasis6 3" xfId="211"/>
    <cellStyle name="40% - Énfasis6 4" xfId="212"/>
    <cellStyle name="40% - Énfasis6 5" xfId="213"/>
    <cellStyle name="40% - Énfasis6 6" xfId="214"/>
    <cellStyle name="60% - Accent1" xfId="215"/>
    <cellStyle name="60% - Accent2" xfId="216"/>
    <cellStyle name="60% - Accent3" xfId="217"/>
    <cellStyle name="60% - Accent4" xfId="218"/>
    <cellStyle name="60% - Accent5" xfId="219"/>
    <cellStyle name="60% - Accent6" xfId="220"/>
    <cellStyle name="60% - Énfasis1 2" xfId="221"/>
    <cellStyle name="60% - Énfasis1 3" xfId="222"/>
    <cellStyle name="60% - Énfasis1 4" xfId="223"/>
    <cellStyle name="60% - Énfasis1 5" xfId="224"/>
    <cellStyle name="60% - Énfasis1 6" xfId="225"/>
    <cellStyle name="60% - Énfasis2 2" xfId="226"/>
    <cellStyle name="60% - Énfasis2 3" xfId="227"/>
    <cellStyle name="60% - Énfasis2 4" xfId="228"/>
    <cellStyle name="60% - Énfasis2 5" xfId="229"/>
    <cellStyle name="60% - Énfasis2 6" xfId="230"/>
    <cellStyle name="60% - Énfasis3 2" xfId="231"/>
    <cellStyle name="60% - Énfasis3 3" xfId="232"/>
    <cellStyle name="60% - Énfasis3 4" xfId="233"/>
    <cellStyle name="60% - Énfasis3 5" xfId="234"/>
    <cellStyle name="60% - Énfasis3 6" xfId="235"/>
    <cellStyle name="60% - Énfasis4 2" xfId="236"/>
    <cellStyle name="60% - Énfasis4 3" xfId="237"/>
    <cellStyle name="60% - Énfasis4 4" xfId="238"/>
    <cellStyle name="60% - Énfasis4 5" xfId="239"/>
    <cellStyle name="60% - Énfasis4 6" xfId="240"/>
    <cellStyle name="60% - Énfasis5 2" xfId="241"/>
    <cellStyle name="60% - Énfasis5 3" xfId="242"/>
    <cellStyle name="60% - Énfasis5 4" xfId="243"/>
    <cellStyle name="60% - Énfasis5 5" xfId="244"/>
    <cellStyle name="60% - Énfasis5 6" xfId="245"/>
    <cellStyle name="60% - Énfasis6 2" xfId="246"/>
    <cellStyle name="60% - Énfasis6 3" xfId="247"/>
    <cellStyle name="60% - Énfasis6 4" xfId="248"/>
    <cellStyle name="60% - Énfasis6 5" xfId="249"/>
    <cellStyle name="60% - Énfasis6 6" xfId="250"/>
    <cellStyle name="Accent1" xfId="251"/>
    <cellStyle name="Accent2" xfId="252"/>
    <cellStyle name="Accent3" xfId="253"/>
    <cellStyle name="Accent4" xfId="254"/>
    <cellStyle name="Accent5" xfId="255"/>
    <cellStyle name="Accent6" xfId="256"/>
    <cellStyle name="Bad" xfId="257"/>
    <cellStyle name="Buena 2" xfId="258"/>
    <cellStyle name="Buena 3" xfId="259"/>
    <cellStyle name="Buena 4" xfId="260"/>
    <cellStyle name="Buena 5" xfId="261"/>
    <cellStyle name="Buena 6" xfId="262"/>
    <cellStyle name="Calculation" xfId="263"/>
    <cellStyle name="Cálculo 2" xfId="264"/>
    <cellStyle name="Cálculo 3" xfId="265"/>
    <cellStyle name="Cálculo 4" xfId="266"/>
    <cellStyle name="Cálculo 5" xfId="267"/>
    <cellStyle name="Cálculo 6" xfId="268"/>
    <cellStyle name="Celda de comprobación 2" xfId="269"/>
    <cellStyle name="Celda de comprobación 3" xfId="270"/>
    <cellStyle name="Celda de comprobación 4" xfId="271"/>
    <cellStyle name="Celda de comprobación 5" xfId="272"/>
    <cellStyle name="Celda de comprobación 6" xfId="273"/>
    <cellStyle name="Celda vinculada 2" xfId="274"/>
    <cellStyle name="Celda vinculada 3" xfId="275"/>
    <cellStyle name="Celda vinculada 4" xfId="276"/>
    <cellStyle name="Celda vinculada 5" xfId="277"/>
    <cellStyle name="Celda vinculada 6" xfId="278"/>
    <cellStyle name="Check Cell" xfId="279"/>
    <cellStyle name="CIENTOS" xfId="5"/>
    <cellStyle name="CIENTOS 2D" xfId="6"/>
    <cellStyle name="CIENTOS 3D" xfId="7"/>
    <cellStyle name="CIENTOS 4D" xfId="8"/>
    <cellStyle name="Comma" xfId="9"/>
    <cellStyle name="Comma [0]_21.6" xfId="280"/>
    <cellStyle name="Comma_21.6" xfId="281"/>
    <cellStyle name="Comma0" xfId="10"/>
    <cellStyle name="Comma0 2" xfId="282"/>
    <cellStyle name="Comma0 3" xfId="283"/>
    <cellStyle name="Comma0 4" xfId="284"/>
    <cellStyle name="Currency" xfId="11"/>
    <cellStyle name="Currency [0]_21.6" xfId="285"/>
    <cellStyle name="Currency_21.6" xfId="286"/>
    <cellStyle name="Currency0" xfId="12"/>
    <cellStyle name="Currency0 2" xfId="287"/>
    <cellStyle name="Currency0 3" xfId="288"/>
    <cellStyle name="Currency0 4" xfId="289"/>
    <cellStyle name="Date" xfId="13"/>
    <cellStyle name="Date 10" xfId="290"/>
    <cellStyle name="DATE 11" xfId="4897"/>
    <cellStyle name="DATE 12" xfId="4910"/>
    <cellStyle name="DATE 13" xfId="12102"/>
    <cellStyle name="Date 2" xfId="291"/>
    <cellStyle name="DATE 2 2" xfId="292"/>
    <cellStyle name="DATE 2 3" xfId="293"/>
    <cellStyle name="DATE 2 4" xfId="294"/>
    <cellStyle name="DATE 2 5" xfId="295"/>
    <cellStyle name="DATE 2 6" xfId="296"/>
    <cellStyle name="DATE 2 7" xfId="297"/>
    <cellStyle name="DATE 2 8" xfId="298"/>
    <cellStyle name="DATE 3" xfId="299"/>
    <cellStyle name="DATE 4" xfId="300"/>
    <cellStyle name="Date 5" xfId="301"/>
    <cellStyle name="Date 6" xfId="302"/>
    <cellStyle name="Date 7" xfId="303"/>
    <cellStyle name="Date 8" xfId="304"/>
    <cellStyle name="Date 9" xfId="305"/>
    <cellStyle name="Encabezado 4 2" xfId="306"/>
    <cellStyle name="Encabezado 4 3" xfId="307"/>
    <cellStyle name="Encabezado 4 4" xfId="308"/>
    <cellStyle name="Encabezado 4 5" xfId="309"/>
    <cellStyle name="Encabezado 4 6" xfId="310"/>
    <cellStyle name="Énfasis1 2" xfId="311"/>
    <cellStyle name="Énfasis1 3" xfId="312"/>
    <cellStyle name="Énfasis1 4" xfId="313"/>
    <cellStyle name="Énfasis1 5" xfId="314"/>
    <cellStyle name="Énfasis1 6" xfId="315"/>
    <cellStyle name="Énfasis2 2" xfId="316"/>
    <cellStyle name="Énfasis2 3" xfId="317"/>
    <cellStyle name="Énfasis2 4" xfId="318"/>
    <cellStyle name="Énfasis2 5" xfId="319"/>
    <cellStyle name="Énfasis2 6" xfId="320"/>
    <cellStyle name="Énfasis3 2" xfId="321"/>
    <cellStyle name="Énfasis3 3" xfId="322"/>
    <cellStyle name="Énfasis3 4" xfId="323"/>
    <cellStyle name="Énfasis3 5" xfId="324"/>
    <cellStyle name="Énfasis3 6" xfId="325"/>
    <cellStyle name="Énfasis4 2" xfId="326"/>
    <cellStyle name="Énfasis4 3" xfId="327"/>
    <cellStyle name="Énfasis4 4" xfId="328"/>
    <cellStyle name="Énfasis4 5" xfId="329"/>
    <cellStyle name="Énfasis4 6" xfId="330"/>
    <cellStyle name="Énfasis5 2" xfId="331"/>
    <cellStyle name="Énfasis5 3" xfId="332"/>
    <cellStyle name="Énfasis5 4" xfId="333"/>
    <cellStyle name="Énfasis5 5" xfId="334"/>
    <cellStyle name="Énfasis5 6" xfId="335"/>
    <cellStyle name="Énfasis6 2" xfId="336"/>
    <cellStyle name="Énfasis6 3" xfId="337"/>
    <cellStyle name="Énfasis6 4" xfId="338"/>
    <cellStyle name="Énfasis6 5" xfId="339"/>
    <cellStyle name="Énfasis6 6" xfId="340"/>
    <cellStyle name="Entrada 2" xfId="341"/>
    <cellStyle name="Entrada 3" xfId="342"/>
    <cellStyle name="Entrada 4" xfId="343"/>
    <cellStyle name="Entrada 5" xfId="344"/>
    <cellStyle name="Entrada 6" xfId="345"/>
    <cellStyle name="Estilo 1" xfId="346"/>
    <cellStyle name="Euro" xfId="14"/>
    <cellStyle name="Euro 2" xfId="347"/>
    <cellStyle name="Euro 2 2" xfId="4877"/>
    <cellStyle name="Euro 2 3" xfId="4878"/>
    <cellStyle name="Euro 3" xfId="348"/>
    <cellStyle name="Euro 4" xfId="349"/>
    <cellStyle name="Excel Built-in Currency" xfId="13758"/>
    <cellStyle name="Excel Built-in Percent" xfId="13759"/>
    <cellStyle name="Explanatory Text" xfId="350"/>
    <cellStyle name="F2" xfId="15"/>
    <cellStyle name="F3" xfId="16"/>
    <cellStyle name="F4" xfId="17"/>
    <cellStyle name="F5" xfId="18"/>
    <cellStyle name="F6" xfId="19"/>
    <cellStyle name="F7" xfId="20"/>
    <cellStyle name="F8" xfId="21"/>
    <cellStyle name="Fixed" xfId="22"/>
    <cellStyle name="Fixed 10" xfId="351"/>
    <cellStyle name="FIXED 11" xfId="4898"/>
    <cellStyle name="FIXED 12" xfId="4909"/>
    <cellStyle name="FIXED 13" xfId="12103"/>
    <cellStyle name="Fixed 2" xfId="352"/>
    <cellStyle name="FIXED 2 2" xfId="353"/>
    <cellStyle name="FIXED 2 3" xfId="354"/>
    <cellStyle name="FIXED 2 4" xfId="355"/>
    <cellStyle name="FIXED 2 5" xfId="356"/>
    <cellStyle name="FIXED 2 6" xfId="357"/>
    <cellStyle name="FIXED 2 7" xfId="358"/>
    <cellStyle name="FIXED 2 8" xfId="359"/>
    <cellStyle name="FIXED 3" xfId="360"/>
    <cellStyle name="FIXED 4" xfId="361"/>
    <cellStyle name="Fixed 5" xfId="362"/>
    <cellStyle name="Fixed 6" xfId="363"/>
    <cellStyle name="Fixed 7" xfId="364"/>
    <cellStyle name="Fixed 8" xfId="365"/>
    <cellStyle name="Fixed 9" xfId="366"/>
    <cellStyle name="Good" xfId="367"/>
    <cellStyle name="Heading 1" xfId="23"/>
    <cellStyle name="Heading 1 2" xfId="4899"/>
    <cellStyle name="Heading 2" xfId="24"/>
    <cellStyle name="Heading 3" xfId="368"/>
    <cellStyle name="Heading 3 2" xfId="4900"/>
    <cellStyle name="Heading 4" xfId="369"/>
    <cellStyle name="Heading1" xfId="25"/>
    <cellStyle name="HEADING1 2" xfId="4901"/>
    <cellStyle name="Heading2" xfId="26"/>
    <cellStyle name="HEADING2 2" xfId="4902"/>
    <cellStyle name="Hipervínculo 2" xfId="370"/>
    <cellStyle name="Incorrecto 2" xfId="371"/>
    <cellStyle name="Incorrecto 3" xfId="372"/>
    <cellStyle name="Incorrecto 4" xfId="373"/>
    <cellStyle name="Incorrecto 5" xfId="374"/>
    <cellStyle name="Incorrecto 6" xfId="375"/>
    <cellStyle name="Input" xfId="376"/>
    <cellStyle name="Linked Cell" xfId="377"/>
    <cellStyle name="MILE DE MILLONES" xfId="27"/>
    <cellStyle name="MILES" xfId="28"/>
    <cellStyle name="Millares [0]" xfId="13749" builtinId="6"/>
    <cellStyle name="Millares [0] 10" xfId="4876"/>
    <cellStyle name="Millares [0] 2" xfId="46"/>
    <cellStyle name="Millares [0] 3" xfId="47"/>
    <cellStyle name="Millares [0] 4" xfId="48"/>
    <cellStyle name="Millares [0] 5" xfId="49"/>
    <cellStyle name="Millares [0] 6" xfId="50"/>
    <cellStyle name="Millares [0] 7" xfId="3730"/>
    <cellStyle name="Millares [2]" xfId="378"/>
    <cellStyle name="Millares [2] 2" xfId="379"/>
    <cellStyle name="Millares [2] 3" xfId="380"/>
    <cellStyle name="Millares [2] 4" xfId="381"/>
    <cellStyle name="Millares 10" xfId="382"/>
    <cellStyle name="Millares 10 2" xfId="4874"/>
    <cellStyle name="Millares 10 3" xfId="4875"/>
    <cellStyle name="Millares 11" xfId="383"/>
    <cellStyle name="Millares 11 2" xfId="4872"/>
    <cellStyle name="Millares 11 3" xfId="4873"/>
    <cellStyle name="Millares 12" xfId="384"/>
    <cellStyle name="Millares 12 2" xfId="4870"/>
    <cellStyle name="Millares 12 3" xfId="4871"/>
    <cellStyle name="Millares 13" xfId="385"/>
    <cellStyle name="Millares 14" xfId="386"/>
    <cellStyle name="Millares 14 2" xfId="4868"/>
    <cellStyle name="Millares 14 3" xfId="4869"/>
    <cellStyle name="Millares 15" xfId="387"/>
    <cellStyle name="Millares 15 2" xfId="4866"/>
    <cellStyle name="Millares 15 3" xfId="4867"/>
    <cellStyle name="Millares 16" xfId="51"/>
    <cellStyle name="Millares 16 2" xfId="52"/>
    <cellStyle name="Millares 16 2 2" xfId="53"/>
    <cellStyle name="Millares 16 2 2 2" xfId="4864"/>
    <cellStyle name="Millares 16 2 3" xfId="4917"/>
    <cellStyle name="Millares 16 2 3 2" xfId="4863"/>
    <cellStyle name="Millares 16 3" xfId="54"/>
    <cellStyle name="Millares 16 3 2" xfId="4861"/>
    <cellStyle name="Millares 16 3 3" xfId="4862"/>
    <cellStyle name="Millares 16 4" xfId="4860"/>
    <cellStyle name="Millares 16 5" xfId="4859"/>
    <cellStyle name="Millares 16 6" xfId="4858"/>
    <cellStyle name="Millares 16 7" xfId="4865"/>
    <cellStyle name="Millares 17" xfId="388"/>
    <cellStyle name="Millares 18" xfId="55"/>
    <cellStyle name="Millares 19" xfId="56"/>
    <cellStyle name="Millares 2" xfId="29"/>
    <cellStyle name="Millares 2 10" xfId="57"/>
    <cellStyle name="Millares 2 10 2" xfId="389"/>
    <cellStyle name="Millares 2 10 3" xfId="390"/>
    <cellStyle name="Millares 2 10 4" xfId="391"/>
    <cellStyle name="Millares 2 11" xfId="58"/>
    <cellStyle name="Millares 2 11 2" xfId="392"/>
    <cellStyle name="Millares 2 11 3" xfId="393"/>
    <cellStyle name="Millares 2 11 4" xfId="394"/>
    <cellStyle name="Millares 2 12" xfId="59"/>
    <cellStyle name="Millares 2 12 2" xfId="395"/>
    <cellStyle name="Millares 2 12 3" xfId="396"/>
    <cellStyle name="Millares 2 12 4" xfId="397"/>
    <cellStyle name="Millares 2 13" xfId="60"/>
    <cellStyle name="Millares 2 13 2" xfId="398"/>
    <cellStyle name="Millares 2 13 3" xfId="399"/>
    <cellStyle name="Millares 2 13 4" xfId="400"/>
    <cellStyle name="Millares 2 14" xfId="61"/>
    <cellStyle name="Millares 2 14 2" xfId="401"/>
    <cellStyle name="Millares 2 14 3" xfId="402"/>
    <cellStyle name="Millares 2 14 4" xfId="403"/>
    <cellStyle name="Millares 2 15" xfId="62"/>
    <cellStyle name="Millares 2 15 2" xfId="404"/>
    <cellStyle name="Millares 2 15 3" xfId="405"/>
    <cellStyle name="Millares 2 15 4" xfId="406"/>
    <cellStyle name="Millares 2 16" xfId="63"/>
    <cellStyle name="Millares 2 16 2" xfId="407"/>
    <cellStyle name="Millares 2 16 3" xfId="408"/>
    <cellStyle name="Millares 2 16 4" xfId="409"/>
    <cellStyle name="Millares 2 17" xfId="64"/>
    <cellStyle name="Millares 2 17 2" xfId="410"/>
    <cellStyle name="Millares 2 17 3" xfId="411"/>
    <cellStyle name="Millares 2 17 4" xfId="412"/>
    <cellStyle name="Millares 2 18" xfId="65"/>
    <cellStyle name="Millares 2 18 2" xfId="413"/>
    <cellStyle name="Millares 2 18 3" xfId="414"/>
    <cellStyle name="Millares 2 18 4" xfId="415"/>
    <cellStyle name="Millares 2 19" xfId="66"/>
    <cellStyle name="Millares 2 19 2" xfId="416"/>
    <cellStyle name="Millares 2 19 3" xfId="417"/>
    <cellStyle name="Millares 2 19 4" xfId="418"/>
    <cellStyle name="Millares 2 2" xfId="67"/>
    <cellStyle name="Millares 2 2 2" xfId="419"/>
    <cellStyle name="Millares 2 2 3" xfId="420"/>
    <cellStyle name="Millares 2 2 4" xfId="421"/>
    <cellStyle name="Millares 2 2 5" xfId="422"/>
    <cellStyle name="Millares 2 2 6" xfId="4855"/>
    <cellStyle name="Millares 2 2 7" xfId="4856"/>
    <cellStyle name="Millares 2 20" xfId="68"/>
    <cellStyle name="Millares 2 20 2" xfId="423"/>
    <cellStyle name="Millares 2 20 3" xfId="424"/>
    <cellStyle name="Millares 2 20 4" xfId="425"/>
    <cellStyle name="Millares 2 21" xfId="69"/>
    <cellStyle name="Millares 2 21 2" xfId="426"/>
    <cellStyle name="Millares 2 21 3" xfId="427"/>
    <cellStyle name="Millares 2 21 4" xfId="428"/>
    <cellStyle name="Millares 2 22" xfId="70"/>
    <cellStyle name="Millares 2 22 2" xfId="429"/>
    <cellStyle name="Millares 2 22 3" xfId="430"/>
    <cellStyle name="Millares 2 22 4" xfId="431"/>
    <cellStyle name="Millares 2 23" xfId="71"/>
    <cellStyle name="Millares 2 23 2" xfId="432"/>
    <cellStyle name="Millares 2 23 3" xfId="433"/>
    <cellStyle name="Millares 2 23 4" xfId="434"/>
    <cellStyle name="Millares 2 24" xfId="72"/>
    <cellStyle name="Millares 2 24 2" xfId="435"/>
    <cellStyle name="Millares 2 24 3" xfId="436"/>
    <cellStyle name="Millares 2 24 4" xfId="437"/>
    <cellStyle name="Millares 2 25" xfId="73"/>
    <cellStyle name="Millares 2 25 2" xfId="438"/>
    <cellStyle name="Millares 2 25 3" xfId="439"/>
    <cellStyle name="Millares 2 25 4" xfId="440"/>
    <cellStyle name="Millares 2 26" xfId="74"/>
    <cellStyle name="Millares 2 26 2" xfId="441"/>
    <cellStyle name="Millares 2 26 3" xfId="442"/>
    <cellStyle name="Millares 2 26 4" xfId="443"/>
    <cellStyle name="Millares 2 27" xfId="75"/>
    <cellStyle name="Millares 2 27 2" xfId="444"/>
    <cellStyle name="Millares 2 27 3" xfId="445"/>
    <cellStyle name="Millares 2 27 4" xfId="446"/>
    <cellStyle name="Millares 2 28" xfId="76"/>
    <cellStyle name="Millares 2 28 2" xfId="447"/>
    <cellStyle name="Millares 2 28 3" xfId="448"/>
    <cellStyle name="Millares 2 28 4" xfId="449"/>
    <cellStyle name="Millares 2 29" xfId="77"/>
    <cellStyle name="Millares 2 29 2" xfId="450"/>
    <cellStyle name="Millares 2 29 3" xfId="451"/>
    <cellStyle name="Millares 2 29 4" xfId="452"/>
    <cellStyle name="Millares 2 3" xfId="78"/>
    <cellStyle name="Millares 2 3 2" xfId="453"/>
    <cellStyle name="Millares 2 3 3" xfId="454"/>
    <cellStyle name="Millares 2 3 4" xfId="455"/>
    <cellStyle name="Millares 2 3 5" xfId="4853"/>
    <cellStyle name="Millares 2 3 6" xfId="4854"/>
    <cellStyle name="Millares 2 30" xfId="456"/>
    <cellStyle name="Millares 2 30 2" xfId="457"/>
    <cellStyle name="Millares 2 30 3" xfId="458"/>
    <cellStyle name="Millares 2 30 4" xfId="459"/>
    <cellStyle name="Millares 2 31" xfId="460"/>
    <cellStyle name="Millares 2 32" xfId="4852"/>
    <cellStyle name="Millares 2 33" xfId="5556"/>
    <cellStyle name="Millares 2 34" xfId="4857"/>
    <cellStyle name="Millares 2 4" xfId="79"/>
    <cellStyle name="Millares 2 4 2" xfId="461"/>
    <cellStyle name="Millares 2 4 3" xfId="462"/>
    <cellStyle name="Millares 2 4 4" xfId="463"/>
    <cellStyle name="Millares 2 4 5" xfId="4850"/>
    <cellStyle name="Millares 2 4 6" xfId="4851"/>
    <cellStyle name="Millares 2 5" xfId="80"/>
    <cellStyle name="Millares 2 5 2" xfId="464"/>
    <cellStyle name="Millares 2 5 3" xfId="465"/>
    <cellStyle name="Millares 2 5 4" xfId="466"/>
    <cellStyle name="Millares 2 6" xfId="81"/>
    <cellStyle name="Millares 2 6 2" xfId="467"/>
    <cellStyle name="Millares 2 6 3" xfId="468"/>
    <cellStyle name="Millares 2 6 4" xfId="469"/>
    <cellStyle name="Millares 2 6 5" xfId="470"/>
    <cellStyle name="Millares 2 6 6" xfId="471"/>
    <cellStyle name="Millares 2 6 7" xfId="472"/>
    <cellStyle name="Millares 2 6 8" xfId="473"/>
    <cellStyle name="Millares 2 6 9" xfId="4903"/>
    <cellStyle name="Millares 2 7" xfId="82"/>
    <cellStyle name="Millares 2 7 2" xfId="474"/>
    <cellStyle name="Millares 2 7 3" xfId="475"/>
    <cellStyle name="Millares 2 7 4" xfId="476"/>
    <cellStyle name="Millares 2 7 5" xfId="4904"/>
    <cellStyle name="Millares 2 8" xfId="83"/>
    <cellStyle name="Millares 2 8 2" xfId="477"/>
    <cellStyle name="Millares 2 8 3" xfId="478"/>
    <cellStyle name="Millares 2 8 4" xfId="479"/>
    <cellStyle name="Millares 2 8 5" xfId="4905"/>
    <cellStyle name="Millares 2 9" xfId="84"/>
    <cellStyle name="Millares 2 9 2" xfId="480"/>
    <cellStyle name="Millares 2 9 3" xfId="481"/>
    <cellStyle name="Millares 2 9 4" xfId="482"/>
    <cellStyle name="Millares 20" xfId="85"/>
    <cellStyle name="Millares 21" xfId="86"/>
    <cellStyle name="Millares 22" xfId="483"/>
    <cellStyle name="Millares 23" xfId="484"/>
    <cellStyle name="Millares 24" xfId="485"/>
    <cellStyle name="Millares 25" xfId="486"/>
    <cellStyle name="Millares 26" xfId="487"/>
    <cellStyle name="Millares 27" xfId="488"/>
    <cellStyle name="Millares 28" xfId="489"/>
    <cellStyle name="Millares 29" xfId="490"/>
    <cellStyle name="Millares 3" xfId="30"/>
    <cellStyle name="Millares 3 2" xfId="491"/>
    <cellStyle name="Millares 3 2 2" xfId="4847"/>
    <cellStyle name="Millares 3 2 3" xfId="4848"/>
    <cellStyle name="Millares 3 3" xfId="492"/>
    <cellStyle name="Millares 3 4" xfId="493"/>
    <cellStyle name="Millares 3 4 2" xfId="5557"/>
    <cellStyle name="Millares 3 5" xfId="3737"/>
    <cellStyle name="Millares 3 6" xfId="4846"/>
    <cellStyle name="Millares 3 7" xfId="4849"/>
    <cellStyle name="Millares 3 8" xfId="13751"/>
    <cellStyle name="Millares 30" xfId="494"/>
    <cellStyle name="Millares 31" xfId="3731"/>
    <cellStyle name="Millares 31 2" xfId="3826"/>
    <cellStyle name="Millares 31 3" xfId="4845"/>
    <cellStyle name="Millares 32" xfId="3732"/>
    <cellStyle name="Millares 32 2" xfId="4879"/>
    <cellStyle name="Millares 32 3" xfId="4881"/>
    <cellStyle name="Millares 33" xfId="4920"/>
    <cellStyle name="Millares 33 2" xfId="4843"/>
    <cellStyle name="Millares 33 3" xfId="4844"/>
    <cellStyle name="Millares 34" xfId="4921"/>
    <cellStyle name="Millares 34 2" xfId="4842"/>
    <cellStyle name="Millares 35" xfId="4841"/>
    <cellStyle name="Millares 36" xfId="4840"/>
    <cellStyle name="Millares 37" xfId="4839"/>
    <cellStyle name="Millares 38" xfId="4838"/>
    <cellStyle name="Millares 39" xfId="3825"/>
    <cellStyle name="Millares 4" xfId="45"/>
    <cellStyle name="Millares 4 2" xfId="495"/>
    <cellStyle name="Millares 4 3" xfId="496"/>
    <cellStyle name="Millares 4 4" xfId="497"/>
    <cellStyle name="Millares 4 5" xfId="3738"/>
    <cellStyle name="Millares 4 6" xfId="4891"/>
    <cellStyle name="Millares 4 7" xfId="4887"/>
    <cellStyle name="Millares 40" xfId="4884"/>
    <cellStyle name="Millares 41" xfId="5554"/>
    <cellStyle name="Millares 5" xfId="87"/>
    <cellStyle name="Millares 5 2" xfId="498"/>
    <cellStyle name="Millares 5 3" xfId="499"/>
    <cellStyle name="Millares 5 4" xfId="500"/>
    <cellStyle name="Millares 5 5" xfId="3739"/>
    <cellStyle name="Millares 5 6" xfId="4836"/>
    <cellStyle name="Millares 5 7" xfId="4837"/>
    <cellStyle name="Millares 6" xfId="501"/>
    <cellStyle name="Millares 6 2" xfId="502"/>
    <cellStyle name="Millares 6 3" xfId="503"/>
    <cellStyle name="Millares 6 4" xfId="504"/>
    <cellStyle name="Millares 6 5" xfId="3740"/>
    <cellStyle name="Millares 6 6" xfId="4834"/>
    <cellStyle name="Millares 6 7" xfId="4835"/>
    <cellStyle name="Millares 7" xfId="505"/>
    <cellStyle name="Millares 7 2" xfId="506"/>
    <cellStyle name="Millares 7 3" xfId="507"/>
    <cellStyle name="Millares 7 4" xfId="508"/>
    <cellStyle name="Millares 7 5" xfId="4832"/>
    <cellStyle name="Millares 7 6" xfId="4833"/>
    <cellStyle name="Millares 8" xfId="509"/>
    <cellStyle name="Millares 8 2" xfId="4830"/>
    <cellStyle name="Millares 8 3" xfId="4831"/>
    <cellStyle name="Millares 9" xfId="510"/>
    <cellStyle name="Millares 9 2" xfId="511"/>
    <cellStyle name="Millares 9 3" xfId="4828"/>
    <cellStyle name="Millares 9 4" xfId="4827"/>
    <cellStyle name="Millares 9 5" xfId="4829"/>
    <cellStyle name="MILLONES" xfId="31"/>
    <cellStyle name="Moneda" xfId="13750" builtinId="4"/>
    <cellStyle name="Moneda [0] 2" xfId="88"/>
    <cellStyle name="Moneda 10" xfId="512"/>
    <cellStyle name="Moneda 10 2" xfId="5558"/>
    <cellStyle name="Moneda 11" xfId="513"/>
    <cellStyle name="Moneda 11 2" xfId="5559"/>
    <cellStyle name="Moneda 12" xfId="514"/>
    <cellStyle name="Moneda 12 2" xfId="5560"/>
    <cellStyle name="Moneda 13" xfId="515"/>
    <cellStyle name="Moneda 13 2" xfId="5561"/>
    <cellStyle name="Moneda 14" xfId="516"/>
    <cellStyle name="Moneda 14 2" xfId="5562"/>
    <cellStyle name="Moneda 14 3" xfId="5563"/>
    <cellStyle name="Moneda 15" xfId="517"/>
    <cellStyle name="Moneda 16" xfId="518"/>
    <cellStyle name="Moneda 17" xfId="519"/>
    <cellStyle name="Moneda 18" xfId="520"/>
    <cellStyle name="Moneda 19" xfId="521"/>
    <cellStyle name="Moneda 2" xfId="4"/>
    <cellStyle name="Moneda 2 10" xfId="522"/>
    <cellStyle name="Moneda 2 10 2" xfId="523"/>
    <cellStyle name="Moneda 2 10 3" xfId="524"/>
    <cellStyle name="Moneda 2 10 4" xfId="525"/>
    <cellStyle name="Moneda 2 11" xfId="526"/>
    <cellStyle name="Moneda 2 11 2" xfId="527"/>
    <cellStyle name="Moneda 2 11 3" xfId="528"/>
    <cellStyle name="Moneda 2 11 4" xfId="529"/>
    <cellStyle name="Moneda 2 12" xfId="530"/>
    <cellStyle name="Moneda 2 12 2" xfId="531"/>
    <cellStyle name="Moneda 2 12 3" xfId="532"/>
    <cellStyle name="Moneda 2 12 4" xfId="533"/>
    <cellStyle name="Moneda 2 12 5" xfId="534"/>
    <cellStyle name="Moneda 2 12 6" xfId="535"/>
    <cellStyle name="Moneda 2 12 7" xfId="536"/>
    <cellStyle name="Moneda 2 12 8" xfId="537"/>
    <cellStyle name="Moneda 2 13" xfId="538"/>
    <cellStyle name="Moneda 2 13 2" xfId="539"/>
    <cellStyle name="Moneda 2 13 3" xfId="540"/>
    <cellStyle name="Moneda 2 13 4" xfId="541"/>
    <cellStyle name="Moneda 2 14" xfId="542"/>
    <cellStyle name="Moneda 2 14 2" xfId="543"/>
    <cellStyle name="Moneda 2 14 3" xfId="544"/>
    <cellStyle name="Moneda 2 14 4" xfId="545"/>
    <cellStyle name="Moneda 2 15" xfId="546"/>
    <cellStyle name="Moneda 2 15 2" xfId="547"/>
    <cellStyle name="Moneda 2 15 3" xfId="548"/>
    <cellStyle name="Moneda 2 15 4" xfId="549"/>
    <cellStyle name="Moneda 2 16" xfId="550"/>
    <cellStyle name="Moneda 2 16 2" xfId="551"/>
    <cellStyle name="Moneda 2 16 3" xfId="552"/>
    <cellStyle name="Moneda 2 16 4" xfId="553"/>
    <cellStyle name="Moneda 2 17" xfId="554"/>
    <cellStyle name="Moneda 2 17 2" xfId="555"/>
    <cellStyle name="Moneda 2 17 3" xfId="556"/>
    <cellStyle name="Moneda 2 17 4" xfId="557"/>
    <cellStyle name="Moneda 2 18" xfId="558"/>
    <cellStyle name="Moneda 2 18 2" xfId="559"/>
    <cellStyle name="Moneda 2 18 3" xfId="560"/>
    <cellStyle name="Moneda 2 18 4" xfId="561"/>
    <cellStyle name="Moneda 2 19" xfId="562"/>
    <cellStyle name="Moneda 2 19 2" xfId="563"/>
    <cellStyle name="Moneda 2 19 3" xfId="564"/>
    <cellStyle name="Moneda 2 19 4" xfId="565"/>
    <cellStyle name="Moneda 2 2" xfId="44"/>
    <cellStyle name="Moneda 2 2 10" xfId="566"/>
    <cellStyle name="Moneda 2 2 10 2" xfId="567"/>
    <cellStyle name="Moneda 2 2 10 3" xfId="568"/>
    <cellStyle name="Moneda 2 2 10 4" xfId="569"/>
    <cellStyle name="Moneda 2 2 11" xfId="570"/>
    <cellStyle name="Moneda 2 2 11 2" xfId="571"/>
    <cellStyle name="Moneda 2 2 11 3" xfId="572"/>
    <cellStyle name="Moneda 2 2 11 4" xfId="573"/>
    <cellStyle name="Moneda 2 2 12" xfId="574"/>
    <cellStyle name="Moneda 2 2 12 2" xfId="575"/>
    <cellStyle name="Moneda 2 2 12 3" xfId="576"/>
    <cellStyle name="Moneda 2 2 12 4" xfId="577"/>
    <cellStyle name="Moneda 2 2 13" xfId="578"/>
    <cellStyle name="Moneda 2 2 13 2" xfId="579"/>
    <cellStyle name="Moneda 2 2 13 3" xfId="580"/>
    <cellStyle name="Moneda 2 2 13 4" xfId="581"/>
    <cellStyle name="Moneda 2 2 14" xfId="582"/>
    <cellStyle name="Moneda 2 2 14 2" xfId="583"/>
    <cellStyle name="Moneda 2 2 14 3" xfId="584"/>
    <cellStyle name="Moneda 2 2 14 4" xfId="585"/>
    <cellStyle name="Moneda 2 2 15" xfId="586"/>
    <cellStyle name="Moneda 2 2 15 2" xfId="587"/>
    <cellStyle name="Moneda 2 2 15 3" xfId="588"/>
    <cellStyle name="Moneda 2 2 15 4" xfId="589"/>
    <cellStyle name="Moneda 2 2 16" xfId="590"/>
    <cellStyle name="Moneda 2 2 16 2" xfId="591"/>
    <cellStyle name="Moneda 2 2 16 3" xfId="592"/>
    <cellStyle name="Moneda 2 2 16 4" xfId="593"/>
    <cellStyle name="Moneda 2 2 17" xfId="594"/>
    <cellStyle name="Moneda 2 2 17 2" xfId="595"/>
    <cellStyle name="Moneda 2 2 17 3" xfId="596"/>
    <cellStyle name="Moneda 2 2 17 4" xfId="597"/>
    <cellStyle name="Moneda 2 2 18" xfId="598"/>
    <cellStyle name="Moneda 2 2 18 2" xfId="599"/>
    <cellStyle name="Moneda 2 2 18 3" xfId="600"/>
    <cellStyle name="Moneda 2 2 18 4" xfId="601"/>
    <cellStyle name="Moneda 2 2 19" xfId="602"/>
    <cellStyle name="Moneda 2 2 19 2" xfId="603"/>
    <cellStyle name="Moneda 2 2 19 3" xfId="604"/>
    <cellStyle name="Moneda 2 2 19 4" xfId="605"/>
    <cellStyle name="Moneda 2 2 2" xfId="606"/>
    <cellStyle name="Moneda 2 2 2 2" xfId="607"/>
    <cellStyle name="Moneda 2 2 2 3" xfId="608"/>
    <cellStyle name="Moneda 2 2 2 4" xfId="609"/>
    <cellStyle name="Moneda 2 2 2 5" xfId="610"/>
    <cellStyle name="Moneda 2 2 2 6" xfId="611"/>
    <cellStyle name="Moneda 2 2 2 7" xfId="612"/>
    <cellStyle name="Moneda 2 2 2 8" xfId="4824"/>
    <cellStyle name="Moneda 2 2 2 9" xfId="4825"/>
    <cellStyle name="Moneda 2 2 20" xfId="613"/>
    <cellStyle name="Moneda 2 2 20 2" xfId="614"/>
    <cellStyle name="Moneda 2 2 20 3" xfId="615"/>
    <cellStyle name="Moneda 2 2 20 4" xfId="616"/>
    <cellStyle name="Moneda 2 2 21" xfId="617"/>
    <cellStyle name="Moneda 2 2 21 2" xfId="618"/>
    <cellStyle name="Moneda 2 2 21 3" xfId="619"/>
    <cellStyle name="Moneda 2 2 21 4" xfId="620"/>
    <cellStyle name="Moneda 2 2 22" xfId="621"/>
    <cellStyle name="Moneda 2 2 22 2" xfId="622"/>
    <cellStyle name="Moneda 2 2 22 3" xfId="623"/>
    <cellStyle name="Moneda 2 2 22 4" xfId="624"/>
    <cellStyle name="Moneda 2 2 23" xfId="625"/>
    <cellStyle name="Moneda 2 2 23 2" xfId="626"/>
    <cellStyle name="Moneda 2 2 23 3" xfId="627"/>
    <cellStyle name="Moneda 2 2 23 4" xfId="628"/>
    <cellStyle name="Moneda 2 2 24" xfId="629"/>
    <cellStyle name="Moneda 2 2 24 2" xfId="630"/>
    <cellStyle name="Moneda 2 2 24 3" xfId="631"/>
    <cellStyle name="Moneda 2 2 24 4" xfId="632"/>
    <cellStyle name="Moneda 2 2 25" xfId="633"/>
    <cellStyle name="Moneda 2 2 25 2" xfId="634"/>
    <cellStyle name="Moneda 2 2 25 3" xfId="635"/>
    <cellStyle name="Moneda 2 2 25 4" xfId="636"/>
    <cellStyle name="Moneda 2 2 26" xfId="637"/>
    <cellStyle name="Moneda 2 2 26 2" xfId="638"/>
    <cellStyle name="Moneda 2 2 26 3" xfId="639"/>
    <cellStyle name="Moneda 2 2 26 4" xfId="640"/>
    <cellStyle name="Moneda 2 2 27" xfId="641"/>
    <cellStyle name="Moneda 2 2 27 2" xfId="642"/>
    <cellStyle name="Moneda 2 2 27 3" xfId="643"/>
    <cellStyle name="Moneda 2 2 27 4" xfId="644"/>
    <cellStyle name="Moneda 2 2 28" xfId="645"/>
    <cellStyle name="Moneda 2 2 28 2" xfId="646"/>
    <cellStyle name="Moneda 2 2 28 3" xfId="647"/>
    <cellStyle name="Moneda 2 2 28 4" xfId="648"/>
    <cellStyle name="Moneda 2 2 29" xfId="649"/>
    <cellStyle name="Moneda 2 2 29 2" xfId="650"/>
    <cellStyle name="Moneda 2 2 29 3" xfId="651"/>
    <cellStyle name="Moneda 2 2 29 4" xfId="652"/>
    <cellStyle name="Moneda 2 2 3" xfId="653"/>
    <cellStyle name="Moneda 2 2 3 2" xfId="654"/>
    <cellStyle name="Moneda 2 2 3 3" xfId="655"/>
    <cellStyle name="Moneda 2 2 3 4" xfId="656"/>
    <cellStyle name="Moneda 2 2 30" xfId="657"/>
    <cellStyle name="Moneda 2 2 30 2" xfId="658"/>
    <cellStyle name="Moneda 2 2 30 3" xfId="659"/>
    <cellStyle name="Moneda 2 2 30 4" xfId="660"/>
    <cellStyle name="Moneda 2 2 31" xfId="661"/>
    <cellStyle name="Moneda 2 2 32" xfId="662"/>
    <cellStyle name="Moneda 2 2 33" xfId="663"/>
    <cellStyle name="Moneda 2 2 34" xfId="664"/>
    <cellStyle name="Moneda 2 2 35" xfId="4826"/>
    <cellStyle name="Moneda 2 2 4" xfId="665"/>
    <cellStyle name="Moneda 2 2 4 2" xfId="666"/>
    <cellStyle name="Moneda 2 2 4 3" xfId="667"/>
    <cellStyle name="Moneda 2 2 4 4" xfId="668"/>
    <cellStyle name="Moneda 2 2 5" xfId="669"/>
    <cellStyle name="Moneda 2 2 5 2" xfId="670"/>
    <cellStyle name="Moneda 2 2 5 3" xfId="671"/>
    <cellStyle name="Moneda 2 2 5 4" xfId="672"/>
    <cellStyle name="Moneda 2 2 6" xfId="673"/>
    <cellStyle name="Moneda 2 2 6 2" xfId="674"/>
    <cellStyle name="Moneda 2 2 6 3" xfId="675"/>
    <cellStyle name="Moneda 2 2 6 4" xfId="676"/>
    <cellStyle name="Moneda 2 2 7" xfId="677"/>
    <cellStyle name="Moneda 2 2 7 2" xfId="678"/>
    <cellStyle name="Moneda 2 2 7 3" xfId="679"/>
    <cellStyle name="Moneda 2 2 7 4" xfId="680"/>
    <cellStyle name="Moneda 2 2 8" xfId="681"/>
    <cellStyle name="Moneda 2 2 8 2" xfId="682"/>
    <cellStyle name="Moneda 2 2 8 3" xfId="683"/>
    <cellStyle name="Moneda 2 2 8 4" xfId="684"/>
    <cellStyle name="Moneda 2 2 9" xfId="685"/>
    <cellStyle name="Moneda 2 2 9 2" xfId="686"/>
    <cellStyle name="Moneda 2 2 9 3" xfId="687"/>
    <cellStyle name="Moneda 2 2 9 4" xfId="688"/>
    <cellStyle name="Moneda 2 20" xfId="689"/>
    <cellStyle name="Moneda 2 20 2" xfId="690"/>
    <cellStyle name="Moneda 2 20 3" xfId="691"/>
    <cellStyle name="Moneda 2 20 4" xfId="692"/>
    <cellStyle name="Moneda 2 21" xfId="693"/>
    <cellStyle name="Moneda 2 21 2" xfId="694"/>
    <cellStyle name="Moneda 2 21 3" xfId="695"/>
    <cellStyle name="Moneda 2 21 4" xfId="696"/>
    <cellStyle name="Moneda 2 22" xfId="697"/>
    <cellStyle name="Moneda 2 22 2" xfId="698"/>
    <cellStyle name="Moneda 2 22 3" xfId="699"/>
    <cellStyle name="Moneda 2 22 4" xfId="700"/>
    <cellStyle name="Moneda 2 23" xfId="701"/>
    <cellStyle name="Moneda 2 23 2" xfId="702"/>
    <cellStyle name="Moneda 2 23 3" xfId="703"/>
    <cellStyle name="Moneda 2 23 4" xfId="704"/>
    <cellStyle name="Moneda 2 24" xfId="705"/>
    <cellStyle name="Moneda 2 24 2" xfId="706"/>
    <cellStyle name="Moneda 2 24 3" xfId="707"/>
    <cellStyle name="Moneda 2 24 4" xfId="708"/>
    <cellStyle name="Moneda 2 25" xfId="709"/>
    <cellStyle name="Moneda 2 25 2" xfId="710"/>
    <cellStyle name="Moneda 2 25 3" xfId="711"/>
    <cellStyle name="Moneda 2 25 4" xfId="712"/>
    <cellStyle name="Moneda 2 26" xfId="713"/>
    <cellStyle name="Moneda 2 26 2" xfId="714"/>
    <cellStyle name="Moneda 2 26 3" xfId="715"/>
    <cellStyle name="Moneda 2 26 4" xfId="716"/>
    <cellStyle name="Moneda 2 27" xfId="717"/>
    <cellStyle name="Moneda 2 27 2" xfId="718"/>
    <cellStyle name="Moneda 2 27 3" xfId="719"/>
    <cellStyle name="Moneda 2 27 4" xfId="720"/>
    <cellStyle name="Moneda 2 28" xfId="721"/>
    <cellStyle name="Moneda 2 28 2" xfId="722"/>
    <cellStyle name="Moneda 2 28 3" xfId="723"/>
    <cellStyle name="Moneda 2 28 4" xfId="724"/>
    <cellStyle name="Moneda 2 29" xfId="725"/>
    <cellStyle name="Moneda 2 29 2" xfId="726"/>
    <cellStyle name="Moneda 2 29 3" xfId="727"/>
    <cellStyle name="Moneda 2 29 4" xfId="728"/>
    <cellStyle name="Moneda 2 3" xfId="140"/>
    <cellStyle name="Moneda 2 3 2" xfId="729"/>
    <cellStyle name="Moneda 2 3 3" xfId="730"/>
    <cellStyle name="Moneda 2 3 4" xfId="731"/>
    <cellStyle name="Moneda 2 3 5" xfId="3741"/>
    <cellStyle name="Moneda 2 30" xfId="732"/>
    <cellStyle name="Moneda 2 30 2" xfId="733"/>
    <cellStyle name="Moneda 2 30 3" xfId="734"/>
    <cellStyle name="Moneda 2 30 4" xfId="735"/>
    <cellStyle name="Moneda 2 31" xfId="736"/>
    <cellStyle name="Moneda 2 31 2" xfId="737"/>
    <cellStyle name="Moneda 2 31 3" xfId="738"/>
    <cellStyle name="Moneda 2 31 4" xfId="739"/>
    <cellStyle name="Moneda 2 32" xfId="740"/>
    <cellStyle name="Moneda 2 33" xfId="3722"/>
    <cellStyle name="Moneda 2 33 2" xfId="5564"/>
    <cellStyle name="Moneda 2 34" xfId="4895"/>
    <cellStyle name="Moneda 2 34 2" xfId="4823"/>
    <cellStyle name="Moneda 2 4" xfId="741"/>
    <cellStyle name="Moneda 2 4 2" xfId="742"/>
    <cellStyle name="Moneda 2 4 3" xfId="743"/>
    <cellStyle name="Moneda 2 4 4" xfId="744"/>
    <cellStyle name="Moneda 2 5" xfId="745"/>
    <cellStyle name="Moneda 2 5 2" xfId="746"/>
    <cellStyle name="Moneda 2 5 3" xfId="747"/>
    <cellStyle name="Moneda 2 5 4" xfId="748"/>
    <cellStyle name="Moneda 2 6" xfId="749"/>
    <cellStyle name="Moneda 2 6 2" xfId="750"/>
    <cellStyle name="Moneda 2 6 3" xfId="751"/>
    <cellStyle name="Moneda 2 6 4" xfId="752"/>
    <cellStyle name="Moneda 2 7" xfId="753"/>
    <cellStyle name="Moneda 2 7 2" xfId="754"/>
    <cellStyle name="Moneda 2 7 3" xfId="755"/>
    <cellStyle name="Moneda 2 7 4" xfId="756"/>
    <cellStyle name="Moneda 2 8" xfId="757"/>
    <cellStyle name="Moneda 2 8 2" xfId="758"/>
    <cellStyle name="Moneda 2 8 3" xfId="759"/>
    <cellStyle name="Moneda 2 8 4" xfId="760"/>
    <cellStyle name="Moneda 2 9" xfId="761"/>
    <cellStyle name="Moneda 2 9 2" xfId="762"/>
    <cellStyle name="Moneda 2 9 3" xfId="763"/>
    <cellStyle name="Moneda 2 9 4" xfId="764"/>
    <cellStyle name="Moneda 20" xfId="765"/>
    <cellStyle name="Moneda 21" xfId="766"/>
    <cellStyle name="Moneda 22" xfId="767"/>
    <cellStyle name="Moneda 23" xfId="768"/>
    <cellStyle name="Moneda 24" xfId="769"/>
    <cellStyle name="Moneda 25" xfId="770"/>
    <cellStyle name="Moneda 26" xfId="771"/>
    <cellStyle name="Moneda 27" xfId="772"/>
    <cellStyle name="Moneda 28" xfId="773"/>
    <cellStyle name="Moneda 29" xfId="3742"/>
    <cellStyle name="Moneda 29 2" xfId="4821"/>
    <cellStyle name="Moneda 29 3" xfId="4820"/>
    <cellStyle name="Moneda 29 3 2" xfId="12101"/>
    <cellStyle name="Moneda 29 4" xfId="4822"/>
    <cellStyle name="Moneda 3" xfId="32"/>
    <cellStyle name="Moneda 3 10" xfId="774"/>
    <cellStyle name="Moneda 3 11" xfId="3756"/>
    <cellStyle name="Moneda 3 11 2" xfId="4818"/>
    <cellStyle name="Moneda 3 11 3" xfId="4819"/>
    <cellStyle name="Moneda 3 12" xfId="4896"/>
    <cellStyle name="Moneda 3 12 2" xfId="5565"/>
    <cellStyle name="Moneda 3 2" xfId="775"/>
    <cellStyle name="Moneda 3 2 2" xfId="4816"/>
    <cellStyle name="Moneda 3 2 3" xfId="4817"/>
    <cellStyle name="Moneda 3 3" xfId="776"/>
    <cellStyle name="Moneda 3 3 10" xfId="4814"/>
    <cellStyle name="Moneda 3 3 11" xfId="4815"/>
    <cellStyle name="Moneda 3 3 2" xfId="777"/>
    <cellStyle name="Moneda 3 3 2 2" xfId="778"/>
    <cellStyle name="Moneda 3 3 2 3" xfId="779"/>
    <cellStyle name="Moneda 3 3 2 4" xfId="780"/>
    <cellStyle name="Moneda 3 3 3" xfId="781"/>
    <cellStyle name="Moneda 3 3 4" xfId="782"/>
    <cellStyle name="Moneda 3 3 5" xfId="783"/>
    <cellStyle name="Moneda 3 3 6" xfId="784"/>
    <cellStyle name="Moneda 3 3 7" xfId="785"/>
    <cellStyle name="Moneda 3 3 8" xfId="786"/>
    <cellStyle name="Moneda 3 3 9" xfId="787"/>
    <cellStyle name="Moneda 3 4" xfId="788"/>
    <cellStyle name="Moneda 3 5" xfId="789"/>
    <cellStyle name="Moneda 3 6" xfId="790"/>
    <cellStyle name="Moneda 3 7" xfId="791"/>
    <cellStyle name="Moneda 3 8" xfId="792"/>
    <cellStyle name="Moneda 3 9" xfId="793"/>
    <cellStyle name="Moneda 30" xfId="794"/>
    <cellStyle name="Moneda 31" xfId="795"/>
    <cellStyle name="Moneda 32" xfId="796"/>
    <cellStyle name="Moneda 33" xfId="4882"/>
    <cellStyle name="Moneda 33 2" xfId="4880"/>
    <cellStyle name="Moneda 34" xfId="4813"/>
    <cellStyle name="Moneda 35" xfId="4812"/>
    <cellStyle name="Moneda 36" xfId="4811"/>
    <cellStyle name="Moneda 4" xfId="89"/>
    <cellStyle name="Moneda 4 2" xfId="4906"/>
    <cellStyle name="Moneda 4 2 2" xfId="4808"/>
    <cellStyle name="Moneda 4 2 3" xfId="4809"/>
    <cellStyle name="Moneda 4 3" xfId="4807"/>
    <cellStyle name="Moneda 4 4" xfId="4810"/>
    <cellStyle name="Moneda 5" xfId="797"/>
    <cellStyle name="Moneda 5 2" xfId="4805"/>
    <cellStyle name="Moneda 5 3" xfId="4804"/>
    <cellStyle name="Moneda 5 4" xfId="4806"/>
    <cellStyle name="Moneda 6" xfId="798"/>
    <cellStyle name="Moneda 6 2" xfId="3743"/>
    <cellStyle name="Moneda 6 3" xfId="4802"/>
    <cellStyle name="Moneda 6 4" xfId="4803"/>
    <cellStyle name="Moneda 7" xfId="3720"/>
    <cellStyle name="Moneda 7 2" xfId="4800"/>
    <cellStyle name="Moneda 7 2 2" xfId="4799"/>
    <cellStyle name="Moneda 7 3" xfId="4801"/>
    <cellStyle name="Moneda 8" xfId="799"/>
    <cellStyle name="Moneda 8 2" xfId="4797"/>
    <cellStyle name="Moneda 8 3" xfId="4796"/>
    <cellStyle name="Moneda 8 4" xfId="4798"/>
    <cellStyle name="Moneda 9" xfId="800"/>
    <cellStyle name="Moneda 9 2" xfId="5566"/>
    <cellStyle name="Neutral 2" xfId="801"/>
    <cellStyle name="Neutral 3" xfId="802"/>
    <cellStyle name="Neutral 4" xfId="803"/>
    <cellStyle name="Neutral 5" xfId="804"/>
    <cellStyle name="Neutral 6" xfId="805"/>
    <cellStyle name="No. punto" xfId="33"/>
    <cellStyle name="Normal" xfId="0" builtinId="0"/>
    <cellStyle name="Normal 10" xfId="90"/>
    <cellStyle name="Normal 10 10" xfId="806"/>
    <cellStyle name="Normal 10 11" xfId="807"/>
    <cellStyle name="Normal 10 12" xfId="808"/>
    <cellStyle name="Normal 10 13" xfId="809"/>
    <cellStyle name="Normal 10 14" xfId="810"/>
    <cellStyle name="Normal 10 15" xfId="811"/>
    <cellStyle name="Normal 10 16" xfId="812"/>
    <cellStyle name="Normal 10 17" xfId="813"/>
    <cellStyle name="Normal 10 18" xfId="814"/>
    <cellStyle name="Normal 10 19" xfId="815"/>
    <cellStyle name="Normal 10 2" xfId="91"/>
    <cellStyle name="Normal 10 2 2" xfId="3757"/>
    <cellStyle name="Normal 10 20" xfId="816"/>
    <cellStyle name="Normal 10 21" xfId="817"/>
    <cellStyle name="Normal 10 22" xfId="818"/>
    <cellStyle name="Normal 10 23" xfId="819"/>
    <cellStyle name="Normal 10 24" xfId="820"/>
    <cellStyle name="Normal 10 25" xfId="821"/>
    <cellStyle name="Normal 10 26" xfId="822"/>
    <cellStyle name="Normal 10 27" xfId="823"/>
    <cellStyle name="Normal 10 28" xfId="824"/>
    <cellStyle name="Normal 10 29" xfId="825"/>
    <cellStyle name="Normal 10 3" xfId="826"/>
    <cellStyle name="Normal 10 30" xfId="827"/>
    <cellStyle name="Normal 10 31" xfId="828"/>
    <cellStyle name="Normal 10 32" xfId="829"/>
    <cellStyle name="Normal 10 33" xfId="830"/>
    <cellStyle name="Normal 10 34" xfId="831"/>
    <cellStyle name="Normal 10 35" xfId="832"/>
    <cellStyle name="Normal 10 36" xfId="833"/>
    <cellStyle name="Normal 10 37" xfId="834"/>
    <cellStyle name="Normal 10 38" xfId="835"/>
    <cellStyle name="Normal 10 39" xfId="836"/>
    <cellStyle name="Normal 10 4" xfId="837"/>
    <cellStyle name="Normal 10 40" xfId="838"/>
    <cellStyle name="Normal 10 41" xfId="839"/>
    <cellStyle name="Normal 10 42" xfId="840"/>
    <cellStyle name="Normal 10 43" xfId="841"/>
    <cellStyle name="Normal 10 44" xfId="842"/>
    <cellStyle name="Normal 10 45" xfId="5567"/>
    <cellStyle name="Normal 10 5" xfId="843"/>
    <cellStyle name="Normal 10 6" xfId="844"/>
    <cellStyle name="Normal 10 7" xfId="845"/>
    <cellStyle name="Normal 10 8" xfId="846"/>
    <cellStyle name="Normal 10 9" xfId="847"/>
    <cellStyle name="Normal 104" xfId="13748"/>
    <cellStyle name="Normal 11" xfId="92"/>
    <cellStyle name="Normal 11 10" xfId="848"/>
    <cellStyle name="Normal 11 11" xfId="849"/>
    <cellStyle name="Normal 11 12" xfId="850"/>
    <cellStyle name="Normal 11 13" xfId="851"/>
    <cellStyle name="Normal 11 14" xfId="852"/>
    <cellStyle name="Normal 11 15" xfId="853"/>
    <cellStyle name="Normal 11 16" xfId="854"/>
    <cellStyle name="Normal 11 17" xfId="855"/>
    <cellStyle name="Normal 11 18" xfId="856"/>
    <cellStyle name="Normal 11 19" xfId="857"/>
    <cellStyle name="Normal 11 2" xfId="858"/>
    <cellStyle name="Normal 11 20" xfId="859"/>
    <cellStyle name="Normal 11 21" xfId="860"/>
    <cellStyle name="Normal 11 22" xfId="861"/>
    <cellStyle name="Normal 11 23" xfId="862"/>
    <cellStyle name="Normal 11 24" xfId="863"/>
    <cellStyle name="Normal 11 25" xfId="864"/>
    <cellStyle name="Normal 11 26" xfId="865"/>
    <cellStyle name="Normal 11 27" xfId="866"/>
    <cellStyle name="Normal 11 28" xfId="867"/>
    <cellStyle name="Normal 11 29" xfId="868"/>
    <cellStyle name="Normal 11 3" xfId="869"/>
    <cellStyle name="Normal 11 30" xfId="870"/>
    <cellStyle name="Normal 11 31" xfId="871"/>
    <cellStyle name="Normal 11 32" xfId="872"/>
    <cellStyle name="Normal 11 33" xfId="873"/>
    <cellStyle name="Normal 11 34" xfId="874"/>
    <cellStyle name="Normal 11 35" xfId="875"/>
    <cellStyle name="Normal 11 36" xfId="876"/>
    <cellStyle name="Normal 11 37" xfId="877"/>
    <cellStyle name="Normal 11 38" xfId="878"/>
    <cellStyle name="Normal 11 39" xfId="879"/>
    <cellStyle name="Normal 11 4" xfId="880"/>
    <cellStyle name="Normal 11 40" xfId="881"/>
    <cellStyle name="Normal 11 41" xfId="882"/>
    <cellStyle name="Normal 11 42" xfId="883"/>
    <cellStyle name="Normal 11 43" xfId="884"/>
    <cellStyle name="Normal 11 44" xfId="885"/>
    <cellStyle name="Normal 11 45" xfId="886"/>
    <cellStyle name="Normal 11 45 10" xfId="5568"/>
    <cellStyle name="Normal 11 45 10 2" xfId="5569"/>
    <cellStyle name="Normal 11 45 11" xfId="5570"/>
    <cellStyle name="Normal 11 45 12" xfId="12104"/>
    <cellStyle name="Normal 11 45 12 2" xfId="12105"/>
    <cellStyle name="Normal 11 45 2" xfId="887"/>
    <cellStyle name="Normal 11 45 3" xfId="888"/>
    <cellStyle name="Normal 11 45 4" xfId="889"/>
    <cellStyle name="Normal 11 45 5" xfId="890"/>
    <cellStyle name="Normal 11 45 6" xfId="891"/>
    <cellStyle name="Normal 11 45 7" xfId="892"/>
    <cellStyle name="Normal 11 45 8" xfId="893"/>
    <cellStyle name="Normal 11 45 9" xfId="3755"/>
    <cellStyle name="Normal 11 45 9 2" xfId="5571"/>
    <cellStyle name="Normal 11 45 9 3" xfId="4883"/>
    <cellStyle name="Normal 11 46" xfId="894"/>
    <cellStyle name="Normal 11 47" xfId="895"/>
    <cellStyle name="Normal 11 47 2" xfId="4795"/>
    <cellStyle name="Normal 11 47 2 2" xfId="5572"/>
    <cellStyle name="Normal 11 47 3" xfId="5573"/>
    <cellStyle name="Normal 11 47 3 2" xfId="5574"/>
    <cellStyle name="Normal 11 47 4" xfId="5575"/>
    <cellStyle name="Normal 11 47 5" xfId="12106"/>
    <cellStyle name="Normal 11 48" xfId="896"/>
    <cellStyle name="Normal 11 48 2" xfId="4794"/>
    <cellStyle name="Normal 11 48 2 2" xfId="5576"/>
    <cellStyle name="Normal 11 48 3" xfId="5577"/>
    <cellStyle name="Normal 11 48 3 2" xfId="5578"/>
    <cellStyle name="Normal 11 48 4" xfId="5579"/>
    <cellStyle name="Normal 11 48 5" xfId="12107"/>
    <cellStyle name="Normal 11 49" xfId="897"/>
    <cellStyle name="Normal 11 49 2" xfId="4793"/>
    <cellStyle name="Normal 11 49 2 2" xfId="5580"/>
    <cellStyle name="Normal 11 49 3" xfId="5581"/>
    <cellStyle name="Normal 11 49 3 2" xfId="5582"/>
    <cellStyle name="Normal 11 49 4" xfId="5583"/>
    <cellStyle name="Normal 11 49 5" xfId="12108"/>
    <cellStyle name="Normal 11 5" xfId="898"/>
    <cellStyle name="Normal 11 50" xfId="899"/>
    <cellStyle name="Normal 11 50 2" xfId="4792"/>
    <cellStyle name="Normal 11 50 2 2" xfId="5584"/>
    <cellStyle name="Normal 11 50 3" xfId="5585"/>
    <cellStyle name="Normal 11 50 3 2" xfId="5586"/>
    <cellStyle name="Normal 11 50 4" xfId="5587"/>
    <cellStyle name="Normal 11 50 5" xfId="12109"/>
    <cellStyle name="Normal 11 51" xfId="900"/>
    <cellStyle name="Normal 11 51 2" xfId="4791"/>
    <cellStyle name="Normal 11 51 2 2" xfId="5588"/>
    <cellStyle name="Normal 11 51 3" xfId="5589"/>
    <cellStyle name="Normal 11 51 3 2" xfId="5590"/>
    <cellStyle name="Normal 11 51 4" xfId="5591"/>
    <cellStyle name="Normal 11 51 5" xfId="12110"/>
    <cellStyle name="Normal 11 52" xfId="901"/>
    <cellStyle name="Normal 11 52 2" xfId="4790"/>
    <cellStyle name="Normal 11 52 2 2" xfId="5592"/>
    <cellStyle name="Normal 11 52 3" xfId="5593"/>
    <cellStyle name="Normal 11 52 3 2" xfId="5594"/>
    <cellStyle name="Normal 11 52 4" xfId="5595"/>
    <cellStyle name="Normal 11 52 5" xfId="12111"/>
    <cellStyle name="Normal 11 6" xfId="902"/>
    <cellStyle name="Normal 11 7" xfId="903"/>
    <cellStyle name="Normal 11 8" xfId="904"/>
    <cellStyle name="Normal 11 9" xfId="905"/>
    <cellStyle name="Normal 12" xfId="93"/>
    <cellStyle name="Normal 12 2" xfId="906"/>
    <cellStyle name="Normal 12 3" xfId="907"/>
    <cellStyle name="Normal 12 4" xfId="908"/>
    <cellStyle name="Normal 13" xfId="94"/>
    <cellStyle name="Normal 13 10" xfId="909"/>
    <cellStyle name="Normal 13 11" xfId="910"/>
    <cellStyle name="Normal 13 12" xfId="911"/>
    <cellStyle name="Normal 13 13" xfId="912"/>
    <cellStyle name="Normal 13 14" xfId="913"/>
    <cellStyle name="Normal 13 15" xfId="914"/>
    <cellStyle name="Normal 13 16" xfId="915"/>
    <cellStyle name="Normal 13 17" xfId="916"/>
    <cellStyle name="Normal 13 18" xfId="917"/>
    <cellStyle name="Normal 13 19" xfId="918"/>
    <cellStyle name="Normal 13 2" xfId="919"/>
    <cellStyle name="Normal 13 20" xfId="920"/>
    <cellStyle name="Normal 13 21" xfId="921"/>
    <cellStyle name="Normal 13 22" xfId="922"/>
    <cellStyle name="Normal 13 23" xfId="923"/>
    <cellStyle name="Normal 13 24" xfId="924"/>
    <cellStyle name="Normal 13 25" xfId="925"/>
    <cellStyle name="Normal 13 26" xfId="926"/>
    <cellStyle name="Normal 13 27" xfId="927"/>
    <cellStyle name="Normal 13 28" xfId="928"/>
    <cellStyle name="Normal 13 29" xfId="929"/>
    <cellStyle name="Normal 13 3" xfId="930"/>
    <cellStyle name="Normal 13 30" xfId="931"/>
    <cellStyle name="Normal 13 31" xfId="932"/>
    <cellStyle name="Normal 13 32" xfId="933"/>
    <cellStyle name="Normal 13 33" xfId="934"/>
    <cellStyle name="Normal 13 34" xfId="935"/>
    <cellStyle name="Normal 13 35" xfId="936"/>
    <cellStyle name="Normal 13 36" xfId="937"/>
    <cellStyle name="Normal 13 37" xfId="938"/>
    <cellStyle name="Normal 13 38" xfId="939"/>
    <cellStyle name="Normal 13 39" xfId="940"/>
    <cellStyle name="Normal 13 4" xfId="941"/>
    <cellStyle name="Normal 13 40" xfId="942"/>
    <cellStyle name="Normal 13 41" xfId="943"/>
    <cellStyle name="Normal 13 42" xfId="944"/>
    <cellStyle name="Normal 13 43" xfId="945"/>
    <cellStyle name="Normal 13 44" xfId="946"/>
    <cellStyle name="Normal 13 5" xfId="947"/>
    <cellStyle name="Normal 13 6" xfId="948"/>
    <cellStyle name="Normal 13 7" xfId="949"/>
    <cellStyle name="Normal 13 8" xfId="950"/>
    <cellStyle name="Normal 13 9" xfId="951"/>
    <cellStyle name="Normal 14" xfId="95"/>
    <cellStyle name="Normal 14 10" xfId="952"/>
    <cellStyle name="Normal 14 11" xfId="953"/>
    <cellStyle name="Normal 14 12" xfId="954"/>
    <cellStyle name="Normal 14 13" xfId="955"/>
    <cellStyle name="Normal 14 14" xfId="956"/>
    <cellStyle name="Normal 14 15" xfId="957"/>
    <cellStyle name="Normal 14 16" xfId="958"/>
    <cellStyle name="Normal 14 17" xfId="959"/>
    <cellStyle name="Normal 14 18" xfId="960"/>
    <cellStyle name="Normal 14 19" xfId="961"/>
    <cellStyle name="Normal 14 2" xfId="962"/>
    <cellStyle name="Normal 14 20" xfId="963"/>
    <cellStyle name="Normal 14 21" xfId="964"/>
    <cellStyle name="Normal 14 22" xfId="965"/>
    <cellStyle name="Normal 14 23" xfId="966"/>
    <cellStyle name="Normal 14 24" xfId="967"/>
    <cellStyle name="Normal 14 25" xfId="968"/>
    <cellStyle name="Normal 14 26" xfId="969"/>
    <cellStyle name="Normal 14 27" xfId="970"/>
    <cellStyle name="Normal 14 28" xfId="971"/>
    <cellStyle name="Normal 14 29" xfId="972"/>
    <cellStyle name="Normal 14 3" xfId="973"/>
    <cellStyle name="Normal 14 30" xfId="974"/>
    <cellStyle name="Normal 14 31" xfId="975"/>
    <cellStyle name="Normal 14 32" xfId="976"/>
    <cellStyle name="Normal 14 33" xfId="977"/>
    <cellStyle name="Normal 14 34" xfId="978"/>
    <cellStyle name="Normal 14 35" xfId="979"/>
    <cellStyle name="Normal 14 36" xfId="980"/>
    <cellStyle name="Normal 14 37" xfId="981"/>
    <cellStyle name="Normal 14 38" xfId="982"/>
    <cellStyle name="Normal 14 39" xfId="983"/>
    <cellStyle name="Normal 14 4" xfId="984"/>
    <cellStyle name="Normal 14 40" xfId="985"/>
    <cellStyle name="Normal 14 41" xfId="986"/>
    <cellStyle name="Normal 14 42" xfId="987"/>
    <cellStyle name="Normal 14 43" xfId="988"/>
    <cellStyle name="Normal 14 44" xfId="989"/>
    <cellStyle name="Normal 14 5" xfId="990"/>
    <cellStyle name="Normal 14 6" xfId="991"/>
    <cellStyle name="Normal 14 7" xfId="992"/>
    <cellStyle name="Normal 14 8" xfId="993"/>
    <cellStyle name="Normal 14 9" xfId="994"/>
    <cellStyle name="Normal 15" xfId="96"/>
    <cellStyle name="Normal 15 10" xfId="995"/>
    <cellStyle name="Normal 15 11" xfId="996"/>
    <cellStyle name="Normal 15 12" xfId="997"/>
    <cellStyle name="Normal 15 13" xfId="998"/>
    <cellStyle name="Normal 15 14" xfId="999"/>
    <cellStyle name="Normal 15 15" xfId="1000"/>
    <cellStyle name="Normal 15 16" xfId="1001"/>
    <cellStyle name="Normal 15 17" xfId="1002"/>
    <cellStyle name="Normal 15 18" xfId="1003"/>
    <cellStyle name="Normal 15 19" xfId="1004"/>
    <cellStyle name="Normal 15 2" xfId="1005"/>
    <cellStyle name="Normal 15 20" xfId="1006"/>
    <cellStyle name="Normal 15 21" xfId="1007"/>
    <cellStyle name="Normal 15 22" xfId="1008"/>
    <cellStyle name="Normal 15 23" xfId="1009"/>
    <cellStyle name="Normal 15 24" xfId="1010"/>
    <cellStyle name="Normal 15 25" xfId="1011"/>
    <cellStyle name="Normal 15 26" xfId="1012"/>
    <cellStyle name="Normal 15 27" xfId="1013"/>
    <cellStyle name="Normal 15 28" xfId="1014"/>
    <cellStyle name="Normal 15 29" xfId="1015"/>
    <cellStyle name="Normal 15 3" xfId="1016"/>
    <cellStyle name="Normal 15 30" xfId="1017"/>
    <cellStyle name="Normal 15 31" xfId="1018"/>
    <cellStyle name="Normal 15 32" xfId="1019"/>
    <cellStyle name="Normal 15 33" xfId="1020"/>
    <cellStyle name="Normal 15 34" xfId="1021"/>
    <cellStyle name="Normal 15 35" xfId="1022"/>
    <cellStyle name="Normal 15 36" xfId="1023"/>
    <cellStyle name="Normal 15 37" xfId="1024"/>
    <cellStyle name="Normal 15 38" xfId="1025"/>
    <cellStyle name="Normal 15 39" xfId="1026"/>
    <cellStyle name="Normal 15 4" xfId="1027"/>
    <cellStyle name="Normal 15 40" xfId="1028"/>
    <cellStyle name="Normal 15 41" xfId="1029"/>
    <cellStyle name="Normal 15 42" xfId="1030"/>
    <cellStyle name="Normal 15 43" xfId="1031"/>
    <cellStyle name="Normal 15 44" xfId="1032"/>
    <cellStyle name="Normal 15 5" xfId="1033"/>
    <cellStyle name="Normal 15 6" xfId="1034"/>
    <cellStyle name="Normal 15 7" xfId="1035"/>
    <cellStyle name="Normal 15 8" xfId="1036"/>
    <cellStyle name="Normal 15 9" xfId="1037"/>
    <cellStyle name="Normal 16" xfId="97"/>
    <cellStyle name="Normal 16 10" xfId="1038"/>
    <cellStyle name="Normal 16 11" xfId="1039"/>
    <cellStyle name="Normal 16 12" xfId="1040"/>
    <cellStyle name="Normal 16 13" xfId="1041"/>
    <cellStyle name="Normal 16 14" xfId="1042"/>
    <cellStyle name="Normal 16 15" xfId="1043"/>
    <cellStyle name="Normal 16 16" xfId="1044"/>
    <cellStyle name="Normal 16 17" xfId="1045"/>
    <cellStyle name="Normal 16 18" xfId="1046"/>
    <cellStyle name="Normal 16 19" xfId="1047"/>
    <cellStyle name="Normal 16 2" xfId="1048"/>
    <cellStyle name="Normal 16 20" xfId="1049"/>
    <cellStyle name="Normal 16 21" xfId="1050"/>
    <cellStyle name="Normal 16 22" xfId="1051"/>
    <cellStyle name="Normal 16 23" xfId="1052"/>
    <cellStyle name="Normal 16 24" xfId="1053"/>
    <cellStyle name="Normal 16 25" xfId="1054"/>
    <cellStyle name="Normal 16 26" xfId="1055"/>
    <cellStyle name="Normal 16 27" xfId="1056"/>
    <cellStyle name="Normal 16 28" xfId="1057"/>
    <cellStyle name="Normal 16 29" xfId="1058"/>
    <cellStyle name="Normal 16 3" xfId="1059"/>
    <cellStyle name="Normal 16 30" xfId="1060"/>
    <cellStyle name="Normal 16 31" xfId="1061"/>
    <cellStyle name="Normal 16 32" xfId="1062"/>
    <cellStyle name="Normal 16 33" xfId="1063"/>
    <cellStyle name="Normal 16 34" xfId="1064"/>
    <cellStyle name="Normal 16 35" xfId="1065"/>
    <cellStyle name="Normal 16 36" xfId="1066"/>
    <cellStyle name="Normal 16 37" xfId="1067"/>
    <cellStyle name="Normal 16 38" xfId="1068"/>
    <cellStyle name="Normal 16 39" xfId="1069"/>
    <cellStyle name="Normal 16 4" xfId="1070"/>
    <cellStyle name="Normal 16 40" xfId="1071"/>
    <cellStyle name="Normal 16 41" xfId="1072"/>
    <cellStyle name="Normal 16 42" xfId="1073"/>
    <cellStyle name="Normal 16 43" xfId="1074"/>
    <cellStyle name="Normal 16 44" xfId="1075"/>
    <cellStyle name="Normal 16 5" xfId="1076"/>
    <cellStyle name="Normal 16 6" xfId="1077"/>
    <cellStyle name="Normal 16 7" xfId="1078"/>
    <cellStyle name="Normal 16 8" xfId="1079"/>
    <cellStyle name="Normal 16 9" xfId="1080"/>
    <cellStyle name="Normal 17" xfId="98"/>
    <cellStyle name="Normal 17 10" xfId="1081"/>
    <cellStyle name="Normal 17 11" xfId="1082"/>
    <cellStyle name="Normal 17 12" xfId="1083"/>
    <cellStyle name="Normal 17 13" xfId="1084"/>
    <cellStyle name="Normal 17 14" xfId="1085"/>
    <cellStyle name="Normal 17 15" xfId="1086"/>
    <cellStyle name="Normal 17 16" xfId="1087"/>
    <cellStyle name="Normal 17 17" xfId="1088"/>
    <cellStyle name="Normal 17 18" xfId="1089"/>
    <cellStyle name="Normal 17 19" xfId="1090"/>
    <cellStyle name="Normal 17 2" xfId="1091"/>
    <cellStyle name="Normal 17 20" xfId="1092"/>
    <cellStyle name="Normal 17 21" xfId="1093"/>
    <cellStyle name="Normal 17 22" xfId="1094"/>
    <cellStyle name="Normal 17 23" xfId="1095"/>
    <cellStyle name="Normal 17 24" xfId="1096"/>
    <cellStyle name="Normal 17 25" xfId="1097"/>
    <cellStyle name="Normal 17 26" xfId="1098"/>
    <cellStyle name="Normal 17 27" xfId="1099"/>
    <cellStyle name="Normal 17 28" xfId="1100"/>
    <cellStyle name="Normal 17 29" xfId="1101"/>
    <cellStyle name="Normal 17 3" xfId="1102"/>
    <cellStyle name="Normal 17 30" xfId="1103"/>
    <cellStyle name="Normal 17 31" xfId="1104"/>
    <cellStyle name="Normal 17 32" xfId="1105"/>
    <cellStyle name="Normal 17 33" xfId="1106"/>
    <cellStyle name="Normal 17 34" xfId="1107"/>
    <cellStyle name="Normal 17 35" xfId="1108"/>
    <cellStyle name="Normal 17 36" xfId="1109"/>
    <cellStyle name="Normal 17 37" xfId="1110"/>
    <cellStyle name="Normal 17 38" xfId="1111"/>
    <cellStyle name="Normal 17 39" xfId="1112"/>
    <cellStyle name="Normal 17 4" xfId="1113"/>
    <cellStyle name="Normal 17 40" xfId="1114"/>
    <cellStyle name="Normal 17 41" xfId="1115"/>
    <cellStyle name="Normal 17 42" xfId="1116"/>
    <cellStyle name="Normal 17 43" xfId="1117"/>
    <cellStyle name="Normal 17 44" xfId="1118"/>
    <cellStyle name="Normal 17 5" xfId="1119"/>
    <cellStyle name="Normal 17 6" xfId="1120"/>
    <cellStyle name="Normal 17 7" xfId="1121"/>
    <cellStyle name="Normal 17 8" xfId="1122"/>
    <cellStyle name="Normal 17 9" xfId="1123"/>
    <cellStyle name="Normal 18" xfId="99"/>
    <cellStyle name="Normal 18 10" xfId="1124"/>
    <cellStyle name="Normal 18 11" xfId="1125"/>
    <cellStyle name="Normal 18 12" xfId="1126"/>
    <cellStyle name="Normal 18 13" xfId="1127"/>
    <cellStyle name="Normal 18 14" xfId="1128"/>
    <cellStyle name="Normal 18 15" xfId="1129"/>
    <cellStyle name="Normal 18 16" xfId="1130"/>
    <cellStyle name="Normal 18 17" xfId="1131"/>
    <cellStyle name="Normal 18 18" xfId="1132"/>
    <cellStyle name="Normal 18 19" xfId="1133"/>
    <cellStyle name="Normal 18 2" xfId="1134"/>
    <cellStyle name="Normal 18 20" xfId="1135"/>
    <cellStyle name="Normal 18 21" xfId="1136"/>
    <cellStyle name="Normal 18 22" xfId="1137"/>
    <cellStyle name="Normal 18 23" xfId="1138"/>
    <cellStyle name="Normal 18 24" xfId="1139"/>
    <cellStyle name="Normal 18 25" xfId="1140"/>
    <cellStyle name="Normal 18 26" xfId="1141"/>
    <cellStyle name="Normal 18 27" xfId="1142"/>
    <cellStyle name="Normal 18 28" xfId="1143"/>
    <cellStyle name="Normal 18 29" xfId="1144"/>
    <cellStyle name="Normal 18 3" xfId="1145"/>
    <cellStyle name="Normal 18 3 2" xfId="4789"/>
    <cellStyle name="Normal 18 3 3" xfId="4788"/>
    <cellStyle name="Normal 18 30" xfId="1146"/>
    <cellStyle name="Normal 18 31" xfId="1147"/>
    <cellStyle name="Normal 18 32" xfId="1148"/>
    <cellStyle name="Normal 18 33" xfId="1149"/>
    <cellStyle name="Normal 18 34" xfId="1150"/>
    <cellStyle name="Normal 18 35" xfId="1151"/>
    <cellStyle name="Normal 18 36" xfId="1152"/>
    <cellStyle name="Normal 18 37" xfId="1153"/>
    <cellStyle name="Normal 18 38" xfId="1154"/>
    <cellStyle name="Normal 18 39" xfId="1155"/>
    <cellStyle name="Normal 18 4" xfId="1156"/>
    <cellStyle name="Normal 18 40" xfId="1157"/>
    <cellStyle name="Normal 18 41" xfId="1158"/>
    <cellStyle name="Normal 18 42" xfId="1159"/>
    <cellStyle name="Normal 18 43" xfId="1160"/>
    <cellStyle name="Normal 18 44" xfId="1161"/>
    <cellStyle name="Normal 18 5" xfId="1162"/>
    <cellStyle name="Normal 18 6" xfId="1163"/>
    <cellStyle name="Normal 18 7" xfId="1164"/>
    <cellStyle name="Normal 18 8" xfId="1165"/>
    <cellStyle name="Normal 18 9" xfId="1166"/>
    <cellStyle name="Normal 19" xfId="100"/>
    <cellStyle name="Normal 19 10" xfId="1167"/>
    <cellStyle name="Normal 19 11" xfId="1168"/>
    <cellStyle name="Normal 19 12" xfId="1169"/>
    <cellStyle name="Normal 19 13" xfId="1170"/>
    <cellStyle name="Normal 19 14" xfId="1171"/>
    <cellStyle name="Normal 19 15" xfId="1172"/>
    <cellStyle name="Normal 19 16" xfId="1173"/>
    <cellStyle name="Normal 19 17" xfId="1174"/>
    <cellStyle name="Normal 19 18" xfId="1175"/>
    <cellStyle name="Normal 19 19" xfId="1176"/>
    <cellStyle name="Normal 19 2" xfId="1177"/>
    <cellStyle name="Normal 19 20" xfId="1178"/>
    <cellStyle name="Normal 19 21" xfId="1179"/>
    <cellStyle name="Normal 19 22" xfId="1180"/>
    <cellStyle name="Normal 19 23" xfId="1181"/>
    <cellStyle name="Normal 19 24" xfId="1182"/>
    <cellStyle name="Normal 19 25" xfId="1183"/>
    <cellStyle name="Normal 19 26" xfId="1184"/>
    <cellStyle name="Normal 19 27" xfId="1185"/>
    <cellStyle name="Normal 19 28" xfId="1186"/>
    <cellStyle name="Normal 19 29" xfId="1187"/>
    <cellStyle name="Normal 19 3" xfId="1188"/>
    <cellStyle name="Normal 19 30" xfId="1189"/>
    <cellStyle name="Normal 19 31" xfId="1190"/>
    <cellStyle name="Normal 19 32" xfId="1191"/>
    <cellStyle name="Normal 19 33" xfId="1192"/>
    <cellStyle name="Normal 19 34" xfId="1193"/>
    <cellStyle name="Normal 19 35" xfId="1194"/>
    <cellStyle name="Normal 19 36" xfId="1195"/>
    <cellStyle name="Normal 19 37" xfId="1196"/>
    <cellStyle name="Normal 19 38" xfId="1197"/>
    <cellStyle name="Normal 19 39" xfId="1198"/>
    <cellStyle name="Normal 19 4" xfId="1199"/>
    <cellStyle name="Normal 19 40" xfId="1200"/>
    <cellStyle name="Normal 19 41" xfId="1201"/>
    <cellStyle name="Normal 19 42" xfId="1202"/>
    <cellStyle name="Normal 19 43" xfId="1203"/>
    <cellStyle name="Normal 19 44" xfId="1204"/>
    <cellStyle name="Normal 19 5" xfId="1205"/>
    <cellStyle name="Normal 19 6" xfId="1206"/>
    <cellStyle name="Normal 19 7" xfId="1207"/>
    <cellStyle name="Normal 19 8" xfId="1208"/>
    <cellStyle name="Normal 19 9" xfId="1209"/>
    <cellStyle name="Normal 2" xfId="1"/>
    <cellStyle name="Normal 2 10" xfId="101"/>
    <cellStyle name="Normal 2 10 2" xfId="1210"/>
    <cellStyle name="Normal 2 10 3" xfId="1211"/>
    <cellStyle name="Normal 2 10 4" xfId="1212"/>
    <cellStyle name="Normal 2 10 5" xfId="13755"/>
    <cellStyle name="Normal 2 11" xfId="102"/>
    <cellStyle name="Normal 2 11 2" xfId="1213"/>
    <cellStyle name="Normal 2 11 3" xfId="1214"/>
    <cellStyle name="Normal 2 11 4" xfId="1215"/>
    <cellStyle name="Normal 2 12" xfId="103"/>
    <cellStyle name="Normal 2 12 2" xfId="1216"/>
    <cellStyle name="Normal 2 12 3" xfId="1217"/>
    <cellStyle name="Normal 2 12 4" xfId="1218"/>
    <cellStyle name="Normal 2 13" xfId="104"/>
    <cellStyle name="Normal 2 13 2" xfId="1219"/>
    <cellStyle name="Normal 2 13 3" xfId="1220"/>
    <cellStyle name="Normal 2 13 4" xfId="1221"/>
    <cellStyle name="Normal 2 14" xfId="105"/>
    <cellStyle name="Normal 2 14 2" xfId="1222"/>
    <cellStyle name="Normal 2 14 3" xfId="1223"/>
    <cellStyle name="Normal 2 14 4" xfId="1224"/>
    <cellStyle name="Normal 2 15" xfId="106"/>
    <cellStyle name="Normal 2 15 2" xfId="1225"/>
    <cellStyle name="Normal 2 15 3" xfId="1226"/>
    <cellStyle name="Normal 2 15 4" xfId="1227"/>
    <cellStyle name="Normal 2 16" xfId="107"/>
    <cellStyle name="Normal 2 16 2" xfId="1228"/>
    <cellStyle name="Normal 2 16 3" xfId="1229"/>
    <cellStyle name="Normal 2 16 4" xfId="1230"/>
    <cellStyle name="Normal 2 17" xfId="108"/>
    <cellStyle name="Normal 2 17 2" xfId="1231"/>
    <cellStyle name="Normal 2 17 3" xfId="1232"/>
    <cellStyle name="Normal 2 17 4" xfId="1233"/>
    <cellStyle name="Normal 2 18" xfId="109"/>
    <cellStyle name="Normal 2 18 2" xfId="1234"/>
    <cellStyle name="Normal 2 18 3" xfId="1235"/>
    <cellStyle name="Normal 2 18 4" xfId="1236"/>
    <cellStyle name="Normal 2 19" xfId="110"/>
    <cellStyle name="Normal 2 19 2" xfId="1237"/>
    <cellStyle name="Normal 2 19 3" xfId="1238"/>
    <cellStyle name="Normal 2 19 4" xfId="1239"/>
    <cellStyle name="Normal 2 2" xfId="34"/>
    <cellStyle name="Normal 2 2 2" xfId="1240"/>
    <cellStyle name="Normal 2 2 3" xfId="1241"/>
    <cellStyle name="Normal 2 2 4" xfId="1242"/>
    <cellStyle name="Normal 2 2 5" xfId="4787"/>
    <cellStyle name="Normal 2 20" xfId="111"/>
    <cellStyle name="Normal 2 20 2" xfId="1243"/>
    <cellStyle name="Normal 2 20 3" xfId="1244"/>
    <cellStyle name="Normal 2 20 4" xfId="1245"/>
    <cellStyle name="Normal 2 21" xfId="112"/>
    <cellStyle name="Normal 2 21 2" xfId="1246"/>
    <cellStyle name="Normal 2 21 3" xfId="1247"/>
    <cellStyle name="Normal 2 21 4" xfId="1248"/>
    <cellStyle name="Normal 2 22" xfId="113"/>
    <cellStyle name="Normal 2 22 2" xfId="1249"/>
    <cellStyle name="Normal 2 22 3" xfId="1250"/>
    <cellStyle name="Normal 2 22 4" xfId="1251"/>
    <cellStyle name="Normal 2 23" xfId="114"/>
    <cellStyle name="Normal 2 23 2" xfId="1252"/>
    <cellStyle name="Normal 2 23 3" xfId="1253"/>
    <cellStyle name="Normal 2 23 4" xfId="1254"/>
    <cellStyle name="Normal 2 24" xfId="115"/>
    <cellStyle name="Normal 2 24 2" xfId="1255"/>
    <cellStyle name="Normal 2 24 3" xfId="1256"/>
    <cellStyle name="Normal 2 24 4" xfId="1257"/>
    <cellStyle name="Normal 2 25" xfId="116"/>
    <cellStyle name="Normal 2 25 2" xfId="1258"/>
    <cellStyle name="Normal 2 25 3" xfId="1259"/>
    <cellStyle name="Normal 2 25 4" xfId="1260"/>
    <cellStyle name="Normal 2 26" xfId="117"/>
    <cellStyle name="Normal 2 26 2" xfId="1261"/>
    <cellStyle name="Normal 2 26 3" xfId="1262"/>
    <cellStyle name="Normal 2 26 4" xfId="1263"/>
    <cellStyle name="Normal 2 27" xfId="118"/>
    <cellStyle name="Normal 2 27 2" xfId="1264"/>
    <cellStyle name="Normal 2 27 3" xfId="1265"/>
    <cellStyle name="Normal 2 27 4" xfId="1266"/>
    <cellStyle name="Normal 2 28" xfId="119"/>
    <cellStyle name="Normal 2 28 2" xfId="1267"/>
    <cellStyle name="Normal 2 28 3" xfId="1268"/>
    <cellStyle name="Normal 2 28 4" xfId="1269"/>
    <cellStyle name="Normal 2 29" xfId="120"/>
    <cellStyle name="Normal 2 29 2" xfId="1270"/>
    <cellStyle name="Normal 2 29 3" xfId="1271"/>
    <cellStyle name="Normal 2 29 4" xfId="1272"/>
    <cellStyle name="Normal 2 3" xfId="35"/>
    <cellStyle name="Normal 2 3 2" xfId="1273"/>
    <cellStyle name="Normal 2 3 3" xfId="1274"/>
    <cellStyle name="Normal 2 3 4" xfId="1275"/>
    <cellStyle name="Normal 2 3_CUCARACHO" xfId="3723"/>
    <cellStyle name="Normal 2 30" xfId="1276"/>
    <cellStyle name="Normal 2 30 2" xfId="1277"/>
    <cellStyle name="Normal 2 30 3" xfId="1278"/>
    <cellStyle name="Normal 2 30 4" xfId="1279"/>
    <cellStyle name="Normal 2 31" xfId="1280"/>
    <cellStyle name="Normal 2 31 2" xfId="1281"/>
    <cellStyle name="Normal 2 31 3" xfId="1282"/>
    <cellStyle name="Normal 2 31 4" xfId="1283"/>
    <cellStyle name="Normal 2 32" xfId="1284"/>
    <cellStyle name="Normal 2 32 2" xfId="1285"/>
    <cellStyle name="Normal 2 32 3" xfId="1286"/>
    <cellStyle name="Normal 2 32 4" xfId="1287"/>
    <cellStyle name="Normal 2 33" xfId="1288"/>
    <cellStyle name="Normal 2 33 2" xfId="1289"/>
    <cellStyle name="Normal 2 33 3" xfId="1290"/>
    <cellStyle name="Normal 2 33 4" xfId="1291"/>
    <cellStyle name="Normal 2 34" xfId="1292"/>
    <cellStyle name="Normal 2 34 2" xfId="1293"/>
    <cellStyle name="Normal 2 34 3" xfId="1294"/>
    <cellStyle name="Normal 2 34 4" xfId="1295"/>
    <cellStyle name="Normal 2 35" xfId="1296"/>
    <cellStyle name="Normal 2 35 2" xfId="1297"/>
    <cellStyle name="Normal 2 35 3" xfId="1298"/>
    <cellStyle name="Normal 2 35 4" xfId="1299"/>
    <cellStyle name="Normal 2 36" xfId="1300"/>
    <cellStyle name="Normal 2 36 2" xfId="1301"/>
    <cellStyle name="Normal 2 36 3" xfId="1302"/>
    <cellStyle name="Normal 2 36 4" xfId="1303"/>
    <cellStyle name="Normal 2 37" xfId="1304"/>
    <cellStyle name="Normal 2 37 2" xfId="1305"/>
    <cellStyle name="Normal 2 37 3" xfId="1306"/>
    <cellStyle name="Normal 2 37 4" xfId="1307"/>
    <cellStyle name="Normal 2 38" xfId="1308"/>
    <cellStyle name="Normal 2 38 2" xfId="1309"/>
    <cellStyle name="Normal 2 38 3" xfId="1310"/>
    <cellStyle name="Normal 2 38 4" xfId="1311"/>
    <cellStyle name="Normal 2 39" xfId="1312"/>
    <cellStyle name="Normal 2 39 2" xfId="1313"/>
    <cellStyle name="Normal 2 39 3" xfId="1314"/>
    <cellStyle name="Normal 2 39 4" xfId="1315"/>
    <cellStyle name="Normal 2 4" xfId="121"/>
    <cellStyle name="Normal 2 4 2" xfId="141"/>
    <cellStyle name="Normal 2 4 3" xfId="1316"/>
    <cellStyle name="Normal 2 4 4" xfId="1317"/>
    <cellStyle name="Normal 2 4_CUCARACHO" xfId="3724"/>
    <cellStyle name="Normal 2 40" xfId="1318"/>
    <cellStyle name="Normal 2 40 2" xfId="1319"/>
    <cellStyle name="Normal 2 40 3" xfId="1320"/>
    <cellStyle name="Normal 2 40 4" xfId="1321"/>
    <cellStyle name="Normal 2 41" xfId="1322"/>
    <cellStyle name="Normal 2 42" xfId="1323"/>
    <cellStyle name="Normal 2 43" xfId="1324"/>
    <cellStyle name="Normal 2 44" xfId="1325"/>
    <cellStyle name="Normal 2 45" xfId="1326"/>
    <cellStyle name="Normal 2 46" xfId="1327"/>
    <cellStyle name="Normal 2 47" xfId="1328"/>
    <cellStyle name="Normal 2 48" xfId="1329"/>
    <cellStyle name="Normal 2 49" xfId="1330"/>
    <cellStyle name="Normal 2 5" xfId="122"/>
    <cellStyle name="Normal 2 5 2" xfId="1331"/>
    <cellStyle name="Normal 2 5 3" xfId="1332"/>
    <cellStyle name="Normal 2 5 4" xfId="1333"/>
    <cellStyle name="Normal 2 50" xfId="1334"/>
    <cellStyle name="Normal 2 51" xfId="1335"/>
    <cellStyle name="Normal 2 52" xfId="4786"/>
    <cellStyle name="Normal 2 53" xfId="5596"/>
    <cellStyle name="Normal 2 6" xfId="123"/>
    <cellStyle name="Normal 2 6 2" xfId="1336"/>
    <cellStyle name="Normal 2 6 3" xfId="1337"/>
    <cellStyle name="Normal 2 6 4" xfId="1338"/>
    <cellStyle name="Normal 2 7" xfId="124"/>
    <cellStyle name="Normal 2 7 2" xfId="1339"/>
    <cellStyle name="Normal 2 7 3" xfId="1340"/>
    <cellStyle name="Normal 2 7 4" xfId="1341"/>
    <cellStyle name="Normal 2 8" xfId="125"/>
    <cellStyle name="Normal 2 8 2" xfId="1342"/>
    <cellStyle name="Normal 2 8 3" xfId="1343"/>
    <cellStyle name="Normal 2 8 4" xfId="1344"/>
    <cellStyle name="Normal 2 9" xfId="126"/>
    <cellStyle name="Normal 2 9 2" xfId="1345"/>
    <cellStyle name="Normal 2 9 3" xfId="1346"/>
    <cellStyle name="Normal 2 9 4" xfId="1347"/>
    <cellStyle name="Normal 2_DA_PROCESO_09-1-40369_124002002_987074(1)" xfId="1348"/>
    <cellStyle name="Normal 2_FORMATOS_PARA_ENTREGAR 2" xfId="13756"/>
    <cellStyle name="Normal 20" xfId="1349"/>
    <cellStyle name="Normal 20 2" xfId="1350"/>
    <cellStyle name="Normal 20 3" xfId="1351"/>
    <cellStyle name="Normal 20 4" xfId="1352"/>
    <cellStyle name="Normal 21" xfId="1353"/>
    <cellStyle name="Normal 21 10" xfId="1354"/>
    <cellStyle name="Normal 21 11" xfId="1355"/>
    <cellStyle name="Normal 21 12" xfId="1356"/>
    <cellStyle name="Normal 21 13" xfId="1357"/>
    <cellStyle name="Normal 21 14" xfId="1358"/>
    <cellStyle name="Normal 21 15" xfId="1359"/>
    <cellStyle name="Normal 21 16" xfId="1360"/>
    <cellStyle name="Normal 21 17" xfId="1361"/>
    <cellStyle name="Normal 21 18" xfId="1362"/>
    <cellStyle name="Normal 21 19" xfId="1363"/>
    <cellStyle name="Normal 21 2" xfId="1364"/>
    <cellStyle name="Normal 21 20" xfId="1365"/>
    <cellStyle name="Normal 21 21" xfId="1366"/>
    <cellStyle name="Normal 21 22" xfId="1367"/>
    <cellStyle name="Normal 21 23" xfId="1368"/>
    <cellStyle name="Normal 21 24" xfId="1369"/>
    <cellStyle name="Normal 21 25" xfId="1370"/>
    <cellStyle name="Normal 21 26" xfId="1371"/>
    <cellStyle name="Normal 21 27" xfId="1372"/>
    <cellStyle name="Normal 21 28" xfId="1373"/>
    <cellStyle name="Normal 21 29" xfId="1374"/>
    <cellStyle name="Normal 21 3" xfId="1375"/>
    <cellStyle name="Normal 21 30" xfId="1376"/>
    <cellStyle name="Normal 21 31" xfId="1377"/>
    <cellStyle name="Normal 21 32" xfId="1378"/>
    <cellStyle name="Normal 21 33" xfId="1379"/>
    <cellStyle name="Normal 21 34" xfId="1380"/>
    <cellStyle name="Normal 21 35" xfId="1381"/>
    <cellStyle name="Normal 21 36" xfId="1382"/>
    <cellStyle name="Normal 21 37" xfId="1383"/>
    <cellStyle name="Normal 21 38" xfId="1384"/>
    <cellStyle name="Normal 21 39" xfId="1385"/>
    <cellStyle name="Normal 21 4" xfId="1386"/>
    <cellStyle name="Normal 21 40" xfId="1387"/>
    <cellStyle name="Normal 21 41" xfId="1388"/>
    <cellStyle name="Normal 21 42" xfId="1389"/>
    <cellStyle name="Normal 21 43" xfId="1390"/>
    <cellStyle name="Normal 21 44" xfId="1391"/>
    <cellStyle name="Normal 21 5" xfId="1392"/>
    <cellStyle name="Normal 21 6" xfId="1393"/>
    <cellStyle name="Normal 21 7" xfId="1394"/>
    <cellStyle name="Normal 21 8" xfId="1395"/>
    <cellStyle name="Normal 21 9" xfId="1396"/>
    <cellStyle name="Normal 22" xfId="1397"/>
    <cellStyle name="Normal 22 10" xfId="1398"/>
    <cellStyle name="Normal 22 11" xfId="1399"/>
    <cellStyle name="Normal 22 12" xfId="1400"/>
    <cellStyle name="Normal 22 13" xfId="1401"/>
    <cellStyle name="Normal 22 14" xfId="1402"/>
    <cellStyle name="Normal 22 15" xfId="1403"/>
    <cellStyle name="Normal 22 16" xfId="1404"/>
    <cellStyle name="Normal 22 17" xfId="1405"/>
    <cellStyle name="Normal 22 18" xfId="1406"/>
    <cellStyle name="Normal 22 19" xfId="1407"/>
    <cellStyle name="Normal 22 2" xfId="1408"/>
    <cellStyle name="Normal 22 20" xfId="1409"/>
    <cellStyle name="Normal 22 21" xfId="1410"/>
    <cellStyle name="Normal 22 22" xfId="1411"/>
    <cellStyle name="Normal 22 23" xfId="1412"/>
    <cellStyle name="Normal 22 24" xfId="1413"/>
    <cellStyle name="Normal 22 25" xfId="1414"/>
    <cellStyle name="Normal 22 26" xfId="1415"/>
    <cellStyle name="Normal 22 27" xfId="1416"/>
    <cellStyle name="Normal 22 28" xfId="1417"/>
    <cellStyle name="Normal 22 29" xfId="1418"/>
    <cellStyle name="Normal 22 3" xfId="1419"/>
    <cellStyle name="Normal 22 30" xfId="1420"/>
    <cellStyle name="Normal 22 31" xfId="1421"/>
    <cellStyle name="Normal 22 32" xfId="1422"/>
    <cellStyle name="Normal 22 33" xfId="1423"/>
    <cellStyle name="Normal 22 34" xfId="1424"/>
    <cellStyle name="Normal 22 35" xfId="1425"/>
    <cellStyle name="Normal 22 36" xfId="1426"/>
    <cellStyle name="Normal 22 37" xfId="1427"/>
    <cellStyle name="Normal 22 38" xfId="1428"/>
    <cellStyle name="Normal 22 39" xfId="1429"/>
    <cellStyle name="Normal 22 4" xfId="1430"/>
    <cellStyle name="Normal 22 40" xfId="1431"/>
    <cellStyle name="Normal 22 41" xfId="1432"/>
    <cellStyle name="Normal 22 42" xfId="1433"/>
    <cellStyle name="Normal 22 43" xfId="1434"/>
    <cellStyle name="Normal 22 44" xfId="1435"/>
    <cellStyle name="Normal 22 5" xfId="1436"/>
    <cellStyle name="Normal 22 6" xfId="1437"/>
    <cellStyle name="Normal 22 7" xfId="1438"/>
    <cellStyle name="Normal 22 8" xfId="1439"/>
    <cellStyle name="Normal 22 9" xfId="1440"/>
    <cellStyle name="Normal 23" xfId="127"/>
    <cellStyle name="Normal 23 10" xfId="1441"/>
    <cellStyle name="Normal 23 11" xfId="1442"/>
    <cellStyle name="Normal 23 12" xfId="1443"/>
    <cellStyle name="Normal 23 13" xfId="1444"/>
    <cellStyle name="Normal 23 14" xfId="1445"/>
    <cellStyle name="Normal 23 15" xfId="1446"/>
    <cellStyle name="Normal 23 16" xfId="1447"/>
    <cellStyle name="Normal 23 17" xfId="1448"/>
    <cellStyle name="Normal 23 18" xfId="1449"/>
    <cellStyle name="Normal 23 19" xfId="1450"/>
    <cellStyle name="Normal 23 2" xfId="1451"/>
    <cellStyle name="Normal 23 20" xfId="1452"/>
    <cellStyle name="Normal 23 21" xfId="1453"/>
    <cellStyle name="Normal 23 22" xfId="1454"/>
    <cellStyle name="Normal 23 23" xfId="1455"/>
    <cellStyle name="Normal 23 24" xfId="1456"/>
    <cellStyle name="Normal 23 25" xfId="1457"/>
    <cellStyle name="Normal 23 26" xfId="1458"/>
    <cellStyle name="Normal 23 27" xfId="1459"/>
    <cellStyle name="Normal 23 28" xfId="1460"/>
    <cellStyle name="Normal 23 29" xfId="1461"/>
    <cellStyle name="Normal 23 3" xfId="1462"/>
    <cellStyle name="Normal 23 30" xfId="1463"/>
    <cellStyle name="Normal 23 31" xfId="1464"/>
    <cellStyle name="Normal 23 32" xfId="1465"/>
    <cellStyle name="Normal 23 33" xfId="1466"/>
    <cellStyle name="Normal 23 34" xfId="1467"/>
    <cellStyle name="Normal 23 35" xfId="1468"/>
    <cellStyle name="Normal 23 36" xfId="1469"/>
    <cellStyle name="Normal 23 37" xfId="1470"/>
    <cellStyle name="Normal 23 38" xfId="1471"/>
    <cellStyle name="Normal 23 39" xfId="1472"/>
    <cellStyle name="Normal 23 4" xfId="1473"/>
    <cellStyle name="Normal 23 5" xfId="1474"/>
    <cellStyle name="Normal 23 6" xfId="1475"/>
    <cellStyle name="Normal 23 7" xfId="1476"/>
    <cellStyle name="Normal 23 8" xfId="1477"/>
    <cellStyle name="Normal 23 9" xfId="1478"/>
    <cellStyle name="Normal 24" xfId="128"/>
    <cellStyle name="Normal 24 2" xfId="129"/>
    <cellStyle name="Normal 24 3" xfId="1479"/>
    <cellStyle name="Normal 24 4" xfId="1480"/>
    <cellStyle name="Normal 25" xfId="1481"/>
    <cellStyle name="Normal 25 10" xfId="1482"/>
    <cellStyle name="Normal 25 11" xfId="1483"/>
    <cellStyle name="Normal 25 12" xfId="1484"/>
    <cellStyle name="Normal 25 13" xfId="1485"/>
    <cellStyle name="Normal 25 14" xfId="1486"/>
    <cellStyle name="Normal 25 15" xfId="1487"/>
    <cellStyle name="Normal 25 16" xfId="1488"/>
    <cellStyle name="Normal 25 17" xfId="1489"/>
    <cellStyle name="Normal 25 18" xfId="1490"/>
    <cellStyle name="Normal 25 19" xfId="1491"/>
    <cellStyle name="Normal 25 2" xfId="1492"/>
    <cellStyle name="Normal 25 20" xfId="1493"/>
    <cellStyle name="Normal 25 21" xfId="1494"/>
    <cellStyle name="Normal 25 22" xfId="1495"/>
    <cellStyle name="Normal 25 23" xfId="1496"/>
    <cellStyle name="Normal 25 24" xfId="1497"/>
    <cellStyle name="Normal 25 25" xfId="1498"/>
    <cellStyle name="Normal 25 26" xfId="1499"/>
    <cellStyle name="Normal 25 27" xfId="1500"/>
    <cellStyle name="Normal 25 28" xfId="1501"/>
    <cellStyle name="Normal 25 29" xfId="1502"/>
    <cellStyle name="Normal 25 3" xfId="1503"/>
    <cellStyle name="Normal 25 30" xfId="1504"/>
    <cellStyle name="Normal 25 31" xfId="1505"/>
    <cellStyle name="Normal 25 32" xfId="1506"/>
    <cellStyle name="Normal 25 33" xfId="1507"/>
    <cellStyle name="Normal 25 34" xfId="1508"/>
    <cellStyle name="Normal 25 35" xfId="1509"/>
    <cellStyle name="Normal 25 36" xfId="1510"/>
    <cellStyle name="Normal 25 37" xfId="1511"/>
    <cellStyle name="Normal 25 38" xfId="1512"/>
    <cellStyle name="Normal 25 39" xfId="1513"/>
    <cellStyle name="Normal 25 4" xfId="1514"/>
    <cellStyle name="Normal 25 5" xfId="1515"/>
    <cellStyle name="Normal 25 6" xfId="1516"/>
    <cellStyle name="Normal 25 7" xfId="1517"/>
    <cellStyle name="Normal 25 8" xfId="1518"/>
    <cellStyle name="Normal 25 9" xfId="1519"/>
    <cellStyle name="Normal 26" xfId="130"/>
    <cellStyle name="Normal 26 10" xfId="1520"/>
    <cellStyle name="Normal 26 11" xfId="1521"/>
    <cellStyle name="Normal 26 12" xfId="1522"/>
    <cellStyle name="Normal 26 13" xfId="1523"/>
    <cellStyle name="Normal 26 14" xfId="1524"/>
    <cellStyle name="Normal 26 15" xfId="1525"/>
    <cellStyle name="Normal 26 16" xfId="1526"/>
    <cellStyle name="Normal 26 17" xfId="1527"/>
    <cellStyle name="Normal 26 18" xfId="1528"/>
    <cellStyle name="Normal 26 19" xfId="1529"/>
    <cellStyle name="Normal 26 2" xfId="131"/>
    <cellStyle name="Normal 26 20" xfId="1530"/>
    <cellStyle name="Normal 26 21" xfId="1531"/>
    <cellStyle name="Normal 26 22" xfId="1532"/>
    <cellStyle name="Normal 26 23" xfId="1533"/>
    <cellStyle name="Normal 26 24" xfId="1534"/>
    <cellStyle name="Normal 26 25" xfId="1535"/>
    <cellStyle name="Normal 26 26" xfId="1536"/>
    <cellStyle name="Normal 26 27" xfId="1537"/>
    <cellStyle name="Normal 26 28" xfId="1538"/>
    <cellStyle name="Normal 26 29" xfId="1539"/>
    <cellStyle name="Normal 26 3" xfId="1540"/>
    <cellStyle name="Normal 26 30" xfId="1541"/>
    <cellStyle name="Normal 26 31" xfId="1542"/>
    <cellStyle name="Normal 26 32" xfId="1543"/>
    <cellStyle name="Normal 26 33" xfId="1544"/>
    <cellStyle name="Normal 26 34" xfId="1545"/>
    <cellStyle name="Normal 26 35" xfId="1546"/>
    <cellStyle name="Normal 26 36" xfId="1547"/>
    <cellStyle name="Normal 26 37" xfId="1548"/>
    <cellStyle name="Normal 26 38" xfId="1549"/>
    <cellStyle name="Normal 26 39" xfId="1550"/>
    <cellStyle name="Normal 26 4" xfId="1551"/>
    <cellStyle name="Normal 26 5" xfId="1552"/>
    <cellStyle name="Normal 26 6" xfId="1553"/>
    <cellStyle name="Normal 26 7" xfId="1554"/>
    <cellStyle name="Normal 26 8" xfId="1555"/>
    <cellStyle name="Normal 26 9" xfId="1556"/>
    <cellStyle name="Normal 27" xfId="132"/>
    <cellStyle name="Normal 27 10" xfId="1557"/>
    <cellStyle name="Normal 27 11" xfId="1558"/>
    <cellStyle name="Normal 27 12" xfId="1559"/>
    <cellStyle name="Normal 27 13" xfId="1560"/>
    <cellStyle name="Normal 27 14" xfId="1561"/>
    <cellStyle name="Normal 27 15" xfId="1562"/>
    <cellStyle name="Normal 27 16" xfId="1563"/>
    <cellStyle name="Normal 27 17" xfId="1564"/>
    <cellStyle name="Normal 27 18" xfId="1565"/>
    <cellStyle name="Normal 27 19" xfId="1566"/>
    <cellStyle name="Normal 27 2" xfId="133"/>
    <cellStyle name="Normal 27 20" xfId="1567"/>
    <cellStyle name="Normal 27 21" xfId="1568"/>
    <cellStyle name="Normal 27 22" xfId="1569"/>
    <cellStyle name="Normal 27 23" xfId="1570"/>
    <cellStyle name="Normal 27 24" xfId="1571"/>
    <cellStyle name="Normal 27 25" xfId="1572"/>
    <cellStyle name="Normal 27 26" xfId="1573"/>
    <cellStyle name="Normal 27 27" xfId="1574"/>
    <cellStyle name="Normal 27 28" xfId="1575"/>
    <cellStyle name="Normal 27 29" xfId="1576"/>
    <cellStyle name="Normal 27 3" xfId="1577"/>
    <cellStyle name="Normal 27 30" xfId="1578"/>
    <cellStyle name="Normal 27 31" xfId="1579"/>
    <cellStyle name="Normal 27 32" xfId="1580"/>
    <cellStyle name="Normal 27 33" xfId="1581"/>
    <cellStyle name="Normal 27 34" xfId="1582"/>
    <cellStyle name="Normal 27 35" xfId="1583"/>
    <cellStyle name="Normal 27 36" xfId="1584"/>
    <cellStyle name="Normal 27 37" xfId="1585"/>
    <cellStyle name="Normal 27 38" xfId="1586"/>
    <cellStyle name="Normal 27 39" xfId="1587"/>
    <cellStyle name="Normal 27 4" xfId="1588"/>
    <cellStyle name="Normal 27 5" xfId="1589"/>
    <cellStyle name="Normal 27 6" xfId="1590"/>
    <cellStyle name="Normal 27 7" xfId="1591"/>
    <cellStyle name="Normal 27 8" xfId="1592"/>
    <cellStyle name="Normal 27 9" xfId="1593"/>
    <cellStyle name="Normal 28" xfId="1594"/>
    <cellStyle name="Normal 29" xfId="1595"/>
    <cellStyle name="Normal 3" xfId="2"/>
    <cellStyle name="Normal 3 10" xfId="1596"/>
    <cellStyle name="Normal 3 10 10" xfId="1597"/>
    <cellStyle name="Normal 3 10 10 2" xfId="4785"/>
    <cellStyle name="Normal 3 10 10 2 2" xfId="5597"/>
    <cellStyle name="Normal 3 10 10 3" xfId="5598"/>
    <cellStyle name="Normal 3 10 10 3 2" xfId="5599"/>
    <cellStyle name="Normal 3 10 10 4" xfId="5600"/>
    <cellStyle name="Normal 3 10 10 5" xfId="12112"/>
    <cellStyle name="Normal 3 10 11" xfId="1598"/>
    <cellStyle name="Normal 3 10 11 2" xfId="4784"/>
    <cellStyle name="Normal 3 10 11 2 2" xfId="5601"/>
    <cellStyle name="Normal 3 10 11 3" xfId="5602"/>
    <cellStyle name="Normal 3 10 11 3 2" xfId="5603"/>
    <cellStyle name="Normal 3 10 11 4" xfId="5604"/>
    <cellStyle name="Normal 3 10 11 5" xfId="12113"/>
    <cellStyle name="Normal 3 10 12" xfId="1599"/>
    <cellStyle name="Normal 3 10 12 2" xfId="4783"/>
    <cellStyle name="Normal 3 10 12 2 2" xfId="5605"/>
    <cellStyle name="Normal 3 10 12 3" xfId="5606"/>
    <cellStyle name="Normal 3 10 12 3 2" xfId="5607"/>
    <cellStyle name="Normal 3 10 12 4" xfId="5608"/>
    <cellStyle name="Normal 3 10 12 5" xfId="12114"/>
    <cellStyle name="Normal 3 10 13" xfId="1600"/>
    <cellStyle name="Normal 3 10 13 2" xfId="4782"/>
    <cellStyle name="Normal 3 10 13 2 2" xfId="5609"/>
    <cellStyle name="Normal 3 10 13 3" xfId="5610"/>
    <cellStyle name="Normal 3 10 13 3 2" xfId="5611"/>
    <cellStyle name="Normal 3 10 13 4" xfId="5612"/>
    <cellStyle name="Normal 3 10 13 5" xfId="12115"/>
    <cellStyle name="Normal 3 10 14" xfId="4781"/>
    <cellStyle name="Normal 3 10 14 2" xfId="5613"/>
    <cellStyle name="Normal 3 10 15" xfId="5614"/>
    <cellStyle name="Normal 3 10 15 2" xfId="5615"/>
    <cellStyle name="Normal 3 10 16" xfId="5616"/>
    <cellStyle name="Normal 3 10 17" xfId="12116"/>
    <cellStyle name="Normal 3 10 2" xfId="1601"/>
    <cellStyle name="Normal 3 10 2 10" xfId="1602"/>
    <cellStyle name="Normal 3 10 2 10 2" xfId="4780"/>
    <cellStyle name="Normal 3 10 2 10 2 2" xfId="5617"/>
    <cellStyle name="Normal 3 10 2 10 3" xfId="5618"/>
    <cellStyle name="Normal 3 10 2 10 3 2" xfId="5619"/>
    <cellStyle name="Normal 3 10 2 10 4" xfId="5620"/>
    <cellStyle name="Normal 3 10 2 10 5" xfId="12117"/>
    <cellStyle name="Normal 3 10 2 11" xfId="1603"/>
    <cellStyle name="Normal 3 10 2 11 2" xfId="4779"/>
    <cellStyle name="Normal 3 10 2 11 2 2" xfId="5621"/>
    <cellStyle name="Normal 3 10 2 11 3" xfId="5622"/>
    <cellStyle name="Normal 3 10 2 11 3 2" xfId="5623"/>
    <cellStyle name="Normal 3 10 2 11 4" xfId="5624"/>
    <cellStyle name="Normal 3 10 2 11 5" xfId="12118"/>
    <cellStyle name="Normal 3 10 2 12" xfId="1604"/>
    <cellStyle name="Normal 3 10 2 12 2" xfId="4778"/>
    <cellStyle name="Normal 3 10 2 12 2 2" xfId="5625"/>
    <cellStyle name="Normal 3 10 2 12 3" xfId="5626"/>
    <cellStyle name="Normal 3 10 2 12 3 2" xfId="5627"/>
    <cellStyle name="Normal 3 10 2 12 4" xfId="5628"/>
    <cellStyle name="Normal 3 10 2 12 5" xfId="12119"/>
    <cellStyle name="Normal 3 10 2 13" xfId="4777"/>
    <cellStyle name="Normal 3 10 2 13 2" xfId="5629"/>
    <cellStyle name="Normal 3 10 2 14" xfId="5630"/>
    <cellStyle name="Normal 3 10 2 14 2" xfId="5631"/>
    <cellStyle name="Normal 3 10 2 15" xfId="5632"/>
    <cellStyle name="Normal 3 10 2 16" xfId="12120"/>
    <cellStyle name="Normal 3 10 2 2" xfId="1605"/>
    <cellStyle name="Normal 3 10 2 2 2" xfId="4776"/>
    <cellStyle name="Normal 3 10 2 2 2 2" xfId="5633"/>
    <cellStyle name="Normal 3 10 2 2 3" xfId="5634"/>
    <cellStyle name="Normal 3 10 2 2 3 2" xfId="5635"/>
    <cellStyle name="Normal 3 10 2 2 4" xfId="5636"/>
    <cellStyle name="Normal 3 10 2 2 5" xfId="12121"/>
    <cellStyle name="Normal 3 10 2 3" xfId="1606"/>
    <cellStyle name="Normal 3 10 2 3 2" xfId="4775"/>
    <cellStyle name="Normal 3 10 2 3 2 2" xfId="5637"/>
    <cellStyle name="Normal 3 10 2 3 3" xfId="5638"/>
    <cellStyle name="Normal 3 10 2 3 3 2" xfId="5639"/>
    <cellStyle name="Normal 3 10 2 3 4" xfId="5640"/>
    <cellStyle name="Normal 3 10 2 3 5" xfId="12122"/>
    <cellStyle name="Normal 3 10 2 4" xfId="1607"/>
    <cellStyle name="Normal 3 10 2 4 2" xfId="4774"/>
    <cellStyle name="Normal 3 10 2 4 2 2" xfId="5641"/>
    <cellStyle name="Normal 3 10 2 4 3" xfId="5642"/>
    <cellStyle name="Normal 3 10 2 4 3 2" xfId="5643"/>
    <cellStyle name="Normal 3 10 2 4 4" xfId="5644"/>
    <cellStyle name="Normal 3 10 2 4 5" xfId="12123"/>
    <cellStyle name="Normal 3 10 2 5" xfId="1608"/>
    <cellStyle name="Normal 3 10 2 5 2" xfId="4773"/>
    <cellStyle name="Normal 3 10 2 5 2 2" xfId="5645"/>
    <cellStyle name="Normal 3 10 2 5 3" xfId="5646"/>
    <cellStyle name="Normal 3 10 2 5 3 2" xfId="5647"/>
    <cellStyle name="Normal 3 10 2 5 4" xfId="5648"/>
    <cellStyle name="Normal 3 10 2 5 5" xfId="12124"/>
    <cellStyle name="Normal 3 10 2 6" xfId="1609"/>
    <cellStyle name="Normal 3 10 2 6 2" xfId="4772"/>
    <cellStyle name="Normal 3 10 2 6 2 2" xfId="5649"/>
    <cellStyle name="Normal 3 10 2 6 3" xfId="5650"/>
    <cellStyle name="Normal 3 10 2 6 3 2" xfId="5651"/>
    <cellStyle name="Normal 3 10 2 6 4" xfId="5652"/>
    <cellStyle name="Normal 3 10 2 6 5" xfId="12125"/>
    <cellStyle name="Normal 3 10 2 7" xfId="1610"/>
    <cellStyle name="Normal 3 10 2 7 2" xfId="4771"/>
    <cellStyle name="Normal 3 10 2 7 2 2" xfId="5653"/>
    <cellStyle name="Normal 3 10 2 7 3" xfId="5654"/>
    <cellStyle name="Normal 3 10 2 7 3 2" xfId="5655"/>
    <cellStyle name="Normal 3 10 2 7 4" xfId="5656"/>
    <cellStyle name="Normal 3 10 2 7 5" xfId="12126"/>
    <cellStyle name="Normal 3 10 2 8" xfId="1611"/>
    <cellStyle name="Normal 3 10 2 8 2" xfId="4770"/>
    <cellStyle name="Normal 3 10 2 8 2 2" xfId="5657"/>
    <cellStyle name="Normal 3 10 2 8 3" xfId="5658"/>
    <cellStyle name="Normal 3 10 2 8 3 2" xfId="5659"/>
    <cellStyle name="Normal 3 10 2 8 4" xfId="5660"/>
    <cellStyle name="Normal 3 10 2 8 5" xfId="12127"/>
    <cellStyle name="Normal 3 10 2 9" xfId="1612"/>
    <cellStyle name="Normal 3 10 2 9 2" xfId="4769"/>
    <cellStyle name="Normal 3 10 2 9 2 2" xfId="5661"/>
    <cellStyle name="Normal 3 10 2 9 3" xfId="5662"/>
    <cellStyle name="Normal 3 10 2 9 3 2" xfId="5663"/>
    <cellStyle name="Normal 3 10 2 9 4" xfId="5664"/>
    <cellStyle name="Normal 3 10 2 9 5" xfId="12128"/>
    <cellStyle name="Normal 3 10 3" xfId="1613"/>
    <cellStyle name="Normal 3 10 3 2" xfId="4768"/>
    <cellStyle name="Normal 3 10 3 2 2" xfId="5665"/>
    <cellStyle name="Normal 3 10 3 3" xfId="5666"/>
    <cellStyle name="Normal 3 10 3 3 2" xfId="5667"/>
    <cellStyle name="Normal 3 10 3 4" xfId="5668"/>
    <cellStyle name="Normal 3 10 3 5" xfId="12129"/>
    <cellStyle name="Normal 3 10 4" xfId="1614"/>
    <cellStyle name="Normal 3 10 4 2" xfId="4767"/>
    <cellStyle name="Normal 3 10 4 2 2" xfId="5669"/>
    <cellStyle name="Normal 3 10 4 3" xfId="5670"/>
    <cellStyle name="Normal 3 10 4 3 2" xfId="5671"/>
    <cellStyle name="Normal 3 10 4 4" xfId="5672"/>
    <cellStyle name="Normal 3 10 4 5" xfId="12130"/>
    <cellStyle name="Normal 3 10 5" xfId="1615"/>
    <cellStyle name="Normal 3 10 5 2" xfId="4766"/>
    <cellStyle name="Normal 3 10 5 2 2" xfId="5673"/>
    <cellStyle name="Normal 3 10 5 3" xfId="5674"/>
    <cellStyle name="Normal 3 10 5 3 2" xfId="5675"/>
    <cellStyle name="Normal 3 10 5 4" xfId="5676"/>
    <cellStyle name="Normal 3 10 5 5" xfId="12131"/>
    <cellStyle name="Normal 3 10 6" xfId="1616"/>
    <cellStyle name="Normal 3 10 6 2" xfId="4765"/>
    <cellStyle name="Normal 3 10 6 2 2" xfId="5677"/>
    <cellStyle name="Normal 3 10 6 3" xfId="5678"/>
    <cellStyle name="Normal 3 10 6 3 2" xfId="5679"/>
    <cellStyle name="Normal 3 10 6 4" xfId="5680"/>
    <cellStyle name="Normal 3 10 6 5" xfId="12132"/>
    <cellStyle name="Normal 3 10 7" xfId="1617"/>
    <cellStyle name="Normal 3 10 7 2" xfId="4764"/>
    <cellStyle name="Normal 3 10 7 2 2" xfId="5681"/>
    <cellStyle name="Normal 3 10 7 3" xfId="5682"/>
    <cellStyle name="Normal 3 10 7 3 2" xfId="5683"/>
    <cellStyle name="Normal 3 10 7 4" xfId="5684"/>
    <cellStyle name="Normal 3 10 7 5" xfId="12133"/>
    <cellStyle name="Normal 3 10 8" xfId="1618"/>
    <cellStyle name="Normal 3 10 8 2" xfId="4763"/>
    <cellStyle name="Normal 3 10 8 2 2" xfId="5685"/>
    <cellStyle name="Normal 3 10 8 3" xfId="5686"/>
    <cellStyle name="Normal 3 10 8 3 2" xfId="5687"/>
    <cellStyle name="Normal 3 10 8 4" xfId="5688"/>
    <cellStyle name="Normal 3 10 8 5" xfId="12134"/>
    <cellStyle name="Normal 3 10 9" xfId="1619"/>
    <cellStyle name="Normal 3 10 9 2" xfId="4762"/>
    <cellStyle name="Normal 3 10 9 2 2" xfId="5689"/>
    <cellStyle name="Normal 3 10 9 3" xfId="5690"/>
    <cellStyle name="Normal 3 10 9 3 2" xfId="5691"/>
    <cellStyle name="Normal 3 10 9 4" xfId="5692"/>
    <cellStyle name="Normal 3 10 9 5" xfId="12135"/>
    <cellStyle name="Normal 3 11" xfId="1620"/>
    <cellStyle name="Normal 3 11 10" xfId="1621"/>
    <cellStyle name="Normal 3 11 10 2" xfId="4761"/>
    <cellStyle name="Normal 3 11 10 2 2" xfId="5693"/>
    <cellStyle name="Normal 3 11 10 3" xfId="5694"/>
    <cellStyle name="Normal 3 11 10 3 2" xfId="5695"/>
    <cellStyle name="Normal 3 11 10 4" xfId="5696"/>
    <cellStyle name="Normal 3 11 10 5" xfId="12136"/>
    <cellStyle name="Normal 3 11 11" xfId="1622"/>
    <cellStyle name="Normal 3 11 11 2" xfId="4760"/>
    <cellStyle name="Normal 3 11 11 2 2" xfId="5697"/>
    <cellStyle name="Normal 3 11 11 3" xfId="5698"/>
    <cellStyle name="Normal 3 11 11 3 2" xfId="5699"/>
    <cellStyle name="Normal 3 11 11 4" xfId="5700"/>
    <cellStyle name="Normal 3 11 11 5" xfId="12137"/>
    <cellStyle name="Normal 3 11 12" xfId="1623"/>
    <cellStyle name="Normal 3 11 12 2" xfId="4759"/>
    <cellStyle name="Normal 3 11 12 2 2" xfId="5701"/>
    <cellStyle name="Normal 3 11 12 3" xfId="5702"/>
    <cellStyle name="Normal 3 11 12 3 2" xfId="5703"/>
    <cellStyle name="Normal 3 11 12 4" xfId="5704"/>
    <cellStyle name="Normal 3 11 12 5" xfId="12138"/>
    <cellStyle name="Normal 3 11 13" xfId="1624"/>
    <cellStyle name="Normal 3 11 13 2" xfId="4758"/>
    <cellStyle name="Normal 3 11 13 2 2" xfId="5705"/>
    <cellStyle name="Normal 3 11 13 3" xfId="5706"/>
    <cellStyle name="Normal 3 11 13 3 2" xfId="5707"/>
    <cellStyle name="Normal 3 11 13 4" xfId="5708"/>
    <cellStyle name="Normal 3 11 13 5" xfId="12139"/>
    <cellStyle name="Normal 3 11 14" xfId="4757"/>
    <cellStyle name="Normal 3 11 14 2" xfId="5709"/>
    <cellStyle name="Normal 3 11 15" xfId="5710"/>
    <cellStyle name="Normal 3 11 15 2" xfId="5711"/>
    <cellStyle name="Normal 3 11 16" xfId="5712"/>
    <cellStyle name="Normal 3 11 17" xfId="12140"/>
    <cellStyle name="Normal 3 11 2" xfId="1625"/>
    <cellStyle name="Normal 3 11 2 10" xfId="1626"/>
    <cellStyle name="Normal 3 11 2 10 2" xfId="4756"/>
    <cellStyle name="Normal 3 11 2 10 2 2" xfId="5713"/>
    <cellStyle name="Normal 3 11 2 10 3" xfId="5714"/>
    <cellStyle name="Normal 3 11 2 10 3 2" xfId="5715"/>
    <cellStyle name="Normal 3 11 2 10 4" xfId="5716"/>
    <cellStyle name="Normal 3 11 2 10 5" xfId="12141"/>
    <cellStyle name="Normal 3 11 2 11" xfId="1627"/>
    <cellStyle name="Normal 3 11 2 11 2" xfId="4755"/>
    <cellStyle name="Normal 3 11 2 11 2 2" xfId="5717"/>
    <cellStyle name="Normal 3 11 2 11 3" xfId="5718"/>
    <cellStyle name="Normal 3 11 2 11 3 2" xfId="5719"/>
    <cellStyle name="Normal 3 11 2 11 4" xfId="5720"/>
    <cellStyle name="Normal 3 11 2 11 5" xfId="12142"/>
    <cellStyle name="Normal 3 11 2 12" xfId="1628"/>
    <cellStyle name="Normal 3 11 2 12 2" xfId="4754"/>
    <cellStyle name="Normal 3 11 2 12 2 2" xfId="5721"/>
    <cellStyle name="Normal 3 11 2 12 3" xfId="5722"/>
    <cellStyle name="Normal 3 11 2 12 3 2" xfId="5723"/>
    <cellStyle name="Normal 3 11 2 12 4" xfId="5724"/>
    <cellStyle name="Normal 3 11 2 12 5" xfId="12143"/>
    <cellStyle name="Normal 3 11 2 13" xfId="4753"/>
    <cellStyle name="Normal 3 11 2 13 2" xfId="5725"/>
    <cellStyle name="Normal 3 11 2 14" xfId="5726"/>
    <cellStyle name="Normal 3 11 2 14 2" xfId="5727"/>
    <cellStyle name="Normal 3 11 2 15" xfId="5728"/>
    <cellStyle name="Normal 3 11 2 16" xfId="12144"/>
    <cellStyle name="Normal 3 11 2 2" xfId="1629"/>
    <cellStyle name="Normal 3 11 2 2 2" xfId="4752"/>
    <cellStyle name="Normal 3 11 2 2 2 2" xfId="5729"/>
    <cellStyle name="Normal 3 11 2 2 3" xfId="5730"/>
    <cellStyle name="Normal 3 11 2 2 3 2" xfId="5731"/>
    <cellStyle name="Normal 3 11 2 2 4" xfId="5732"/>
    <cellStyle name="Normal 3 11 2 2 5" xfId="12145"/>
    <cellStyle name="Normal 3 11 2 3" xfId="1630"/>
    <cellStyle name="Normal 3 11 2 3 2" xfId="4751"/>
    <cellStyle name="Normal 3 11 2 3 2 2" xfId="5733"/>
    <cellStyle name="Normal 3 11 2 3 3" xfId="5734"/>
    <cellStyle name="Normal 3 11 2 3 3 2" xfId="5735"/>
    <cellStyle name="Normal 3 11 2 3 4" xfId="5736"/>
    <cellStyle name="Normal 3 11 2 3 5" xfId="12146"/>
    <cellStyle name="Normal 3 11 2 4" xfId="1631"/>
    <cellStyle name="Normal 3 11 2 4 2" xfId="4750"/>
    <cellStyle name="Normal 3 11 2 4 2 2" xfId="5737"/>
    <cellStyle name="Normal 3 11 2 4 3" xfId="5738"/>
    <cellStyle name="Normal 3 11 2 4 3 2" xfId="5739"/>
    <cellStyle name="Normal 3 11 2 4 4" xfId="5740"/>
    <cellStyle name="Normal 3 11 2 4 5" xfId="12147"/>
    <cellStyle name="Normal 3 11 2 5" xfId="1632"/>
    <cellStyle name="Normal 3 11 2 5 2" xfId="4749"/>
    <cellStyle name="Normal 3 11 2 5 2 2" xfId="5741"/>
    <cellStyle name="Normal 3 11 2 5 3" xfId="5742"/>
    <cellStyle name="Normal 3 11 2 5 3 2" xfId="5743"/>
    <cellStyle name="Normal 3 11 2 5 4" xfId="5744"/>
    <cellStyle name="Normal 3 11 2 5 5" xfId="12148"/>
    <cellStyle name="Normal 3 11 2 6" xfId="1633"/>
    <cellStyle name="Normal 3 11 2 6 2" xfId="4748"/>
    <cellStyle name="Normal 3 11 2 6 2 2" xfId="5745"/>
    <cellStyle name="Normal 3 11 2 6 3" xfId="5746"/>
    <cellStyle name="Normal 3 11 2 6 3 2" xfId="5747"/>
    <cellStyle name="Normal 3 11 2 6 4" xfId="5748"/>
    <cellStyle name="Normal 3 11 2 6 5" xfId="12149"/>
    <cellStyle name="Normal 3 11 2 7" xfId="1634"/>
    <cellStyle name="Normal 3 11 2 7 2" xfId="4747"/>
    <cellStyle name="Normal 3 11 2 7 2 2" xfId="5749"/>
    <cellStyle name="Normal 3 11 2 7 3" xfId="5750"/>
    <cellStyle name="Normal 3 11 2 7 3 2" xfId="5751"/>
    <cellStyle name="Normal 3 11 2 7 4" xfId="5752"/>
    <cellStyle name="Normal 3 11 2 7 5" xfId="12150"/>
    <cellStyle name="Normal 3 11 2 8" xfId="1635"/>
    <cellStyle name="Normal 3 11 2 8 2" xfId="4746"/>
    <cellStyle name="Normal 3 11 2 8 2 2" xfId="5753"/>
    <cellStyle name="Normal 3 11 2 8 3" xfId="5754"/>
    <cellStyle name="Normal 3 11 2 8 3 2" xfId="5755"/>
    <cellStyle name="Normal 3 11 2 8 4" xfId="5756"/>
    <cellStyle name="Normal 3 11 2 8 5" xfId="12151"/>
    <cellStyle name="Normal 3 11 2 9" xfId="1636"/>
    <cellStyle name="Normal 3 11 2 9 2" xfId="4745"/>
    <cellStyle name="Normal 3 11 2 9 2 2" xfId="5757"/>
    <cellStyle name="Normal 3 11 2 9 3" xfId="5758"/>
    <cellStyle name="Normal 3 11 2 9 3 2" xfId="5759"/>
    <cellStyle name="Normal 3 11 2 9 4" xfId="5760"/>
    <cellStyle name="Normal 3 11 2 9 5" xfId="12152"/>
    <cellStyle name="Normal 3 11 3" xfId="1637"/>
    <cellStyle name="Normal 3 11 3 2" xfId="4744"/>
    <cellStyle name="Normal 3 11 3 2 2" xfId="5761"/>
    <cellStyle name="Normal 3 11 3 3" xfId="5762"/>
    <cellStyle name="Normal 3 11 3 3 2" xfId="5763"/>
    <cellStyle name="Normal 3 11 3 4" xfId="5764"/>
    <cellStyle name="Normal 3 11 3 5" xfId="12153"/>
    <cellStyle name="Normal 3 11 4" xfId="1638"/>
    <cellStyle name="Normal 3 11 4 2" xfId="4743"/>
    <cellStyle name="Normal 3 11 4 2 2" xfId="5765"/>
    <cellStyle name="Normal 3 11 4 3" xfId="5766"/>
    <cellStyle name="Normal 3 11 4 3 2" xfId="5767"/>
    <cellStyle name="Normal 3 11 4 4" xfId="5768"/>
    <cellStyle name="Normal 3 11 4 5" xfId="12154"/>
    <cellStyle name="Normal 3 11 5" xfId="1639"/>
    <cellStyle name="Normal 3 11 5 2" xfId="4742"/>
    <cellStyle name="Normal 3 11 5 2 2" xfId="5769"/>
    <cellStyle name="Normal 3 11 5 3" xfId="5770"/>
    <cellStyle name="Normal 3 11 5 3 2" xfId="5771"/>
    <cellStyle name="Normal 3 11 5 4" xfId="5772"/>
    <cellStyle name="Normal 3 11 5 5" xfId="12155"/>
    <cellStyle name="Normal 3 11 6" xfId="1640"/>
    <cellStyle name="Normal 3 11 6 2" xfId="4741"/>
    <cellStyle name="Normal 3 11 6 2 2" xfId="5773"/>
    <cellStyle name="Normal 3 11 6 3" xfId="5774"/>
    <cellStyle name="Normal 3 11 6 3 2" xfId="5775"/>
    <cellStyle name="Normal 3 11 6 4" xfId="5776"/>
    <cellStyle name="Normal 3 11 6 5" xfId="12156"/>
    <cellStyle name="Normal 3 11 7" xfId="1641"/>
    <cellStyle name="Normal 3 11 7 2" xfId="4740"/>
    <cellStyle name="Normal 3 11 7 2 2" xfId="5777"/>
    <cellStyle name="Normal 3 11 7 3" xfId="5778"/>
    <cellStyle name="Normal 3 11 7 3 2" xfId="5779"/>
    <cellStyle name="Normal 3 11 7 4" xfId="5780"/>
    <cellStyle name="Normal 3 11 7 5" xfId="12157"/>
    <cellStyle name="Normal 3 11 8" xfId="1642"/>
    <cellStyle name="Normal 3 11 8 2" xfId="4739"/>
    <cellStyle name="Normal 3 11 8 2 2" xfId="5781"/>
    <cellStyle name="Normal 3 11 8 3" xfId="5782"/>
    <cellStyle name="Normal 3 11 8 3 2" xfId="5783"/>
    <cellStyle name="Normal 3 11 8 4" xfId="5784"/>
    <cellStyle name="Normal 3 11 8 5" xfId="12158"/>
    <cellStyle name="Normal 3 11 9" xfId="1643"/>
    <cellStyle name="Normal 3 11 9 2" xfId="4738"/>
    <cellStyle name="Normal 3 11 9 2 2" xfId="5785"/>
    <cellStyle name="Normal 3 11 9 3" xfId="5786"/>
    <cellStyle name="Normal 3 11 9 3 2" xfId="5787"/>
    <cellStyle name="Normal 3 11 9 4" xfId="5788"/>
    <cellStyle name="Normal 3 11 9 5" xfId="12159"/>
    <cellStyle name="Normal 3 12" xfId="1644"/>
    <cellStyle name="Normal 3 12 10" xfId="1645"/>
    <cellStyle name="Normal 3 12 10 2" xfId="4737"/>
    <cellStyle name="Normal 3 12 10 2 2" xfId="5789"/>
    <cellStyle name="Normal 3 12 10 3" xfId="5790"/>
    <cellStyle name="Normal 3 12 10 3 2" xfId="5791"/>
    <cellStyle name="Normal 3 12 10 4" xfId="5792"/>
    <cellStyle name="Normal 3 12 10 5" xfId="12160"/>
    <cellStyle name="Normal 3 12 11" xfId="1646"/>
    <cellStyle name="Normal 3 12 11 2" xfId="4736"/>
    <cellStyle name="Normal 3 12 11 2 2" xfId="5793"/>
    <cellStyle name="Normal 3 12 11 3" xfId="5794"/>
    <cellStyle name="Normal 3 12 11 3 2" xfId="5795"/>
    <cellStyle name="Normal 3 12 11 4" xfId="5796"/>
    <cellStyle name="Normal 3 12 11 5" xfId="12161"/>
    <cellStyle name="Normal 3 12 12" xfId="1647"/>
    <cellStyle name="Normal 3 12 12 2" xfId="4735"/>
    <cellStyle name="Normal 3 12 12 2 2" xfId="5797"/>
    <cellStyle name="Normal 3 12 12 3" xfId="5798"/>
    <cellStyle name="Normal 3 12 12 3 2" xfId="5799"/>
    <cellStyle name="Normal 3 12 12 4" xfId="5800"/>
    <cellStyle name="Normal 3 12 12 5" xfId="12162"/>
    <cellStyle name="Normal 3 12 13" xfId="1648"/>
    <cellStyle name="Normal 3 12 13 2" xfId="4734"/>
    <cellStyle name="Normal 3 12 13 2 2" xfId="5801"/>
    <cellStyle name="Normal 3 12 13 3" xfId="5802"/>
    <cellStyle name="Normal 3 12 13 3 2" xfId="5803"/>
    <cellStyle name="Normal 3 12 13 4" xfId="5804"/>
    <cellStyle name="Normal 3 12 13 5" xfId="12163"/>
    <cellStyle name="Normal 3 12 14" xfId="4733"/>
    <cellStyle name="Normal 3 12 14 2" xfId="5805"/>
    <cellStyle name="Normal 3 12 15" xfId="5806"/>
    <cellStyle name="Normal 3 12 15 2" xfId="5807"/>
    <cellStyle name="Normal 3 12 16" xfId="5808"/>
    <cellStyle name="Normal 3 12 17" xfId="12164"/>
    <cellStyle name="Normal 3 12 2" xfId="1649"/>
    <cellStyle name="Normal 3 12 2 10" xfId="1650"/>
    <cellStyle name="Normal 3 12 2 10 2" xfId="4732"/>
    <cellStyle name="Normal 3 12 2 10 2 2" xfId="5809"/>
    <cellStyle name="Normal 3 12 2 10 3" xfId="5810"/>
    <cellStyle name="Normal 3 12 2 10 3 2" xfId="5811"/>
    <cellStyle name="Normal 3 12 2 10 4" xfId="5812"/>
    <cellStyle name="Normal 3 12 2 10 5" xfId="12165"/>
    <cellStyle name="Normal 3 12 2 11" xfId="1651"/>
    <cellStyle name="Normal 3 12 2 11 2" xfId="4731"/>
    <cellStyle name="Normal 3 12 2 11 2 2" xfId="5813"/>
    <cellStyle name="Normal 3 12 2 11 3" xfId="5814"/>
    <cellStyle name="Normal 3 12 2 11 3 2" xfId="5815"/>
    <cellStyle name="Normal 3 12 2 11 4" xfId="5816"/>
    <cellStyle name="Normal 3 12 2 11 5" xfId="12166"/>
    <cellStyle name="Normal 3 12 2 12" xfId="1652"/>
    <cellStyle name="Normal 3 12 2 12 2" xfId="4730"/>
    <cellStyle name="Normal 3 12 2 12 2 2" xfId="5817"/>
    <cellStyle name="Normal 3 12 2 12 3" xfId="5818"/>
    <cellStyle name="Normal 3 12 2 12 3 2" xfId="5819"/>
    <cellStyle name="Normal 3 12 2 12 4" xfId="5820"/>
    <cellStyle name="Normal 3 12 2 12 5" xfId="12167"/>
    <cellStyle name="Normal 3 12 2 13" xfId="4729"/>
    <cellStyle name="Normal 3 12 2 13 2" xfId="5821"/>
    <cellStyle name="Normal 3 12 2 14" xfId="5822"/>
    <cellStyle name="Normal 3 12 2 14 2" xfId="5823"/>
    <cellStyle name="Normal 3 12 2 15" xfId="5824"/>
    <cellStyle name="Normal 3 12 2 16" xfId="12168"/>
    <cellStyle name="Normal 3 12 2 2" xfId="1653"/>
    <cellStyle name="Normal 3 12 2 2 2" xfId="4728"/>
    <cellStyle name="Normal 3 12 2 2 2 2" xfId="5825"/>
    <cellStyle name="Normal 3 12 2 2 3" xfId="5826"/>
    <cellStyle name="Normal 3 12 2 2 3 2" xfId="5827"/>
    <cellStyle name="Normal 3 12 2 2 4" xfId="5828"/>
    <cellStyle name="Normal 3 12 2 2 5" xfId="12169"/>
    <cellStyle name="Normal 3 12 2 3" xfId="1654"/>
    <cellStyle name="Normal 3 12 2 3 2" xfId="4727"/>
    <cellStyle name="Normal 3 12 2 3 2 2" xfId="5829"/>
    <cellStyle name="Normal 3 12 2 3 3" xfId="5830"/>
    <cellStyle name="Normal 3 12 2 3 3 2" xfId="5831"/>
    <cellStyle name="Normal 3 12 2 3 4" xfId="5832"/>
    <cellStyle name="Normal 3 12 2 3 5" xfId="12170"/>
    <cellStyle name="Normal 3 12 2 4" xfId="1655"/>
    <cellStyle name="Normal 3 12 2 4 2" xfId="4726"/>
    <cellStyle name="Normal 3 12 2 4 2 2" xfId="5833"/>
    <cellStyle name="Normal 3 12 2 4 3" xfId="5834"/>
    <cellStyle name="Normal 3 12 2 4 3 2" xfId="5835"/>
    <cellStyle name="Normal 3 12 2 4 4" xfId="5836"/>
    <cellStyle name="Normal 3 12 2 4 5" xfId="12171"/>
    <cellStyle name="Normal 3 12 2 5" xfId="1656"/>
    <cellStyle name="Normal 3 12 2 5 2" xfId="4725"/>
    <cellStyle name="Normal 3 12 2 5 2 2" xfId="5837"/>
    <cellStyle name="Normal 3 12 2 5 3" xfId="5838"/>
    <cellStyle name="Normal 3 12 2 5 3 2" xfId="5839"/>
    <cellStyle name="Normal 3 12 2 5 4" xfId="5840"/>
    <cellStyle name="Normal 3 12 2 5 5" xfId="12172"/>
    <cellStyle name="Normal 3 12 2 6" xfId="1657"/>
    <cellStyle name="Normal 3 12 2 6 2" xfId="4724"/>
    <cellStyle name="Normal 3 12 2 6 2 2" xfId="5841"/>
    <cellStyle name="Normal 3 12 2 6 3" xfId="5842"/>
    <cellStyle name="Normal 3 12 2 6 3 2" xfId="5843"/>
    <cellStyle name="Normal 3 12 2 6 4" xfId="5844"/>
    <cellStyle name="Normal 3 12 2 6 5" xfId="12173"/>
    <cellStyle name="Normal 3 12 2 7" xfId="1658"/>
    <cellStyle name="Normal 3 12 2 7 2" xfId="4723"/>
    <cellStyle name="Normal 3 12 2 7 2 2" xfId="5845"/>
    <cellStyle name="Normal 3 12 2 7 3" xfId="5846"/>
    <cellStyle name="Normal 3 12 2 7 3 2" xfId="5847"/>
    <cellStyle name="Normal 3 12 2 7 4" xfId="5848"/>
    <cellStyle name="Normal 3 12 2 7 5" xfId="12174"/>
    <cellStyle name="Normal 3 12 2 8" xfId="1659"/>
    <cellStyle name="Normal 3 12 2 8 2" xfId="4722"/>
    <cellStyle name="Normal 3 12 2 8 2 2" xfId="5849"/>
    <cellStyle name="Normal 3 12 2 8 3" xfId="5850"/>
    <cellStyle name="Normal 3 12 2 8 3 2" xfId="5851"/>
    <cellStyle name="Normal 3 12 2 8 4" xfId="5852"/>
    <cellStyle name="Normal 3 12 2 8 5" xfId="12175"/>
    <cellStyle name="Normal 3 12 2 9" xfId="1660"/>
    <cellStyle name="Normal 3 12 2 9 2" xfId="4721"/>
    <cellStyle name="Normal 3 12 2 9 2 2" xfId="5853"/>
    <cellStyle name="Normal 3 12 2 9 3" xfId="5854"/>
    <cellStyle name="Normal 3 12 2 9 3 2" xfId="5855"/>
    <cellStyle name="Normal 3 12 2 9 4" xfId="5856"/>
    <cellStyle name="Normal 3 12 2 9 5" xfId="12176"/>
    <cellStyle name="Normal 3 12 3" xfId="1661"/>
    <cellStyle name="Normal 3 12 3 2" xfId="4720"/>
    <cellStyle name="Normal 3 12 3 2 2" xfId="5857"/>
    <cellStyle name="Normal 3 12 3 3" xfId="5858"/>
    <cellStyle name="Normal 3 12 3 3 2" xfId="5859"/>
    <cellStyle name="Normal 3 12 3 4" xfId="5860"/>
    <cellStyle name="Normal 3 12 3 5" xfId="12177"/>
    <cellStyle name="Normal 3 12 4" xfId="1662"/>
    <cellStyle name="Normal 3 12 4 2" xfId="4719"/>
    <cellStyle name="Normal 3 12 4 2 2" xfId="5861"/>
    <cellStyle name="Normal 3 12 4 3" xfId="5862"/>
    <cellStyle name="Normal 3 12 4 3 2" xfId="5863"/>
    <cellStyle name="Normal 3 12 4 4" xfId="5864"/>
    <cellStyle name="Normal 3 12 4 5" xfId="12178"/>
    <cellStyle name="Normal 3 12 5" xfId="1663"/>
    <cellStyle name="Normal 3 12 5 2" xfId="4718"/>
    <cellStyle name="Normal 3 12 5 2 2" xfId="5865"/>
    <cellStyle name="Normal 3 12 5 3" xfId="5866"/>
    <cellStyle name="Normal 3 12 5 3 2" xfId="5867"/>
    <cellStyle name="Normal 3 12 5 4" xfId="5868"/>
    <cellStyle name="Normal 3 12 5 5" xfId="12179"/>
    <cellStyle name="Normal 3 12 6" xfId="1664"/>
    <cellStyle name="Normal 3 12 6 2" xfId="4717"/>
    <cellStyle name="Normal 3 12 6 2 2" xfId="5869"/>
    <cellStyle name="Normal 3 12 6 3" xfId="5870"/>
    <cellStyle name="Normal 3 12 6 3 2" xfId="5871"/>
    <cellStyle name="Normal 3 12 6 4" xfId="5872"/>
    <cellStyle name="Normal 3 12 6 5" xfId="12180"/>
    <cellStyle name="Normal 3 12 7" xfId="1665"/>
    <cellStyle name="Normal 3 12 7 2" xfId="4716"/>
    <cellStyle name="Normal 3 12 7 2 2" xfId="5873"/>
    <cellStyle name="Normal 3 12 7 3" xfId="5874"/>
    <cellStyle name="Normal 3 12 7 3 2" xfId="5875"/>
    <cellStyle name="Normal 3 12 7 4" xfId="5876"/>
    <cellStyle name="Normal 3 12 7 5" xfId="12181"/>
    <cellStyle name="Normal 3 12 8" xfId="1666"/>
    <cellStyle name="Normal 3 12 8 2" xfId="4715"/>
    <cellStyle name="Normal 3 12 8 2 2" xfId="5877"/>
    <cellStyle name="Normal 3 12 8 3" xfId="5878"/>
    <cellStyle name="Normal 3 12 8 3 2" xfId="5879"/>
    <cellStyle name="Normal 3 12 8 4" xfId="5880"/>
    <cellStyle name="Normal 3 12 8 5" xfId="12182"/>
    <cellStyle name="Normal 3 12 9" xfId="1667"/>
    <cellStyle name="Normal 3 12 9 2" xfId="4714"/>
    <cellStyle name="Normal 3 12 9 2 2" xfId="5881"/>
    <cellStyle name="Normal 3 12 9 3" xfId="5882"/>
    <cellStyle name="Normal 3 12 9 3 2" xfId="5883"/>
    <cellStyle name="Normal 3 12 9 4" xfId="5884"/>
    <cellStyle name="Normal 3 12 9 5" xfId="12183"/>
    <cellStyle name="Normal 3 13" xfId="1668"/>
    <cellStyle name="Normal 3 13 10" xfId="1669"/>
    <cellStyle name="Normal 3 13 10 2" xfId="4713"/>
    <cellStyle name="Normal 3 13 10 2 2" xfId="5885"/>
    <cellStyle name="Normal 3 13 10 3" xfId="5886"/>
    <cellStyle name="Normal 3 13 10 3 2" xfId="5887"/>
    <cellStyle name="Normal 3 13 10 4" xfId="5888"/>
    <cellStyle name="Normal 3 13 10 5" xfId="12184"/>
    <cellStyle name="Normal 3 13 11" xfId="1670"/>
    <cellStyle name="Normal 3 13 11 2" xfId="4712"/>
    <cellStyle name="Normal 3 13 11 2 2" xfId="5889"/>
    <cellStyle name="Normal 3 13 11 3" xfId="5890"/>
    <cellStyle name="Normal 3 13 11 3 2" xfId="5891"/>
    <cellStyle name="Normal 3 13 11 4" xfId="5892"/>
    <cellStyle name="Normal 3 13 11 5" xfId="12185"/>
    <cellStyle name="Normal 3 13 12" xfId="1671"/>
    <cellStyle name="Normal 3 13 12 2" xfId="4711"/>
    <cellStyle name="Normal 3 13 12 2 2" xfId="5893"/>
    <cellStyle name="Normal 3 13 12 3" xfId="5894"/>
    <cellStyle name="Normal 3 13 12 3 2" xfId="5895"/>
    <cellStyle name="Normal 3 13 12 4" xfId="5896"/>
    <cellStyle name="Normal 3 13 12 5" xfId="12186"/>
    <cellStyle name="Normal 3 13 13" xfId="1672"/>
    <cellStyle name="Normal 3 13 13 2" xfId="4710"/>
    <cellStyle name="Normal 3 13 13 2 2" xfId="5897"/>
    <cellStyle name="Normal 3 13 13 3" xfId="5898"/>
    <cellStyle name="Normal 3 13 13 3 2" xfId="5899"/>
    <cellStyle name="Normal 3 13 13 4" xfId="5900"/>
    <cellStyle name="Normal 3 13 13 5" xfId="12187"/>
    <cellStyle name="Normal 3 13 14" xfId="4709"/>
    <cellStyle name="Normal 3 13 14 2" xfId="5901"/>
    <cellStyle name="Normal 3 13 15" xfId="5902"/>
    <cellStyle name="Normal 3 13 15 2" xfId="5903"/>
    <cellStyle name="Normal 3 13 16" xfId="5904"/>
    <cellStyle name="Normal 3 13 17" xfId="12188"/>
    <cellStyle name="Normal 3 13 2" xfId="1673"/>
    <cellStyle name="Normal 3 13 2 10" xfId="1674"/>
    <cellStyle name="Normal 3 13 2 10 2" xfId="4708"/>
    <cellStyle name="Normal 3 13 2 10 2 2" xfId="5905"/>
    <cellStyle name="Normal 3 13 2 10 3" xfId="5906"/>
    <cellStyle name="Normal 3 13 2 10 3 2" xfId="5907"/>
    <cellStyle name="Normal 3 13 2 10 4" xfId="5908"/>
    <cellStyle name="Normal 3 13 2 10 5" xfId="12189"/>
    <cellStyle name="Normal 3 13 2 11" xfId="1675"/>
    <cellStyle name="Normal 3 13 2 11 2" xfId="4707"/>
    <cellStyle name="Normal 3 13 2 11 2 2" xfId="5909"/>
    <cellStyle name="Normal 3 13 2 11 3" xfId="5910"/>
    <cellStyle name="Normal 3 13 2 11 3 2" xfId="5911"/>
    <cellStyle name="Normal 3 13 2 11 4" xfId="5912"/>
    <cellStyle name="Normal 3 13 2 11 5" xfId="12190"/>
    <cellStyle name="Normal 3 13 2 12" xfId="1676"/>
    <cellStyle name="Normal 3 13 2 12 2" xfId="4706"/>
    <cellStyle name="Normal 3 13 2 12 2 2" xfId="5913"/>
    <cellStyle name="Normal 3 13 2 12 3" xfId="5914"/>
    <cellStyle name="Normal 3 13 2 12 3 2" xfId="5915"/>
    <cellStyle name="Normal 3 13 2 12 4" xfId="5916"/>
    <cellStyle name="Normal 3 13 2 12 5" xfId="12191"/>
    <cellStyle name="Normal 3 13 2 13" xfId="4705"/>
    <cellStyle name="Normal 3 13 2 13 2" xfId="5917"/>
    <cellStyle name="Normal 3 13 2 14" xfId="5918"/>
    <cellStyle name="Normal 3 13 2 14 2" xfId="5919"/>
    <cellStyle name="Normal 3 13 2 15" xfId="5920"/>
    <cellStyle name="Normal 3 13 2 16" xfId="12192"/>
    <cellStyle name="Normal 3 13 2 2" xfId="1677"/>
    <cellStyle name="Normal 3 13 2 2 2" xfId="4704"/>
    <cellStyle name="Normal 3 13 2 2 2 2" xfId="5921"/>
    <cellStyle name="Normal 3 13 2 2 3" xfId="5922"/>
    <cellStyle name="Normal 3 13 2 2 3 2" xfId="5923"/>
    <cellStyle name="Normal 3 13 2 2 4" xfId="5924"/>
    <cellStyle name="Normal 3 13 2 2 5" xfId="12193"/>
    <cellStyle name="Normal 3 13 2 3" xfId="1678"/>
    <cellStyle name="Normal 3 13 2 3 2" xfId="4703"/>
    <cellStyle name="Normal 3 13 2 3 2 2" xfId="5925"/>
    <cellStyle name="Normal 3 13 2 3 3" xfId="5926"/>
    <cellStyle name="Normal 3 13 2 3 3 2" xfId="5927"/>
    <cellStyle name="Normal 3 13 2 3 4" xfId="5928"/>
    <cellStyle name="Normal 3 13 2 3 5" xfId="12194"/>
    <cellStyle name="Normal 3 13 2 4" xfId="1679"/>
    <cellStyle name="Normal 3 13 2 4 2" xfId="4702"/>
    <cellStyle name="Normal 3 13 2 4 2 2" xfId="5929"/>
    <cellStyle name="Normal 3 13 2 4 3" xfId="5930"/>
    <cellStyle name="Normal 3 13 2 4 3 2" xfId="5931"/>
    <cellStyle name="Normal 3 13 2 4 4" xfId="5932"/>
    <cellStyle name="Normal 3 13 2 4 5" xfId="12195"/>
    <cellStyle name="Normal 3 13 2 5" xfId="1680"/>
    <cellStyle name="Normal 3 13 2 5 2" xfId="4701"/>
    <cellStyle name="Normal 3 13 2 5 2 2" xfId="5933"/>
    <cellStyle name="Normal 3 13 2 5 3" xfId="5934"/>
    <cellStyle name="Normal 3 13 2 5 3 2" xfId="5935"/>
    <cellStyle name="Normal 3 13 2 5 4" xfId="5936"/>
    <cellStyle name="Normal 3 13 2 5 5" xfId="12196"/>
    <cellStyle name="Normal 3 13 2 6" xfId="1681"/>
    <cellStyle name="Normal 3 13 2 6 2" xfId="4700"/>
    <cellStyle name="Normal 3 13 2 6 2 2" xfId="5937"/>
    <cellStyle name="Normal 3 13 2 6 3" xfId="5938"/>
    <cellStyle name="Normal 3 13 2 6 3 2" xfId="5939"/>
    <cellStyle name="Normal 3 13 2 6 4" xfId="5940"/>
    <cellStyle name="Normal 3 13 2 6 5" xfId="12197"/>
    <cellStyle name="Normal 3 13 2 7" xfId="1682"/>
    <cellStyle name="Normal 3 13 2 7 2" xfId="4699"/>
    <cellStyle name="Normal 3 13 2 7 2 2" xfId="5941"/>
    <cellStyle name="Normal 3 13 2 7 3" xfId="5942"/>
    <cellStyle name="Normal 3 13 2 7 3 2" xfId="5943"/>
    <cellStyle name="Normal 3 13 2 7 4" xfId="5944"/>
    <cellStyle name="Normal 3 13 2 7 5" xfId="12198"/>
    <cellStyle name="Normal 3 13 2 8" xfId="1683"/>
    <cellStyle name="Normal 3 13 2 8 2" xfId="4698"/>
    <cellStyle name="Normal 3 13 2 8 2 2" xfId="5945"/>
    <cellStyle name="Normal 3 13 2 8 3" xfId="5946"/>
    <cellStyle name="Normal 3 13 2 8 3 2" xfId="5947"/>
    <cellStyle name="Normal 3 13 2 8 4" xfId="5948"/>
    <cellStyle name="Normal 3 13 2 8 5" xfId="12199"/>
    <cellStyle name="Normal 3 13 2 9" xfId="1684"/>
    <cellStyle name="Normal 3 13 2 9 2" xfId="4697"/>
    <cellStyle name="Normal 3 13 2 9 2 2" xfId="5949"/>
    <cellStyle name="Normal 3 13 2 9 3" xfId="5950"/>
    <cellStyle name="Normal 3 13 2 9 3 2" xfId="5951"/>
    <cellStyle name="Normal 3 13 2 9 4" xfId="5952"/>
    <cellStyle name="Normal 3 13 2 9 5" xfId="12200"/>
    <cellStyle name="Normal 3 13 3" xfId="1685"/>
    <cellStyle name="Normal 3 13 3 2" xfId="4696"/>
    <cellStyle name="Normal 3 13 3 2 2" xfId="5953"/>
    <cellStyle name="Normal 3 13 3 3" xfId="5954"/>
    <cellStyle name="Normal 3 13 3 3 2" xfId="5955"/>
    <cellStyle name="Normal 3 13 3 4" xfId="5956"/>
    <cellStyle name="Normal 3 13 3 5" xfId="12201"/>
    <cellStyle name="Normal 3 13 4" xfId="1686"/>
    <cellStyle name="Normal 3 13 4 2" xfId="4695"/>
    <cellStyle name="Normal 3 13 4 2 2" xfId="5957"/>
    <cellStyle name="Normal 3 13 4 3" xfId="5958"/>
    <cellStyle name="Normal 3 13 4 3 2" xfId="5959"/>
    <cellStyle name="Normal 3 13 4 4" xfId="5960"/>
    <cellStyle name="Normal 3 13 4 5" xfId="12202"/>
    <cellStyle name="Normal 3 13 5" xfId="1687"/>
    <cellStyle name="Normal 3 13 5 2" xfId="4694"/>
    <cellStyle name="Normal 3 13 5 2 2" xfId="5961"/>
    <cellStyle name="Normal 3 13 5 3" xfId="5962"/>
    <cellStyle name="Normal 3 13 5 3 2" xfId="5963"/>
    <cellStyle name="Normal 3 13 5 4" xfId="5964"/>
    <cellStyle name="Normal 3 13 5 5" xfId="12203"/>
    <cellStyle name="Normal 3 13 6" xfId="1688"/>
    <cellStyle name="Normal 3 13 6 2" xfId="4693"/>
    <cellStyle name="Normal 3 13 6 2 2" xfId="5965"/>
    <cellStyle name="Normal 3 13 6 3" xfId="5966"/>
    <cellStyle name="Normal 3 13 6 3 2" xfId="5967"/>
    <cellStyle name="Normal 3 13 6 4" xfId="5968"/>
    <cellStyle name="Normal 3 13 6 5" xfId="12204"/>
    <cellStyle name="Normal 3 13 7" xfId="1689"/>
    <cellStyle name="Normal 3 13 7 2" xfId="4692"/>
    <cellStyle name="Normal 3 13 7 2 2" xfId="5969"/>
    <cellStyle name="Normal 3 13 7 3" xfId="5970"/>
    <cellStyle name="Normal 3 13 7 3 2" xfId="5971"/>
    <cellStyle name="Normal 3 13 7 4" xfId="5972"/>
    <cellStyle name="Normal 3 13 7 5" xfId="12205"/>
    <cellStyle name="Normal 3 13 8" xfId="1690"/>
    <cellStyle name="Normal 3 13 8 2" xfId="4691"/>
    <cellStyle name="Normal 3 13 8 2 2" xfId="5973"/>
    <cellStyle name="Normal 3 13 8 3" xfId="5974"/>
    <cellStyle name="Normal 3 13 8 3 2" xfId="5975"/>
    <cellStyle name="Normal 3 13 8 4" xfId="5976"/>
    <cellStyle name="Normal 3 13 8 5" xfId="12206"/>
    <cellStyle name="Normal 3 13 9" xfId="1691"/>
    <cellStyle name="Normal 3 13 9 2" xfId="4690"/>
    <cellStyle name="Normal 3 13 9 2 2" xfId="5977"/>
    <cellStyle name="Normal 3 13 9 3" xfId="5978"/>
    <cellStyle name="Normal 3 13 9 3 2" xfId="5979"/>
    <cellStyle name="Normal 3 13 9 4" xfId="5980"/>
    <cellStyle name="Normal 3 13 9 5" xfId="12207"/>
    <cellStyle name="Normal 3 14" xfId="1692"/>
    <cellStyle name="Normal 3 14 10" xfId="1693"/>
    <cellStyle name="Normal 3 14 10 2" xfId="4689"/>
    <cellStyle name="Normal 3 14 10 2 2" xfId="5981"/>
    <cellStyle name="Normal 3 14 10 3" xfId="5982"/>
    <cellStyle name="Normal 3 14 10 3 2" xfId="5983"/>
    <cellStyle name="Normal 3 14 10 4" xfId="5984"/>
    <cellStyle name="Normal 3 14 10 5" xfId="12208"/>
    <cellStyle name="Normal 3 14 11" xfId="1694"/>
    <cellStyle name="Normal 3 14 11 2" xfId="4688"/>
    <cellStyle name="Normal 3 14 11 2 2" xfId="5985"/>
    <cellStyle name="Normal 3 14 11 3" xfId="5986"/>
    <cellStyle name="Normal 3 14 11 3 2" xfId="5987"/>
    <cellStyle name="Normal 3 14 11 4" xfId="5988"/>
    <cellStyle name="Normal 3 14 11 5" xfId="12209"/>
    <cellStyle name="Normal 3 14 12" xfId="1695"/>
    <cellStyle name="Normal 3 14 12 2" xfId="4687"/>
    <cellStyle name="Normal 3 14 12 2 2" xfId="5989"/>
    <cellStyle name="Normal 3 14 12 3" xfId="5990"/>
    <cellStyle name="Normal 3 14 12 3 2" xfId="5991"/>
    <cellStyle name="Normal 3 14 12 4" xfId="5992"/>
    <cellStyle name="Normal 3 14 12 5" xfId="12210"/>
    <cellStyle name="Normal 3 14 13" xfId="1696"/>
    <cellStyle name="Normal 3 14 13 2" xfId="4686"/>
    <cellStyle name="Normal 3 14 13 2 2" xfId="5993"/>
    <cellStyle name="Normal 3 14 13 3" xfId="5994"/>
    <cellStyle name="Normal 3 14 13 3 2" xfId="5995"/>
    <cellStyle name="Normal 3 14 13 4" xfId="5996"/>
    <cellStyle name="Normal 3 14 13 5" xfId="12211"/>
    <cellStyle name="Normal 3 14 14" xfId="4685"/>
    <cellStyle name="Normal 3 14 14 2" xfId="5997"/>
    <cellStyle name="Normal 3 14 15" xfId="5998"/>
    <cellStyle name="Normal 3 14 15 2" xfId="5999"/>
    <cellStyle name="Normal 3 14 16" xfId="6000"/>
    <cellStyle name="Normal 3 14 17" xfId="12212"/>
    <cellStyle name="Normal 3 14 2" xfId="1697"/>
    <cellStyle name="Normal 3 14 2 10" xfId="1698"/>
    <cellStyle name="Normal 3 14 2 10 2" xfId="4684"/>
    <cellStyle name="Normal 3 14 2 10 2 2" xfId="6001"/>
    <cellStyle name="Normal 3 14 2 10 3" xfId="6002"/>
    <cellStyle name="Normal 3 14 2 10 3 2" xfId="6003"/>
    <cellStyle name="Normal 3 14 2 10 4" xfId="6004"/>
    <cellStyle name="Normal 3 14 2 10 5" xfId="12213"/>
    <cellStyle name="Normal 3 14 2 11" xfId="1699"/>
    <cellStyle name="Normal 3 14 2 11 2" xfId="4683"/>
    <cellStyle name="Normal 3 14 2 11 2 2" xfId="6005"/>
    <cellStyle name="Normal 3 14 2 11 3" xfId="6006"/>
    <cellStyle name="Normal 3 14 2 11 3 2" xfId="6007"/>
    <cellStyle name="Normal 3 14 2 11 4" xfId="6008"/>
    <cellStyle name="Normal 3 14 2 11 5" xfId="12214"/>
    <cellStyle name="Normal 3 14 2 12" xfId="1700"/>
    <cellStyle name="Normal 3 14 2 12 2" xfId="4682"/>
    <cellStyle name="Normal 3 14 2 12 2 2" xfId="6009"/>
    <cellStyle name="Normal 3 14 2 12 3" xfId="6010"/>
    <cellStyle name="Normal 3 14 2 12 3 2" xfId="6011"/>
    <cellStyle name="Normal 3 14 2 12 4" xfId="6012"/>
    <cellStyle name="Normal 3 14 2 12 5" xfId="12215"/>
    <cellStyle name="Normal 3 14 2 13" xfId="4681"/>
    <cellStyle name="Normal 3 14 2 13 2" xfId="6013"/>
    <cellStyle name="Normal 3 14 2 14" xfId="6014"/>
    <cellStyle name="Normal 3 14 2 14 2" xfId="6015"/>
    <cellStyle name="Normal 3 14 2 15" xfId="6016"/>
    <cellStyle name="Normal 3 14 2 16" xfId="12216"/>
    <cellStyle name="Normal 3 14 2 2" xfId="1701"/>
    <cellStyle name="Normal 3 14 2 2 2" xfId="4680"/>
    <cellStyle name="Normal 3 14 2 2 2 2" xfId="6017"/>
    <cellStyle name="Normal 3 14 2 2 3" xfId="6018"/>
    <cellStyle name="Normal 3 14 2 2 3 2" xfId="6019"/>
    <cellStyle name="Normal 3 14 2 2 4" xfId="6020"/>
    <cellStyle name="Normal 3 14 2 2 5" xfId="12217"/>
    <cellStyle name="Normal 3 14 2 3" xfId="1702"/>
    <cellStyle name="Normal 3 14 2 3 2" xfId="4679"/>
    <cellStyle name="Normal 3 14 2 3 2 2" xfId="6021"/>
    <cellStyle name="Normal 3 14 2 3 3" xfId="6022"/>
    <cellStyle name="Normal 3 14 2 3 3 2" xfId="6023"/>
    <cellStyle name="Normal 3 14 2 3 4" xfId="6024"/>
    <cellStyle name="Normal 3 14 2 3 5" xfId="12218"/>
    <cellStyle name="Normal 3 14 2 4" xfId="1703"/>
    <cellStyle name="Normal 3 14 2 4 2" xfId="4678"/>
    <cellStyle name="Normal 3 14 2 4 2 2" xfId="6025"/>
    <cellStyle name="Normal 3 14 2 4 3" xfId="6026"/>
    <cellStyle name="Normal 3 14 2 4 3 2" xfId="6027"/>
    <cellStyle name="Normal 3 14 2 4 4" xfId="6028"/>
    <cellStyle name="Normal 3 14 2 4 5" xfId="12219"/>
    <cellStyle name="Normal 3 14 2 5" xfId="1704"/>
    <cellStyle name="Normal 3 14 2 5 2" xfId="4677"/>
    <cellStyle name="Normal 3 14 2 5 2 2" xfId="6029"/>
    <cellStyle name="Normal 3 14 2 5 3" xfId="6030"/>
    <cellStyle name="Normal 3 14 2 5 3 2" xfId="6031"/>
    <cellStyle name="Normal 3 14 2 5 4" xfId="6032"/>
    <cellStyle name="Normal 3 14 2 5 5" xfId="12220"/>
    <cellStyle name="Normal 3 14 2 6" xfId="1705"/>
    <cellStyle name="Normal 3 14 2 6 2" xfId="4676"/>
    <cellStyle name="Normal 3 14 2 6 2 2" xfId="6033"/>
    <cellStyle name="Normal 3 14 2 6 3" xfId="6034"/>
    <cellStyle name="Normal 3 14 2 6 3 2" xfId="6035"/>
    <cellStyle name="Normal 3 14 2 6 4" xfId="6036"/>
    <cellStyle name="Normal 3 14 2 6 5" xfId="12221"/>
    <cellStyle name="Normal 3 14 2 7" xfId="1706"/>
    <cellStyle name="Normal 3 14 2 7 2" xfId="4675"/>
    <cellStyle name="Normal 3 14 2 7 2 2" xfId="6037"/>
    <cellStyle name="Normal 3 14 2 7 3" xfId="6038"/>
    <cellStyle name="Normal 3 14 2 7 3 2" xfId="6039"/>
    <cellStyle name="Normal 3 14 2 7 4" xfId="6040"/>
    <cellStyle name="Normal 3 14 2 7 5" xfId="12222"/>
    <cellStyle name="Normal 3 14 2 8" xfId="1707"/>
    <cellStyle name="Normal 3 14 2 8 2" xfId="4674"/>
    <cellStyle name="Normal 3 14 2 8 2 2" xfId="6041"/>
    <cellStyle name="Normal 3 14 2 8 3" xfId="6042"/>
    <cellStyle name="Normal 3 14 2 8 3 2" xfId="6043"/>
    <cellStyle name="Normal 3 14 2 8 4" xfId="6044"/>
    <cellStyle name="Normal 3 14 2 8 5" xfId="12223"/>
    <cellStyle name="Normal 3 14 2 9" xfId="1708"/>
    <cellStyle name="Normal 3 14 2 9 2" xfId="4673"/>
    <cellStyle name="Normal 3 14 2 9 2 2" xfId="6045"/>
    <cellStyle name="Normal 3 14 2 9 3" xfId="6046"/>
    <cellStyle name="Normal 3 14 2 9 3 2" xfId="6047"/>
    <cellStyle name="Normal 3 14 2 9 4" xfId="6048"/>
    <cellStyle name="Normal 3 14 2 9 5" xfId="12224"/>
    <cellStyle name="Normal 3 14 3" xfId="1709"/>
    <cellStyle name="Normal 3 14 3 2" xfId="4672"/>
    <cellStyle name="Normal 3 14 3 2 2" xfId="6049"/>
    <cellStyle name="Normal 3 14 3 3" xfId="6050"/>
    <cellStyle name="Normal 3 14 3 3 2" xfId="6051"/>
    <cellStyle name="Normal 3 14 3 4" xfId="6052"/>
    <cellStyle name="Normal 3 14 3 5" xfId="12225"/>
    <cellStyle name="Normal 3 14 4" xfId="1710"/>
    <cellStyle name="Normal 3 14 4 2" xfId="4671"/>
    <cellStyle name="Normal 3 14 4 2 2" xfId="6053"/>
    <cellStyle name="Normal 3 14 4 3" xfId="6054"/>
    <cellStyle name="Normal 3 14 4 3 2" xfId="6055"/>
    <cellStyle name="Normal 3 14 4 4" xfId="6056"/>
    <cellStyle name="Normal 3 14 4 5" xfId="12226"/>
    <cellStyle name="Normal 3 14 5" xfId="1711"/>
    <cellStyle name="Normal 3 14 5 2" xfId="4670"/>
    <cellStyle name="Normal 3 14 5 2 2" xfId="6057"/>
    <cellStyle name="Normal 3 14 5 3" xfId="6058"/>
    <cellStyle name="Normal 3 14 5 3 2" xfId="6059"/>
    <cellStyle name="Normal 3 14 5 4" xfId="6060"/>
    <cellStyle name="Normal 3 14 5 5" xfId="12227"/>
    <cellStyle name="Normal 3 14 6" xfId="1712"/>
    <cellStyle name="Normal 3 14 6 2" xfId="4669"/>
    <cellStyle name="Normal 3 14 6 2 2" xfId="6061"/>
    <cellStyle name="Normal 3 14 6 3" xfId="6062"/>
    <cellStyle name="Normal 3 14 6 3 2" xfId="6063"/>
    <cellStyle name="Normal 3 14 6 4" xfId="6064"/>
    <cellStyle name="Normal 3 14 6 5" xfId="12228"/>
    <cellStyle name="Normal 3 14 7" xfId="1713"/>
    <cellStyle name="Normal 3 14 7 2" xfId="4668"/>
    <cellStyle name="Normal 3 14 7 2 2" xfId="6065"/>
    <cellStyle name="Normal 3 14 7 3" xfId="6066"/>
    <cellStyle name="Normal 3 14 7 3 2" xfId="6067"/>
    <cellStyle name="Normal 3 14 7 4" xfId="6068"/>
    <cellStyle name="Normal 3 14 7 5" xfId="12229"/>
    <cellStyle name="Normal 3 14 8" xfId="1714"/>
    <cellStyle name="Normal 3 14 8 2" xfId="4667"/>
    <cellStyle name="Normal 3 14 8 2 2" xfId="6069"/>
    <cellStyle name="Normal 3 14 8 3" xfId="6070"/>
    <cellStyle name="Normal 3 14 8 3 2" xfId="6071"/>
    <cellStyle name="Normal 3 14 8 4" xfId="6072"/>
    <cellStyle name="Normal 3 14 8 5" xfId="12230"/>
    <cellStyle name="Normal 3 14 9" xfId="1715"/>
    <cellStyle name="Normal 3 14 9 2" xfId="4666"/>
    <cellStyle name="Normal 3 14 9 2 2" xfId="6073"/>
    <cellStyle name="Normal 3 14 9 3" xfId="6074"/>
    <cellStyle name="Normal 3 14 9 3 2" xfId="6075"/>
    <cellStyle name="Normal 3 14 9 4" xfId="6076"/>
    <cellStyle name="Normal 3 14 9 5" xfId="12231"/>
    <cellStyle name="Normal 3 15" xfId="1716"/>
    <cellStyle name="Normal 3 15 10" xfId="1717"/>
    <cellStyle name="Normal 3 15 10 2" xfId="4665"/>
    <cellStyle name="Normal 3 15 10 2 2" xfId="6077"/>
    <cellStyle name="Normal 3 15 10 3" xfId="6078"/>
    <cellStyle name="Normal 3 15 10 3 2" xfId="6079"/>
    <cellStyle name="Normal 3 15 10 4" xfId="6080"/>
    <cellStyle name="Normal 3 15 10 5" xfId="12232"/>
    <cellStyle name="Normal 3 15 11" xfId="1718"/>
    <cellStyle name="Normal 3 15 11 2" xfId="4664"/>
    <cellStyle name="Normal 3 15 11 2 2" xfId="6081"/>
    <cellStyle name="Normal 3 15 11 3" xfId="6082"/>
    <cellStyle name="Normal 3 15 11 3 2" xfId="6083"/>
    <cellStyle name="Normal 3 15 11 4" xfId="6084"/>
    <cellStyle name="Normal 3 15 11 5" xfId="12233"/>
    <cellStyle name="Normal 3 15 12" xfId="1719"/>
    <cellStyle name="Normal 3 15 12 2" xfId="4663"/>
    <cellStyle name="Normal 3 15 12 2 2" xfId="6085"/>
    <cellStyle name="Normal 3 15 12 3" xfId="6086"/>
    <cellStyle name="Normal 3 15 12 3 2" xfId="6087"/>
    <cellStyle name="Normal 3 15 12 4" xfId="6088"/>
    <cellStyle name="Normal 3 15 12 5" xfId="12234"/>
    <cellStyle name="Normal 3 15 13" xfId="1720"/>
    <cellStyle name="Normal 3 15 13 2" xfId="4662"/>
    <cellStyle name="Normal 3 15 13 2 2" xfId="6089"/>
    <cellStyle name="Normal 3 15 13 3" xfId="6090"/>
    <cellStyle name="Normal 3 15 13 3 2" xfId="6091"/>
    <cellStyle name="Normal 3 15 13 4" xfId="6092"/>
    <cellStyle name="Normal 3 15 13 5" xfId="12235"/>
    <cellStyle name="Normal 3 15 14" xfId="4661"/>
    <cellStyle name="Normal 3 15 14 2" xfId="6093"/>
    <cellStyle name="Normal 3 15 15" xfId="6094"/>
    <cellStyle name="Normal 3 15 15 2" xfId="6095"/>
    <cellStyle name="Normal 3 15 16" xfId="6096"/>
    <cellStyle name="Normal 3 15 17" xfId="12236"/>
    <cellStyle name="Normal 3 15 2" xfId="1721"/>
    <cellStyle name="Normal 3 15 2 10" xfId="1722"/>
    <cellStyle name="Normal 3 15 2 10 2" xfId="4660"/>
    <cellStyle name="Normal 3 15 2 10 2 2" xfId="6097"/>
    <cellStyle name="Normal 3 15 2 10 3" xfId="6098"/>
    <cellStyle name="Normal 3 15 2 10 3 2" xfId="6099"/>
    <cellStyle name="Normal 3 15 2 10 4" xfId="6100"/>
    <cellStyle name="Normal 3 15 2 10 5" xfId="12237"/>
    <cellStyle name="Normal 3 15 2 11" xfId="1723"/>
    <cellStyle name="Normal 3 15 2 11 2" xfId="4659"/>
    <cellStyle name="Normal 3 15 2 11 2 2" xfId="6101"/>
    <cellStyle name="Normal 3 15 2 11 3" xfId="6102"/>
    <cellStyle name="Normal 3 15 2 11 3 2" xfId="6103"/>
    <cellStyle name="Normal 3 15 2 11 4" xfId="6104"/>
    <cellStyle name="Normal 3 15 2 11 5" xfId="12238"/>
    <cellStyle name="Normal 3 15 2 12" xfId="1724"/>
    <cellStyle name="Normal 3 15 2 12 2" xfId="4658"/>
    <cellStyle name="Normal 3 15 2 12 2 2" xfId="6105"/>
    <cellStyle name="Normal 3 15 2 12 3" xfId="6106"/>
    <cellStyle name="Normal 3 15 2 12 3 2" xfId="6107"/>
    <cellStyle name="Normal 3 15 2 12 4" xfId="6108"/>
    <cellStyle name="Normal 3 15 2 12 5" xfId="12239"/>
    <cellStyle name="Normal 3 15 2 13" xfId="4657"/>
    <cellStyle name="Normal 3 15 2 13 2" xfId="6109"/>
    <cellStyle name="Normal 3 15 2 14" xfId="6110"/>
    <cellStyle name="Normal 3 15 2 14 2" xfId="6111"/>
    <cellStyle name="Normal 3 15 2 15" xfId="6112"/>
    <cellStyle name="Normal 3 15 2 16" xfId="12240"/>
    <cellStyle name="Normal 3 15 2 2" xfId="1725"/>
    <cellStyle name="Normal 3 15 2 2 2" xfId="4656"/>
    <cellStyle name="Normal 3 15 2 2 2 2" xfId="6113"/>
    <cellStyle name="Normal 3 15 2 2 3" xfId="6114"/>
    <cellStyle name="Normal 3 15 2 2 3 2" xfId="6115"/>
    <cellStyle name="Normal 3 15 2 2 4" xfId="6116"/>
    <cellStyle name="Normal 3 15 2 2 5" xfId="12241"/>
    <cellStyle name="Normal 3 15 2 3" xfId="1726"/>
    <cellStyle name="Normal 3 15 2 3 2" xfId="4655"/>
    <cellStyle name="Normal 3 15 2 3 2 2" xfId="6117"/>
    <cellStyle name="Normal 3 15 2 3 3" xfId="6118"/>
    <cellStyle name="Normal 3 15 2 3 3 2" xfId="6119"/>
    <cellStyle name="Normal 3 15 2 3 4" xfId="6120"/>
    <cellStyle name="Normal 3 15 2 3 5" xfId="12242"/>
    <cellStyle name="Normal 3 15 2 4" xfId="1727"/>
    <cellStyle name="Normal 3 15 2 4 2" xfId="4654"/>
    <cellStyle name="Normal 3 15 2 4 2 2" xfId="6121"/>
    <cellStyle name="Normal 3 15 2 4 3" xfId="6122"/>
    <cellStyle name="Normal 3 15 2 4 3 2" xfId="6123"/>
    <cellStyle name="Normal 3 15 2 4 4" xfId="6124"/>
    <cellStyle name="Normal 3 15 2 4 5" xfId="12243"/>
    <cellStyle name="Normal 3 15 2 5" xfId="1728"/>
    <cellStyle name="Normal 3 15 2 5 2" xfId="4653"/>
    <cellStyle name="Normal 3 15 2 5 2 2" xfId="6125"/>
    <cellStyle name="Normal 3 15 2 5 3" xfId="6126"/>
    <cellStyle name="Normal 3 15 2 5 3 2" xfId="6127"/>
    <cellStyle name="Normal 3 15 2 5 4" xfId="6128"/>
    <cellStyle name="Normal 3 15 2 5 5" xfId="12244"/>
    <cellStyle name="Normal 3 15 2 6" xfId="1729"/>
    <cellStyle name="Normal 3 15 2 6 2" xfId="4652"/>
    <cellStyle name="Normal 3 15 2 6 2 2" xfId="6129"/>
    <cellStyle name="Normal 3 15 2 6 3" xfId="6130"/>
    <cellStyle name="Normal 3 15 2 6 3 2" xfId="6131"/>
    <cellStyle name="Normal 3 15 2 6 4" xfId="6132"/>
    <cellStyle name="Normal 3 15 2 6 5" xfId="12245"/>
    <cellStyle name="Normal 3 15 2 7" xfId="1730"/>
    <cellStyle name="Normal 3 15 2 7 2" xfId="4651"/>
    <cellStyle name="Normal 3 15 2 7 2 2" xfId="6133"/>
    <cellStyle name="Normal 3 15 2 7 3" xfId="6134"/>
    <cellStyle name="Normal 3 15 2 7 3 2" xfId="6135"/>
    <cellStyle name="Normal 3 15 2 7 4" xfId="6136"/>
    <cellStyle name="Normal 3 15 2 7 5" xfId="12246"/>
    <cellStyle name="Normal 3 15 2 8" xfId="1731"/>
    <cellStyle name="Normal 3 15 2 8 2" xfId="4650"/>
    <cellStyle name="Normal 3 15 2 8 2 2" xfId="6137"/>
    <cellStyle name="Normal 3 15 2 8 3" xfId="6138"/>
    <cellStyle name="Normal 3 15 2 8 3 2" xfId="6139"/>
    <cellStyle name="Normal 3 15 2 8 4" xfId="6140"/>
    <cellStyle name="Normal 3 15 2 8 5" xfId="12247"/>
    <cellStyle name="Normal 3 15 2 9" xfId="1732"/>
    <cellStyle name="Normal 3 15 2 9 2" xfId="4649"/>
    <cellStyle name="Normal 3 15 2 9 2 2" xfId="6141"/>
    <cellStyle name="Normal 3 15 2 9 3" xfId="6142"/>
    <cellStyle name="Normal 3 15 2 9 3 2" xfId="6143"/>
    <cellStyle name="Normal 3 15 2 9 4" xfId="6144"/>
    <cellStyle name="Normal 3 15 2 9 5" xfId="12248"/>
    <cellStyle name="Normal 3 15 3" xfId="1733"/>
    <cellStyle name="Normal 3 15 3 2" xfId="4648"/>
    <cellStyle name="Normal 3 15 3 2 2" xfId="6145"/>
    <cellStyle name="Normal 3 15 3 3" xfId="6146"/>
    <cellStyle name="Normal 3 15 3 3 2" xfId="6147"/>
    <cellStyle name="Normal 3 15 3 4" xfId="6148"/>
    <cellStyle name="Normal 3 15 3 5" xfId="12249"/>
    <cellStyle name="Normal 3 15 4" xfId="1734"/>
    <cellStyle name="Normal 3 15 4 2" xfId="4647"/>
    <cellStyle name="Normal 3 15 4 2 2" xfId="6149"/>
    <cellStyle name="Normal 3 15 4 3" xfId="6150"/>
    <cellStyle name="Normal 3 15 4 3 2" xfId="6151"/>
    <cellStyle name="Normal 3 15 4 4" xfId="6152"/>
    <cellStyle name="Normal 3 15 4 5" xfId="12250"/>
    <cellStyle name="Normal 3 15 5" xfId="1735"/>
    <cellStyle name="Normal 3 15 5 2" xfId="4646"/>
    <cellStyle name="Normal 3 15 5 2 2" xfId="6153"/>
    <cellStyle name="Normal 3 15 5 3" xfId="6154"/>
    <cellStyle name="Normal 3 15 5 3 2" xfId="6155"/>
    <cellStyle name="Normal 3 15 5 4" xfId="6156"/>
    <cellStyle name="Normal 3 15 5 5" xfId="12251"/>
    <cellStyle name="Normal 3 15 6" xfId="1736"/>
    <cellStyle name="Normal 3 15 6 2" xfId="4645"/>
    <cellStyle name="Normal 3 15 6 2 2" xfId="6157"/>
    <cellStyle name="Normal 3 15 6 3" xfId="6158"/>
    <cellStyle name="Normal 3 15 6 3 2" xfId="6159"/>
    <cellStyle name="Normal 3 15 6 4" xfId="6160"/>
    <cellStyle name="Normal 3 15 6 5" xfId="12252"/>
    <cellStyle name="Normal 3 15 7" xfId="1737"/>
    <cellStyle name="Normal 3 15 7 2" xfId="4644"/>
    <cellStyle name="Normal 3 15 7 2 2" xfId="6161"/>
    <cellStyle name="Normal 3 15 7 3" xfId="6162"/>
    <cellStyle name="Normal 3 15 7 3 2" xfId="6163"/>
    <cellStyle name="Normal 3 15 7 4" xfId="6164"/>
    <cellStyle name="Normal 3 15 7 5" xfId="12253"/>
    <cellStyle name="Normal 3 15 8" xfId="1738"/>
    <cellStyle name="Normal 3 15 8 2" xfId="4643"/>
    <cellStyle name="Normal 3 15 8 2 2" xfId="6165"/>
    <cellStyle name="Normal 3 15 8 3" xfId="6166"/>
    <cellStyle name="Normal 3 15 8 3 2" xfId="6167"/>
    <cellStyle name="Normal 3 15 8 4" xfId="6168"/>
    <cellStyle name="Normal 3 15 8 5" xfId="12254"/>
    <cellStyle name="Normal 3 15 9" xfId="1739"/>
    <cellStyle name="Normal 3 15 9 2" xfId="4642"/>
    <cellStyle name="Normal 3 15 9 2 2" xfId="6169"/>
    <cellStyle name="Normal 3 15 9 3" xfId="6170"/>
    <cellStyle name="Normal 3 15 9 3 2" xfId="6171"/>
    <cellStyle name="Normal 3 15 9 4" xfId="6172"/>
    <cellStyle name="Normal 3 15 9 5" xfId="12255"/>
    <cellStyle name="Normal 3 16" xfId="1740"/>
    <cellStyle name="Normal 3 16 10" xfId="1741"/>
    <cellStyle name="Normal 3 16 10 2" xfId="4641"/>
    <cellStyle name="Normal 3 16 10 2 2" xfId="6173"/>
    <cellStyle name="Normal 3 16 10 3" xfId="6174"/>
    <cellStyle name="Normal 3 16 10 3 2" xfId="6175"/>
    <cellStyle name="Normal 3 16 10 4" xfId="6176"/>
    <cellStyle name="Normal 3 16 10 5" xfId="12256"/>
    <cellStyle name="Normal 3 16 11" xfId="1742"/>
    <cellStyle name="Normal 3 16 11 2" xfId="4640"/>
    <cellStyle name="Normal 3 16 11 2 2" xfId="6177"/>
    <cellStyle name="Normal 3 16 11 3" xfId="6178"/>
    <cellStyle name="Normal 3 16 11 3 2" xfId="6179"/>
    <cellStyle name="Normal 3 16 11 4" xfId="6180"/>
    <cellStyle name="Normal 3 16 11 5" xfId="12257"/>
    <cellStyle name="Normal 3 16 12" xfId="1743"/>
    <cellStyle name="Normal 3 16 12 2" xfId="4639"/>
    <cellStyle name="Normal 3 16 12 2 2" xfId="6181"/>
    <cellStyle name="Normal 3 16 12 3" xfId="6182"/>
    <cellStyle name="Normal 3 16 12 3 2" xfId="6183"/>
    <cellStyle name="Normal 3 16 12 4" xfId="6184"/>
    <cellStyle name="Normal 3 16 12 5" xfId="12258"/>
    <cellStyle name="Normal 3 16 13" xfId="1744"/>
    <cellStyle name="Normal 3 16 13 2" xfId="4638"/>
    <cellStyle name="Normal 3 16 13 2 2" xfId="6185"/>
    <cellStyle name="Normal 3 16 13 3" xfId="6186"/>
    <cellStyle name="Normal 3 16 13 3 2" xfId="6187"/>
    <cellStyle name="Normal 3 16 13 4" xfId="6188"/>
    <cellStyle name="Normal 3 16 13 5" xfId="12259"/>
    <cellStyle name="Normal 3 16 14" xfId="4637"/>
    <cellStyle name="Normal 3 16 14 2" xfId="6189"/>
    <cellStyle name="Normal 3 16 15" xfId="6190"/>
    <cellStyle name="Normal 3 16 15 2" xfId="6191"/>
    <cellStyle name="Normal 3 16 16" xfId="6192"/>
    <cellStyle name="Normal 3 16 17" xfId="12260"/>
    <cellStyle name="Normal 3 16 2" xfId="1745"/>
    <cellStyle name="Normal 3 16 2 10" xfId="1746"/>
    <cellStyle name="Normal 3 16 2 10 2" xfId="4636"/>
    <cellStyle name="Normal 3 16 2 10 2 2" xfId="6193"/>
    <cellStyle name="Normal 3 16 2 10 3" xfId="6194"/>
    <cellStyle name="Normal 3 16 2 10 3 2" xfId="6195"/>
    <cellStyle name="Normal 3 16 2 10 4" xfId="6196"/>
    <cellStyle name="Normal 3 16 2 10 5" xfId="12261"/>
    <cellStyle name="Normal 3 16 2 11" xfId="1747"/>
    <cellStyle name="Normal 3 16 2 11 2" xfId="4635"/>
    <cellStyle name="Normal 3 16 2 11 2 2" xfId="6197"/>
    <cellStyle name="Normal 3 16 2 11 3" xfId="6198"/>
    <cellStyle name="Normal 3 16 2 11 3 2" xfId="6199"/>
    <cellStyle name="Normal 3 16 2 11 4" xfId="6200"/>
    <cellStyle name="Normal 3 16 2 11 5" xfId="12262"/>
    <cellStyle name="Normal 3 16 2 12" xfId="1748"/>
    <cellStyle name="Normal 3 16 2 12 2" xfId="4634"/>
    <cellStyle name="Normal 3 16 2 12 2 2" xfId="6201"/>
    <cellStyle name="Normal 3 16 2 12 3" xfId="6202"/>
    <cellStyle name="Normal 3 16 2 12 3 2" xfId="6203"/>
    <cellStyle name="Normal 3 16 2 12 4" xfId="6204"/>
    <cellStyle name="Normal 3 16 2 12 5" xfId="12263"/>
    <cellStyle name="Normal 3 16 2 13" xfId="4633"/>
    <cellStyle name="Normal 3 16 2 13 2" xfId="6205"/>
    <cellStyle name="Normal 3 16 2 14" xfId="6206"/>
    <cellStyle name="Normal 3 16 2 14 2" xfId="6207"/>
    <cellStyle name="Normal 3 16 2 15" xfId="6208"/>
    <cellStyle name="Normal 3 16 2 16" xfId="12264"/>
    <cellStyle name="Normal 3 16 2 2" xfId="1749"/>
    <cellStyle name="Normal 3 16 2 2 2" xfId="4632"/>
    <cellStyle name="Normal 3 16 2 2 2 2" xfId="6209"/>
    <cellStyle name="Normal 3 16 2 2 3" xfId="6210"/>
    <cellStyle name="Normal 3 16 2 2 3 2" xfId="6211"/>
    <cellStyle name="Normal 3 16 2 2 4" xfId="6212"/>
    <cellStyle name="Normal 3 16 2 2 5" xfId="12265"/>
    <cellStyle name="Normal 3 16 2 3" xfId="1750"/>
    <cellStyle name="Normal 3 16 2 3 2" xfId="4631"/>
    <cellStyle name="Normal 3 16 2 3 2 2" xfId="6213"/>
    <cellStyle name="Normal 3 16 2 3 3" xfId="6214"/>
    <cellStyle name="Normal 3 16 2 3 3 2" xfId="6215"/>
    <cellStyle name="Normal 3 16 2 3 4" xfId="6216"/>
    <cellStyle name="Normal 3 16 2 3 5" xfId="12266"/>
    <cellStyle name="Normal 3 16 2 4" xfId="1751"/>
    <cellStyle name="Normal 3 16 2 4 2" xfId="4630"/>
    <cellStyle name="Normal 3 16 2 4 2 2" xfId="6217"/>
    <cellStyle name="Normal 3 16 2 4 3" xfId="6218"/>
    <cellStyle name="Normal 3 16 2 4 3 2" xfId="6219"/>
    <cellStyle name="Normal 3 16 2 4 4" xfId="6220"/>
    <cellStyle name="Normal 3 16 2 4 5" xfId="12267"/>
    <cellStyle name="Normal 3 16 2 5" xfId="1752"/>
    <cellStyle name="Normal 3 16 2 5 2" xfId="4629"/>
    <cellStyle name="Normal 3 16 2 5 2 2" xfId="6221"/>
    <cellStyle name="Normal 3 16 2 5 3" xfId="6222"/>
    <cellStyle name="Normal 3 16 2 5 3 2" xfId="6223"/>
    <cellStyle name="Normal 3 16 2 5 4" xfId="6224"/>
    <cellStyle name="Normal 3 16 2 5 5" xfId="12268"/>
    <cellStyle name="Normal 3 16 2 6" xfId="1753"/>
    <cellStyle name="Normal 3 16 2 6 2" xfId="4628"/>
    <cellStyle name="Normal 3 16 2 6 2 2" xfId="6225"/>
    <cellStyle name="Normal 3 16 2 6 3" xfId="6226"/>
    <cellStyle name="Normal 3 16 2 6 3 2" xfId="6227"/>
    <cellStyle name="Normal 3 16 2 6 4" xfId="6228"/>
    <cellStyle name="Normal 3 16 2 6 5" xfId="12269"/>
    <cellStyle name="Normal 3 16 2 7" xfId="1754"/>
    <cellStyle name="Normal 3 16 2 7 2" xfId="4627"/>
    <cellStyle name="Normal 3 16 2 7 2 2" xfId="6229"/>
    <cellStyle name="Normal 3 16 2 7 3" xfId="6230"/>
    <cellStyle name="Normal 3 16 2 7 3 2" xfId="6231"/>
    <cellStyle name="Normal 3 16 2 7 4" xfId="6232"/>
    <cellStyle name="Normal 3 16 2 7 5" xfId="12270"/>
    <cellStyle name="Normal 3 16 2 8" xfId="1755"/>
    <cellStyle name="Normal 3 16 2 8 2" xfId="4626"/>
    <cellStyle name="Normal 3 16 2 8 2 2" xfId="6233"/>
    <cellStyle name="Normal 3 16 2 8 3" xfId="6234"/>
    <cellStyle name="Normal 3 16 2 8 3 2" xfId="6235"/>
    <cellStyle name="Normal 3 16 2 8 4" xfId="6236"/>
    <cellStyle name="Normal 3 16 2 8 5" xfId="12271"/>
    <cellStyle name="Normal 3 16 2 9" xfId="1756"/>
    <cellStyle name="Normal 3 16 2 9 2" xfId="4625"/>
    <cellStyle name="Normal 3 16 2 9 2 2" xfId="6237"/>
    <cellStyle name="Normal 3 16 2 9 3" xfId="6238"/>
    <cellStyle name="Normal 3 16 2 9 3 2" xfId="6239"/>
    <cellStyle name="Normal 3 16 2 9 4" xfId="6240"/>
    <cellStyle name="Normal 3 16 2 9 5" xfId="12272"/>
    <cellStyle name="Normal 3 16 3" xfId="1757"/>
    <cellStyle name="Normal 3 16 3 2" xfId="4624"/>
    <cellStyle name="Normal 3 16 3 2 2" xfId="6241"/>
    <cellStyle name="Normal 3 16 3 3" xfId="6242"/>
    <cellStyle name="Normal 3 16 3 3 2" xfId="6243"/>
    <cellStyle name="Normal 3 16 3 4" xfId="6244"/>
    <cellStyle name="Normal 3 16 3 5" xfId="12273"/>
    <cellStyle name="Normal 3 16 4" xfId="1758"/>
    <cellStyle name="Normal 3 16 4 2" xfId="4623"/>
    <cellStyle name="Normal 3 16 4 2 2" xfId="6245"/>
    <cellStyle name="Normal 3 16 4 3" xfId="6246"/>
    <cellStyle name="Normal 3 16 4 3 2" xfId="6247"/>
    <cellStyle name="Normal 3 16 4 4" xfId="6248"/>
    <cellStyle name="Normal 3 16 4 5" xfId="12274"/>
    <cellStyle name="Normal 3 16 5" xfId="1759"/>
    <cellStyle name="Normal 3 16 5 2" xfId="4622"/>
    <cellStyle name="Normal 3 16 5 2 2" xfId="6249"/>
    <cellStyle name="Normal 3 16 5 3" xfId="6250"/>
    <cellStyle name="Normal 3 16 5 3 2" xfId="6251"/>
    <cellStyle name="Normal 3 16 5 4" xfId="6252"/>
    <cellStyle name="Normal 3 16 5 5" xfId="12275"/>
    <cellStyle name="Normal 3 16 6" xfId="1760"/>
    <cellStyle name="Normal 3 16 6 2" xfId="4621"/>
    <cellStyle name="Normal 3 16 6 2 2" xfId="6253"/>
    <cellStyle name="Normal 3 16 6 3" xfId="6254"/>
    <cellStyle name="Normal 3 16 6 3 2" xfId="6255"/>
    <cellStyle name="Normal 3 16 6 4" xfId="6256"/>
    <cellStyle name="Normal 3 16 6 5" xfId="12276"/>
    <cellStyle name="Normal 3 16 7" xfId="1761"/>
    <cellStyle name="Normal 3 16 7 2" xfId="4620"/>
    <cellStyle name="Normal 3 16 7 2 2" xfId="6257"/>
    <cellStyle name="Normal 3 16 7 3" xfId="6258"/>
    <cellStyle name="Normal 3 16 7 3 2" xfId="6259"/>
    <cellStyle name="Normal 3 16 7 4" xfId="6260"/>
    <cellStyle name="Normal 3 16 7 5" xfId="12277"/>
    <cellStyle name="Normal 3 16 8" xfId="1762"/>
    <cellStyle name="Normal 3 16 8 2" xfId="4619"/>
    <cellStyle name="Normal 3 16 8 2 2" xfId="6261"/>
    <cellStyle name="Normal 3 16 8 3" xfId="6262"/>
    <cellStyle name="Normal 3 16 8 3 2" xfId="6263"/>
    <cellStyle name="Normal 3 16 8 4" xfId="6264"/>
    <cellStyle name="Normal 3 16 8 5" xfId="12278"/>
    <cellStyle name="Normal 3 16 9" xfId="1763"/>
    <cellStyle name="Normal 3 16 9 2" xfId="4618"/>
    <cellStyle name="Normal 3 16 9 2 2" xfId="6265"/>
    <cellStyle name="Normal 3 16 9 3" xfId="6266"/>
    <cellStyle name="Normal 3 16 9 3 2" xfId="6267"/>
    <cellStyle name="Normal 3 16 9 4" xfId="6268"/>
    <cellStyle name="Normal 3 16 9 5" xfId="12279"/>
    <cellStyle name="Normal 3 17" xfId="1764"/>
    <cellStyle name="Normal 3 17 10" xfId="1765"/>
    <cellStyle name="Normal 3 17 10 2" xfId="4617"/>
    <cellStyle name="Normal 3 17 10 2 2" xfId="6269"/>
    <cellStyle name="Normal 3 17 10 3" xfId="6270"/>
    <cellStyle name="Normal 3 17 10 3 2" xfId="6271"/>
    <cellStyle name="Normal 3 17 10 4" xfId="6272"/>
    <cellStyle name="Normal 3 17 10 5" xfId="12280"/>
    <cellStyle name="Normal 3 17 11" xfId="1766"/>
    <cellStyle name="Normal 3 17 11 2" xfId="4616"/>
    <cellStyle name="Normal 3 17 11 2 2" xfId="6273"/>
    <cellStyle name="Normal 3 17 11 3" xfId="6274"/>
    <cellStyle name="Normal 3 17 11 3 2" xfId="6275"/>
    <cellStyle name="Normal 3 17 11 4" xfId="6276"/>
    <cellStyle name="Normal 3 17 11 5" xfId="12281"/>
    <cellStyle name="Normal 3 17 12" xfId="1767"/>
    <cellStyle name="Normal 3 17 12 2" xfId="4615"/>
    <cellStyle name="Normal 3 17 12 2 2" xfId="6277"/>
    <cellStyle name="Normal 3 17 12 3" xfId="6278"/>
    <cellStyle name="Normal 3 17 12 3 2" xfId="6279"/>
    <cellStyle name="Normal 3 17 12 4" xfId="6280"/>
    <cellStyle name="Normal 3 17 12 5" xfId="12282"/>
    <cellStyle name="Normal 3 17 13" xfId="1768"/>
    <cellStyle name="Normal 3 17 13 2" xfId="4614"/>
    <cellStyle name="Normal 3 17 13 2 2" xfId="6281"/>
    <cellStyle name="Normal 3 17 13 3" xfId="6282"/>
    <cellStyle name="Normal 3 17 13 3 2" xfId="6283"/>
    <cellStyle name="Normal 3 17 13 4" xfId="6284"/>
    <cellStyle name="Normal 3 17 13 5" xfId="12283"/>
    <cellStyle name="Normal 3 17 14" xfId="4613"/>
    <cellStyle name="Normal 3 17 14 2" xfId="6285"/>
    <cellStyle name="Normal 3 17 15" xfId="6286"/>
    <cellStyle name="Normal 3 17 15 2" xfId="6287"/>
    <cellStyle name="Normal 3 17 16" xfId="6288"/>
    <cellStyle name="Normal 3 17 17" xfId="12284"/>
    <cellStyle name="Normal 3 17 2" xfId="1769"/>
    <cellStyle name="Normal 3 17 2 10" xfId="1770"/>
    <cellStyle name="Normal 3 17 2 10 2" xfId="4612"/>
    <cellStyle name="Normal 3 17 2 10 2 2" xfId="6289"/>
    <cellStyle name="Normal 3 17 2 10 3" xfId="6290"/>
    <cellStyle name="Normal 3 17 2 10 3 2" xfId="6291"/>
    <cellStyle name="Normal 3 17 2 10 4" xfId="6292"/>
    <cellStyle name="Normal 3 17 2 10 5" xfId="12285"/>
    <cellStyle name="Normal 3 17 2 11" xfId="1771"/>
    <cellStyle name="Normal 3 17 2 11 2" xfId="4611"/>
    <cellStyle name="Normal 3 17 2 11 2 2" xfId="6293"/>
    <cellStyle name="Normal 3 17 2 11 3" xfId="6294"/>
    <cellStyle name="Normal 3 17 2 11 3 2" xfId="6295"/>
    <cellStyle name="Normal 3 17 2 11 4" xfId="6296"/>
    <cellStyle name="Normal 3 17 2 11 5" xfId="12286"/>
    <cellStyle name="Normal 3 17 2 12" xfId="1772"/>
    <cellStyle name="Normal 3 17 2 12 2" xfId="4610"/>
    <cellStyle name="Normal 3 17 2 12 2 2" xfId="6297"/>
    <cellStyle name="Normal 3 17 2 12 3" xfId="6298"/>
    <cellStyle name="Normal 3 17 2 12 3 2" xfId="6299"/>
    <cellStyle name="Normal 3 17 2 12 4" xfId="6300"/>
    <cellStyle name="Normal 3 17 2 12 5" xfId="12287"/>
    <cellStyle name="Normal 3 17 2 13" xfId="4609"/>
    <cellStyle name="Normal 3 17 2 13 2" xfId="6301"/>
    <cellStyle name="Normal 3 17 2 14" xfId="6302"/>
    <cellStyle name="Normal 3 17 2 14 2" xfId="6303"/>
    <cellStyle name="Normal 3 17 2 15" xfId="6304"/>
    <cellStyle name="Normal 3 17 2 16" xfId="12288"/>
    <cellStyle name="Normal 3 17 2 2" xfId="1773"/>
    <cellStyle name="Normal 3 17 2 2 2" xfId="4608"/>
    <cellStyle name="Normal 3 17 2 2 2 2" xfId="6305"/>
    <cellStyle name="Normal 3 17 2 2 3" xfId="6306"/>
    <cellStyle name="Normal 3 17 2 2 3 2" xfId="6307"/>
    <cellStyle name="Normal 3 17 2 2 4" xfId="6308"/>
    <cellStyle name="Normal 3 17 2 2 5" xfId="12289"/>
    <cellStyle name="Normal 3 17 2 3" xfId="1774"/>
    <cellStyle name="Normal 3 17 2 3 2" xfId="4607"/>
    <cellStyle name="Normal 3 17 2 3 2 2" xfId="6309"/>
    <cellStyle name="Normal 3 17 2 3 3" xfId="6310"/>
    <cellStyle name="Normal 3 17 2 3 3 2" xfId="6311"/>
    <cellStyle name="Normal 3 17 2 3 4" xfId="6312"/>
    <cellStyle name="Normal 3 17 2 3 5" xfId="12290"/>
    <cellStyle name="Normal 3 17 2 4" xfId="1775"/>
    <cellStyle name="Normal 3 17 2 4 2" xfId="4606"/>
    <cellStyle name="Normal 3 17 2 4 2 2" xfId="6313"/>
    <cellStyle name="Normal 3 17 2 4 3" xfId="6314"/>
    <cellStyle name="Normal 3 17 2 4 3 2" xfId="6315"/>
    <cellStyle name="Normal 3 17 2 4 4" xfId="6316"/>
    <cellStyle name="Normal 3 17 2 4 5" xfId="12291"/>
    <cellStyle name="Normal 3 17 2 5" xfId="1776"/>
    <cellStyle name="Normal 3 17 2 5 2" xfId="4605"/>
    <cellStyle name="Normal 3 17 2 5 2 2" xfId="6317"/>
    <cellStyle name="Normal 3 17 2 5 3" xfId="6318"/>
    <cellStyle name="Normal 3 17 2 5 3 2" xfId="6319"/>
    <cellStyle name="Normal 3 17 2 5 4" xfId="6320"/>
    <cellStyle name="Normal 3 17 2 5 5" xfId="12292"/>
    <cellStyle name="Normal 3 17 2 6" xfId="1777"/>
    <cellStyle name="Normal 3 17 2 6 2" xfId="4604"/>
    <cellStyle name="Normal 3 17 2 6 2 2" xfId="6321"/>
    <cellStyle name="Normal 3 17 2 6 3" xfId="6322"/>
    <cellStyle name="Normal 3 17 2 6 3 2" xfId="6323"/>
    <cellStyle name="Normal 3 17 2 6 4" xfId="6324"/>
    <cellStyle name="Normal 3 17 2 6 5" xfId="12293"/>
    <cellStyle name="Normal 3 17 2 7" xfId="1778"/>
    <cellStyle name="Normal 3 17 2 7 2" xfId="4603"/>
    <cellStyle name="Normal 3 17 2 7 2 2" xfId="6325"/>
    <cellStyle name="Normal 3 17 2 7 3" xfId="6326"/>
    <cellStyle name="Normal 3 17 2 7 3 2" xfId="6327"/>
    <cellStyle name="Normal 3 17 2 7 4" xfId="6328"/>
    <cellStyle name="Normal 3 17 2 7 5" xfId="12294"/>
    <cellStyle name="Normal 3 17 2 8" xfId="1779"/>
    <cellStyle name="Normal 3 17 2 8 2" xfId="4602"/>
    <cellStyle name="Normal 3 17 2 8 2 2" xfId="6329"/>
    <cellStyle name="Normal 3 17 2 8 3" xfId="6330"/>
    <cellStyle name="Normal 3 17 2 8 3 2" xfId="6331"/>
    <cellStyle name="Normal 3 17 2 8 4" xfId="6332"/>
    <cellStyle name="Normal 3 17 2 8 5" xfId="12295"/>
    <cellStyle name="Normal 3 17 2 9" xfId="1780"/>
    <cellStyle name="Normal 3 17 2 9 2" xfId="4601"/>
    <cellStyle name="Normal 3 17 2 9 2 2" xfId="6333"/>
    <cellStyle name="Normal 3 17 2 9 3" xfId="6334"/>
    <cellStyle name="Normal 3 17 2 9 3 2" xfId="6335"/>
    <cellStyle name="Normal 3 17 2 9 4" xfId="6336"/>
    <cellStyle name="Normal 3 17 2 9 5" xfId="12296"/>
    <cellStyle name="Normal 3 17 3" xfId="1781"/>
    <cellStyle name="Normal 3 17 3 2" xfId="4600"/>
    <cellStyle name="Normal 3 17 3 2 2" xfId="6337"/>
    <cellStyle name="Normal 3 17 3 3" xfId="6338"/>
    <cellStyle name="Normal 3 17 3 3 2" xfId="6339"/>
    <cellStyle name="Normal 3 17 3 4" xfId="6340"/>
    <cellStyle name="Normal 3 17 3 5" xfId="12297"/>
    <cellStyle name="Normal 3 17 4" xfId="1782"/>
    <cellStyle name="Normal 3 17 4 2" xfId="4599"/>
    <cellStyle name="Normal 3 17 4 2 2" xfId="6341"/>
    <cellStyle name="Normal 3 17 4 3" xfId="6342"/>
    <cellStyle name="Normal 3 17 4 3 2" xfId="6343"/>
    <cellStyle name="Normal 3 17 4 4" xfId="6344"/>
    <cellStyle name="Normal 3 17 4 5" xfId="12298"/>
    <cellStyle name="Normal 3 17 5" xfId="1783"/>
    <cellStyle name="Normal 3 17 5 2" xfId="4598"/>
    <cellStyle name="Normal 3 17 5 2 2" xfId="6345"/>
    <cellStyle name="Normal 3 17 5 3" xfId="6346"/>
    <cellStyle name="Normal 3 17 5 3 2" xfId="6347"/>
    <cellStyle name="Normal 3 17 5 4" xfId="6348"/>
    <cellStyle name="Normal 3 17 5 5" xfId="12299"/>
    <cellStyle name="Normal 3 17 6" xfId="1784"/>
    <cellStyle name="Normal 3 17 6 2" xfId="4597"/>
    <cellStyle name="Normal 3 17 6 2 2" xfId="6349"/>
    <cellStyle name="Normal 3 17 6 3" xfId="6350"/>
    <cellStyle name="Normal 3 17 6 3 2" xfId="6351"/>
    <cellStyle name="Normal 3 17 6 4" xfId="6352"/>
    <cellStyle name="Normal 3 17 6 5" xfId="12300"/>
    <cellStyle name="Normal 3 17 7" xfId="1785"/>
    <cellStyle name="Normal 3 17 7 2" xfId="4596"/>
    <cellStyle name="Normal 3 17 7 2 2" xfId="6353"/>
    <cellStyle name="Normal 3 17 7 3" xfId="6354"/>
    <cellStyle name="Normal 3 17 7 3 2" xfId="6355"/>
    <cellStyle name="Normal 3 17 7 4" xfId="6356"/>
    <cellStyle name="Normal 3 17 7 5" xfId="12301"/>
    <cellStyle name="Normal 3 17 8" xfId="1786"/>
    <cellStyle name="Normal 3 17 8 2" xfId="4595"/>
    <cellStyle name="Normal 3 17 8 2 2" xfId="6357"/>
    <cellStyle name="Normal 3 17 8 3" xfId="6358"/>
    <cellStyle name="Normal 3 17 8 3 2" xfId="6359"/>
    <cellStyle name="Normal 3 17 8 4" xfId="6360"/>
    <cellStyle name="Normal 3 17 8 5" xfId="12302"/>
    <cellStyle name="Normal 3 17 9" xfId="1787"/>
    <cellStyle name="Normal 3 17 9 2" xfId="4594"/>
    <cellStyle name="Normal 3 17 9 2 2" xfId="6361"/>
    <cellStyle name="Normal 3 17 9 3" xfId="6362"/>
    <cellStyle name="Normal 3 17 9 3 2" xfId="6363"/>
    <cellStyle name="Normal 3 17 9 4" xfId="6364"/>
    <cellStyle name="Normal 3 17 9 5" xfId="12303"/>
    <cellStyle name="Normal 3 18" xfId="1788"/>
    <cellStyle name="Normal 3 18 10" xfId="1789"/>
    <cellStyle name="Normal 3 18 10 2" xfId="4593"/>
    <cellStyle name="Normal 3 18 10 2 2" xfId="6365"/>
    <cellStyle name="Normal 3 18 10 3" xfId="6366"/>
    <cellStyle name="Normal 3 18 10 3 2" xfId="6367"/>
    <cellStyle name="Normal 3 18 10 4" xfId="6368"/>
    <cellStyle name="Normal 3 18 10 5" xfId="12304"/>
    <cellStyle name="Normal 3 18 11" xfId="1790"/>
    <cellStyle name="Normal 3 18 11 2" xfId="4592"/>
    <cellStyle name="Normal 3 18 11 2 2" xfId="6369"/>
    <cellStyle name="Normal 3 18 11 3" xfId="6370"/>
    <cellStyle name="Normal 3 18 11 3 2" xfId="6371"/>
    <cellStyle name="Normal 3 18 11 4" xfId="6372"/>
    <cellStyle name="Normal 3 18 11 5" xfId="12305"/>
    <cellStyle name="Normal 3 18 12" xfId="1791"/>
    <cellStyle name="Normal 3 18 12 2" xfId="4591"/>
    <cellStyle name="Normal 3 18 12 2 2" xfId="6373"/>
    <cellStyle name="Normal 3 18 12 3" xfId="6374"/>
    <cellStyle name="Normal 3 18 12 3 2" xfId="6375"/>
    <cellStyle name="Normal 3 18 12 4" xfId="6376"/>
    <cellStyle name="Normal 3 18 12 5" xfId="12306"/>
    <cellStyle name="Normal 3 18 13" xfId="1792"/>
    <cellStyle name="Normal 3 18 13 2" xfId="4590"/>
    <cellStyle name="Normal 3 18 13 2 2" xfId="6377"/>
    <cellStyle name="Normal 3 18 13 3" xfId="6378"/>
    <cellStyle name="Normal 3 18 13 3 2" xfId="6379"/>
    <cellStyle name="Normal 3 18 13 4" xfId="6380"/>
    <cellStyle name="Normal 3 18 13 5" xfId="12307"/>
    <cellStyle name="Normal 3 18 14" xfId="4589"/>
    <cellStyle name="Normal 3 18 14 2" xfId="6381"/>
    <cellStyle name="Normal 3 18 15" xfId="6382"/>
    <cellStyle name="Normal 3 18 15 2" xfId="6383"/>
    <cellStyle name="Normal 3 18 16" xfId="6384"/>
    <cellStyle name="Normal 3 18 17" xfId="12308"/>
    <cellStyle name="Normal 3 18 2" xfId="1793"/>
    <cellStyle name="Normal 3 18 2 10" xfId="1794"/>
    <cellStyle name="Normal 3 18 2 10 2" xfId="4588"/>
    <cellStyle name="Normal 3 18 2 10 2 2" xfId="6385"/>
    <cellStyle name="Normal 3 18 2 10 3" xfId="6386"/>
    <cellStyle name="Normal 3 18 2 10 3 2" xfId="6387"/>
    <cellStyle name="Normal 3 18 2 10 4" xfId="6388"/>
    <cellStyle name="Normal 3 18 2 10 5" xfId="12309"/>
    <cellStyle name="Normal 3 18 2 11" xfId="1795"/>
    <cellStyle name="Normal 3 18 2 11 2" xfId="4587"/>
    <cellStyle name="Normal 3 18 2 11 2 2" xfId="6389"/>
    <cellStyle name="Normal 3 18 2 11 3" xfId="6390"/>
    <cellStyle name="Normal 3 18 2 11 3 2" xfId="6391"/>
    <cellStyle name="Normal 3 18 2 11 4" xfId="6392"/>
    <cellStyle name="Normal 3 18 2 11 5" xfId="12310"/>
    <cellStyle name="Normal 3 18 2 12" xfId="1796"/>
    <cellStyle name="Normal 3 18 2 12 2" xfId="4586"/>
    <cellStyle name="Normal 3 18 2 12 2 2" xfId="6393"/>
    <cellStyle name="Normal 3 18 2 12 3" xfId="6394"/>
    <cellStyle name="Normal 3 18 2 12 3 2" xfId="6395"/>
    <cellStyle name="Normal 3 18 2 12 4" xfId="6396"/>
    <cellStyle name="Normal 3 18 2 12 5" xfId="12311"/>
    <cellStyle name="Normal 3 18 2 13" xfId="4585"/>
    <cellStyle name="Normal 3 18 2 13 2" xfId="6397"/>
    <cellStyle name="Normal 3 18 2 14" xfId="6398"/>
    <cellStyle name="Normal 3 18 2 14 2" xfId="6399"/>
    <cellStyle name="Normal 3 18 2 15" xfId="6400"/>
    <cellStyle name="Normal 3 18 2 16" xfId="12312"/>
    <cellStyle name="Normal 3 18 2 2" xfId="1797"/>
    <cellStyle name="Normal 3 18 2 2 2" xfId="4584"/>
    <cellStyle name="Normal 3 18 2 2 2 2" xfId="6401"/>
    <cellStyle name="Normal 3 18 2 2 3" xfId="6402"/>
    <cellStyle name="Normal 3 18 2 2 3 2" xfId="6403"/>
    <cellStyle name="Normal 3 18 2 2 4" xfId="6404"/>
    <cellStyle name="Normal 3 18 2 2 5" xfId="12313"/>
    <cellStyle name="Normal 3 18 2 3" xfId="1798"/>
    <cellStyle name="Normal 3 18 2 3 2" xfId="4583"/>
    <cellStyle name="Normal 3 18 2 3 2 2" xfId="6405"/>
    <cellStyle name="Normal 3 18 2 3 3" xfId="6406"/>
    <cellStyle name="Normal 3 18 2 3 3 2" xfId="6407"/>
    <cellStyle name="Normal 3 18 2 3 4" xfId="6408"/>
    <cellStyle name="Normal 3 18 2 3 5" xfId="12314"/>
    <cellStyle name="Normal 3 18 2 4" xfId="1799"/>
    <cellStyle name="Normal 3 18 2 4 2" xfId="4582"/>
    <cellStyle name="Normal 3 18 2 4 2 2" xfId="6409"/>
    <cellStyle name="Normal 3 18 2 4 3" xfId="6410"/>
    <cellStyle name="Normal 3 18 2 4 3 2" xfId="6411"/>
    <cellStyle name="Normal 3 18 2 4 4" xfId="6412"/>
    <cellStyle name="Normal 3 18 2 4 5" xfId="12315"/>
    <cellStyle name="Normal 3 18 2 5" xfId="1800"/>
    <cellStyle name="Normal 3 18 2 5 2" xfId="4581"/>
    <cellStyle name="Normal 3 18 2 5 2 2" xfId="6413"/>
    <cellStyle name="Normal 3 18 2 5 3" xfId="6414"/>
    <cellStyle name="Normal 3 18 2 5 3 2" xfId="6415"/>
    <cellStyle name="Normal 3 18 2 5 4" xfId="6416"/>
    <cellStyle name="Normal 3 18 2 5 5" xfId="12316"/>
    <cellStyle name="Normal 3 18 2 6" xfId="1801"/>
    <cellStyle name="Normal 3 18 2 6 2" xfId="4580"/>
    <cellStyle name="Normal 3 18 2 6 2 2" xfId="6417"/>
    <cellStyle name="Normal 3 18 2 6 3" xfId="6418"/>
    <cellStyle name="Normal 3 18 2 6 3 2" xfId="6419"/>
    <cellStyle name="Normal 3 18 2 6 4" xfId="6420"/>
    <cellStyle name="Normal 3 18 2 6 5" xfId="12317"/>
    <cellStyle name="Normal 3 18 2 7" xfId="1802"/>
    <cellStyle name="Normal 3 18 2 7 2" xfId="4579"/>
    <cellStyle name="Normal 3 18 2 7 2 2" xfId="6421"/>
    <cellStyle name="Normal 3 18 2 7 3" xfId="6422"/>
    <cellStyle name="Normal 3 18 2 7 3 2" xfId="6423"/>
    <cellStyle name="Normal 3 18 2 7 4" xfId="6424"/>
    <cellStyle name="Normal 3 18 2 7 5" xfId="12318"/>
    <cellStyle name="Normal 3 18 2 8" xfId="1803"/>
    <cellStyle name="Normal 3 18 2 8 2" xfId="4578"/>
    <cellStyle name="Normal 3 18 2 8 2 2" xfId="6425"/>
    <cellStyle name="Normal 3 18 2 8 3" xfId="6426"/>
    <cellStyle name="Normal 3 18 2 8 3 2" xfId="6427"/>
    <cellStyle name="Normal 3 18 2 8 4" xfId="6428"/>
    <cellStyle name="Normal 3 18 2 8 5" xfId="12319"/>
    <cellStyle name="Normal 3 18 2 9" xfId="1804"/>
    <cellStyle name="Normal 3 18 2 9 2" xfId="4577"/>
    <cellStyle name="Normal 3 18 2 9 2 2" xfId="6429"/>
    <cellStyle name="Normal 3 18 2 9 3" xfId="6430"/>
    <cellStyle name="Normal 3 18 2 9 3 2" xfId="6431"/>
    <cellStyle name="Normal 3 18 2 9 4" xfId="6432"/>
    <cellStyle name="Normal 3 18 2 9 5" xfId="12320"/>
    <cellStyle name="Normal 3 18 3" xfId="1805"/>
    <cellStyle name="Normal 3 18 3 2" xfId="4576"/>
    <cellStyle name="Normal 3 18 3 2 2" xfId="6433"/>
    <cellStyle name="Normal 3 18 3 3" xfId="6434"/>
    <cellStyle name="Normal 3 18 3 3 2" xfId="6435"/>
    <cellStyle name="Normal 3 18 3 4" xfId="6436"/>
    <cellStyle name="Normal 3 18 3 5" xfId="12321"/>
    <cellStyle name="Normal 3 18 4" xfId="1806"/>
    <cellStyle name="Normal 3 18 4 2" xfId="4575"/>
    <cellStyle name="Normal 3 18 4 2 2" xfId="6437"/>
    <cellStyle name="Normal 3 18 4 3" xfId="6438"/>
    <cellStyle name="Normal 3 18 4 3 2" xfId="6439"/>
    <cellStyle name="Normal 3 18 4 4" xfId="6440"/>
    <cellStyle name="Normal 3 18 4 5" xfId="12322"/>
    <cellStyle name="Normal 3 18 5" xfId="1807"/>
    <cellStyle name="Normal 3 18 5 2" xfId="4574"/>
    <cellStyle name="Normal 3 18 5 2 2" xfId="6441"/>
    <cellStyle name="Normal 3 18 5 3" xfId="6442"/>
    <cellStyle name="Normal 3 18 5 3 2" xfId="6443"/>
    <cellStyle name="Normal 3 18 5 4" xfId="6444"/>
    <cellStyle name="Normal 3 18 5 5" xfId="12323"/>
    <cellStyle name="Normal 3 18 6" xfId="1808"/>
    <cellStyle name="Normal 3 18 6 2" xfId="4573"/>
    <cellStyle name="Normal 3 18 6 2 2" xfId="6445"/>
    <cellStyle name="Normal 3 18 6 3" xfId="6446"/>
    <cellStyle name="Normal 3 18 6 3 2" xfId="6447"/>
    <cellStyle name="Normal 3 18 6 4" xfId="6448"/>
    <cellStyle name="Normal 3 18 6 5" xfId="12324"/>
    <cellStyle name="Normal 3 18 7" xfId="1809"/>
    <cellStyle name="Normal 3 18 7 2" xfId="4572"/>
    <cellStyle name="Normal 3 18 7 2 2" xfId="6449"/>
    <cellStyle name="Normal 3 18 7 3" xfId="6450"/>
    <cellStyle name="Normal 3 18 7 3 2" xfId="6451"/>
    <cellStyle name="Normal 3 18 7 4" xfId="6452"/>
    <cellStyle name="Normal 3 18 7 5" xfId="12325"/>
    <cellStyle name="Normal 3 18 8" xfId="1810"/>
    <cellStyle name="Normal 3 18 8 2" xfId="4571"/>
    <cellStyle name="Normal 3 18 8 2 2" xfId="6453"/>
    <cellStyle name="Normal 3 18 8 3" xfId="6454"/>
    <cellStyle name="Normal 3 18 8 3 2" xfId="6455"/>
    <cellStyle name="Normal 3 18 8 4" xfId="6456"/>
    <cellStyle name="Normal 3 18 8 5" xfId="12326"/>
    <cellStyle name="Normal 3 18 9" xfId="1811"/>
    <cellStyle name="Normal 3 18 9 2" xfId="4570"/>
    <cellStyle name="Normal 3 18 9 2 2" xfId="6457"/>
    <cellStyle name="Normal 3 18 9 3" xfId="6458"/>
    <cellStyle name="Normal 3 18 9 3 2" xfId="6459"/>
    <cellStyle name="Normal 3 18 9 4" xfId="6460"/>
    <cellStyle name="Normal 3 18 9 5" xfId="12327"/>
    <cellStyle name="Normal 3 19" xfId="1812"/>
    <cellStyle name="Normal 3 19 10" xfId="1813"/>
    <cellStyle name="Normal 3 19 10 2" xfId="4569"/>
    <cellStyle name="Normal 3 19 10 2 2" xfId="6461"/>
    <cellStyle name="Normal 3 19 10 3" xfId="6462"/>
    <cellStyle name="Normal 3 19 10 3 2" xfId="6463"/>
    <cellStyle name="Normal 3 19 10 4" xfId="6464"/>
    <cellStyle name="Normal 3 19 10 5" xfId="12328"/>
    <cellStyle name="Normal 3 19 11" xfId="1814"/>
    <cellStyle name="Normal 3 19 11 2" xfId="4568"/>
    <cellStyle name="Normal 3 19 11 2 2" xfId="6465"/>
    <cellStyle name="Normal 3 19 11 3" xfId="6466"/>
    <cellStyle name="Normal 3 19 11 3 2" xfId="6467"/>
    <cellStyle name="Normal 3 19 11 4" xfId="6468"/>
    <cellStyle name="Normal 3 19 11 5" xfId="12329"/>
    <cellStyle name="Normal 3 19 12" xfId="1815"/>
    <cellStyle name="Normal 3 19 12 2" xfId="4567"/>
    <cellStyle name="Normal 3 19 12 2 2" xfId="6469"/>
    <cellStyle name="Normal 3 19 12 3" xfId="6470"/>
    <cellStyle name="Normal 3 19 12 3 2" xfId="6471"/>
    <cellStyle name="Normal 3 19 12 4" xfId="6472"/>
    <cellStyle name="Normal 3 19 12 5" xfId="12330"/>
    <cellStyle name="Normal 3 19 13" xfId="1816"/>
    <cellStyle name="Normal 3 19 13 2" xfId="4566"/>
    <cellStyle name="Normal 3 19 13 2 2" xfId="6473"/>
    <cellStyle name="Normal 3 19 13 3" xfId="6474"/>
    <cellStyle name="Normal 3 19 13 3 2" xfId="6475"/>
    <cellStyle name="Normal 3 19 13 4" xfId="6476"/>
    <cellStyle name="Normal 3 19 13 5" xfId="12331"/>
    <cellStyle name="Normal 3 19 14" xfId="4565"/>
    <cellStyle name="Normal 3 19 14 2" xfId="6477"/>
    <cellStyle name="Normal 3 19 15" xfId="6478"/>
    <cellStyle name="Normal 3 19 15 2" xfId="6479"/>
    <cellStyle name="Normal 3 19 16" xfId="6480"/>
    <cellStyle name="Normal 3 19 17" xfId="12332"/>
    <cellStyle name="Normal 3 19 2" xfId="1817"/>
    <cellStyle name="Normal 3 19 2 10" xfId="1818"/>
    <cellStyle name="Normal 3 19 2 10 2" xfId="4564"/>
    <cellStyle name="Normal 3 19 2 10 2 2" xfId="6481"/>
    <cellStyle name="Normal 3 19 2 10 3" xfId="6482"/>
    <cellStyle name="Normal 3 19 2 10 3 2" xfId="6483"/>
    <cellStyle name="Normal 3 19 2 10 4" xfId="6484"/>
    <cellStyle name="Normal 3 19 2 10 5" xfId="12333"/>
    <cellStyle name="Normal 3 19 2 11" xfId="1819"/>
    <cellStyle name="Normal 3 19 2 11 2" xfId="4563"/>
    <cellStyle name="Normal 3 19 2 11 2 2" xfId="6485"/>
    <cellStyle name="Normal 3 19 2 11 3" xfId="6486"/>
    <cellStyle name="Normal 3 19 2 11 3 2" xfId="6487"/>
    <cellStyle name="Normal 3 19 2 11 4" xfId="6488"/>
    <cellStyle name="Normal 3 19 2 11 5" xfId="12334"/>
    <cellStyle name="Normal 3 19 2 12" xfId="1820"/>
    <cellStyle name="Normal 3 19 2 12 2" xfId="4562"/>
    <cellStyle name="Normal 3 19 2 12 2 2" xfId="6489"/>
    <cellStyle name="Normal 3 19 2 12 3" xfId="6490"/>
    <cellStyle name="Normal 3 19 2 12 3 2" xfId="6491"/>
    <cellStyle name="Normal 3 19 2 12 4" xfId="6492"/>
    <cellStyle name="Normal 3 19 2 12 5" xfId="12335"/>
    <cellStyle name="Normal 3 19 2 13" xfId="4561"/>
    <cellStyle name="Normal 3 19 2 13 2" xfId="6493"/>
    <cellStyle name="Normal 3 19 2 14" xfId="6494"/>
    <cellStyle name="Normal 3 19 2 14 2" xfId="6495"/>
    <cellStyle name="Normal 3 19 2 15" xfId="6496"/>
    <cellStyle name="Normal 3 19 2 16" xfId="12336"/>
    <cellStyle name="Normal 3 19 2 2" xfId="1821"/>
    <cellStyle name="Normal 3 19 2 2 2" xfId="4560"/>
    <cellStyle name="Normal 3 19 2 2 2 2" xfId="6497"/>
    <cellStyle name="Normal 3 19 2 2 3" xfId="6498"/>
    <cellStyle name="Normal 3 19 2 2 3 2" xfId="6499"/>
    <cellStyle name="Normal 3 19 2 2 4" xfId="6500"/>
    <cellStyle name="Normal 3 19 2 2 5" xfId="12337"/>
    <cellStyle name="Normal 3 19 2 3" xfId="1822"/>
    <cellStyle name="Normal 3 19 2 3 2" xfId="4559"/>
    <cellStyle name="Normal 3 19 2 3 2 2" xfId="6501"/>
    <cellStyle name="Normal 3 19 2 3 3" xfId="6502"/>
    <cellStyle name="Normal 3 19 2 3 3 2" xfId="6503"/>
    <cellStyle name="Normal 3 19 2 3 4" xfId="6504"/>
    <cellStyle name="Normal 3 19 2 3 5" xfId="12338"/>
    <cellStyle name="Normal 3 19 2 4" xfId="1823"/>
    <cellStyle name="Normal 3 19 2 4 2" xfId="4558"/>
    <cellStyle name="Normal 3 19 2 4 2 2" xfId="6505"/>
    <cellStyle name="Normal 3 19 2 4 3" xfId="6506"/>
    <cellStyle name="Normal 3 19 2 4 3 2" xfId="6507"/>
    <cellStyle name="Normal 3 19 2 4 4" xfId="6508"/>
    <cellStyle name="Normal 3 19 2 4 5" xfId="12339"/>
    <cellStyle name="Normal 3 19 2 5" xfId="1824"/>
    <cellStyle name="Normal 3 19 2 5 2" xfId="4557"/>
    <cellStyle name="Normal 3 19 2 5 2 2" xfId="6509"/>
    <cellStyle name="Normal 3 19 2 5 3" xfId="6510"/>
    <cellStyle name="Normal 3 19 2 5 3 2" xfId="6511"/>
    <cellStyle name="Normal 3 19 2 5 4" xfId="6512"/>
    <cellStyle name="Normal 3 19 2 5 5" xfId="12340"/>
    <cellStyle name="Normal 3 19 2 6" xfId="1825"/>
    <cellStyle name="Normal 3 19 2 6 2" xfId="4556"/>
    <cellStyle name="Normal 3 19 2 6 2 2" xfId="6513"/>
    <cellStyle name="Normal 3 19 2 6 3" xfId="6514"/>
    <cellStyle name="Normal 3 19 2 6 3 2" xfId="6515"/>
    <cellStyle name="Normal 3 19 2 6 4" xfId="6516"/>
    <cellStyle name="Normal 3 19 2 6 5" xfId="12341"/>
    <cellStyle name="Normal 3 19 2 7" xfId="1826"/>
    <cellStyle name="Normal 3 19 2 7 2" xfId="4555"/>
    <cellStyle name="Normal 3 19 2 7 2 2" xfId="6517"/>
    <cellStyle name="Normal 3 19 2 7 3" xfId="6518"/>
    <cellStyle name="Normal 3 19 2 7 3 2" xfId="6519"/>
    <cellStyle name="Normal 3 19 2 7 4" xfId="6520"/>
    <cellStyle name="Normal 3 19 2 7 5" xfId="12342"/>
    <cellStyle name="Normal 3 19 2 8" xfId="1827"/>
    <cellStyle name="Normal 3 19 2 8 2" xfId="4554"/>
    <cellStyle name="Normal 3 19 2 8 2 2" xfId="6521"/>
    <cellStyle name="Normal 3 19 2 8 3" xfId="6522"/>
    <cellStyle name="Normal 3 19 2 8 3 2" xfId="6523"/>
    <cellStyle name="Normal 3 19 2 8 4" xfId="6524"/>
    <cellStyle name="Normal 3 19 2 8 5" xfId="12343"/>
    <cellStyle name="Normal 3 19 2 9" xfId="1828"/>
    <cellStyle name="Normal 3 19 2 9 2" xfId="4553"/>
    <cellStyle name="Normal 3 19 2 9 2 2" xfId="6525"/>
    <cellStyle name="Normal 3 19 2 9 3" xfId="6526"/>
    <cellStyle name="Normal 3 19 2 9 3 2" xfId="6527"/>
    <cellStyle name="Normal 3 19 2 9 4" xfId="6528"/>
    <cellStyle name="Normal 3 19 2 9 5" xfId="12344"/>
    <cellStyle name="Normal 3 19 3" xfId="1829"/>
    <cellStyle name="Normal 3 19 3 2" xfId="3760"/>
    <cellStyle name="Normal 3 19 3 2 2" xfId="6529"/>
    <cellStyle name="Normal 3 19 3 3" xfId="6530"/>
    <cellStyle name="Normal 3 19 3 3 2" xfId="6531"/>
    <cellStyle name="Normal 3 19 3 4" xfId="6532"/>
    <cellStyle name="Normal 3 19 3 5" xfId="12345"/>
    <cellStyle name="Normal 3 19 4" xfId="1830"/>
    <cellStyle name="Normal 3 19 4 2" xfId="4552"/>
    <cellStyle name="Normal 3 19 4 2 2" xfId="6533"/>
    <cellStyle name="Normal 3 19 4 3" xfId="6534"/>
    <cellStyle name="Normal 3 19 4 3 2" xfId="6535"/>
    <cellStyle name="Normal 3 19 4 4" xfId="6536"/>
    <cellStyle name="Normal 3 19 4 5" xfId="12346"/>
    <cellStyle name="Normal 3 19 5" xfId="1831"/>
    <cellStyle name="Normal 3 19 5 2" xfId="4551"/>
    <cellStyle name="Normal 3 19 5 2 2" xfId="6537"/>
    <cellStyle name="Normal 3 19 5 3" xfId="6538"/>
    <cellStyle name="Normal 3 19 5 3 2" xfId="6539"/>
    <cellStyle name="Normal 3 19 5 4" xfId="6540"/>
    <cellStyle name="Normal 3 19 5 5" xfId="12347"/>
    <cellStyle name="Normal 3 19 6" xfId="1832"/>
    <cellStyle name="Normal 3 19 6 2" xfId="4550"/>
    <cellStyle name="Normal 3 19 6 2 2" xfId="6541"/>
    <cellStyle name="Normal 3 19 6 3" xfId="6542"/>
    <cellStyle name="Normal 3 19 6 3 2" xfId="6543"/>
    <cellStyle name="Normal 3 19 6 4" xfId="6544"/>
    <cellStyle name="Normal 3 19 6 5" xfId="12348"/>
    <cellStyle name="Normal 3 19 7" xfId="1833"/>
    <cellStyle name="Normal 3 19 7 2" xfId="4549"/>
    <cellStyle name="Normal 3 19 7 2 2" xfId="6545"/>
    <cellStyle name="Normal 3 19 7 3" xfId="6546"/>
    <cellStyle name="Normal 3 19 7 3 2" xfId="6547"/>
    <cellStyle name="Normal 3 19 7 4" xfId="6548"/>
    <cellStyle name="Normal 3 19 7 5" xfId="12349"/>
    <cellStyle name="Normal 3 19 8" xfId="1834"/>
    <cellStyle name="Normal 3 19 8 2" xfId="4548"/>
    <cellStyle name="Normal 3 19 8 2 2" xfId="6549"/>
    <cellStyle name="Normal 3 19 8 3" xfId="6550"/>
    <cellStyle name="Normal 3 19 8 3 2" xfId="6551"/>
    <cellStyle name="Normal 3 19 8 4" xfId="6552"/>
    <cellStyle name="Normal 3 19 8 5" xfId="12350"/>
    <cellStyle name="Normal 3 19 9" xfId="1835"/>
    <cellStyle name="Normal 3 19 9 2" xfId="4547"/>
    <cellStyle name="Normal 3 19 9 2 2" xfId="6553"/>
    <cellStyle name="Normal 3 19 9 3" xfId="6554"/>
    <cellStyle name="Normal 3 19 9 3 2" xfId="6555"/>
    <cellStyle name="Normal 3 19 9 4" xfId="6556"/>
    <cellStyle name="Normal 3 19 9 5" xfId="12351"/>
    <cellStyle name="Normal 3 2" xfId="36"/>
    <cellStyle name="Normal 3 2 10" xfId="1836"/>
    <cellStyle name="Normal 3 2 10 2" xfId="1837"/>
    <cellStyle name="Normal 3 2 10 2 2" xfId="4546"/>
    <cellStyle name="Normal 3 2 10 2 2 2" xfId="6557"/>
    <cellStyle name="Normal 3 2 10 2 3" xfId="6558"/>
    <cellStyle name="Normal 3 2 10 2 3 2" xfId="6559"/>
    <cellStyle name="Normal 3 2 10 2 4" xfId="6560"/>
    <cellStyle name="Normal 3 2 10 2 5" xfId="12352"/>
    <cellStyle name="Normal 3 2 10 3" xfId="4545"/>
    <cellStyle name="Normal 3 2 10 3 2" xfId="6561"/>
    <cellStyle name="Normal 3 2 10 4" xfId="6562"/>
    <cellStyle name="Normal 3 2 10 4 2" xfId="6563"/>
    <cellStyle name="Normal 3 2 10 5" xfId="6564"/>
    <cellStyle name="Normal 3 2 10 6" xfId="12353"/>
    <cellStyle name="Normal 3 2 11" xfId="1838"/>
    <cellStyle name="Normal 3 2 11 2" xfId="4544"/>
    <cellStyle name="Normal 3 2 11 2 2" xfId="6565"/>
    <cellStyle name="Normal 3 2 11 3" xfId="6566"/>
    <cellStyle name="Normal 3 2 11 3 2" xfId="6567"/>
    <cellStyle name="Normal 3 2 11 4" xfId="6568"/>
    <cellStyle name="Normal 3 2 11 5" xfId="12354"/>
    <cellStyle name="Normal 3 2 12" xfId="1839"/>
    <cellStyle name="Normal 3 2 12 2" xfId="4543"/>
    <cellStyle name="Normal 3 2 12 2 2" xfId="6569"/>
    <cellStyle name="Normal 3 2 12 3" xfId="6570"/>
    <cellStyle name="Normal 3 2 12 3 2" xfId="6571"/>
    <cellStyle name="Normal 3 2 12 4" xfId="6572"/>
    <cellStyle name="Normal 3 2 12 5" xfId="12355"/>
    <cellStyle name="Normal 3 2 13" xfId="1840"/>
    <cellStyle name="Normal 3 2 13 2" xfId="4542"/>
    <cellStyle name="Normal 3 2 13 2 2" xfId="6573"/>
    <cellStyle name="Normal 3 2 13 3" xfId="6574"/>
    <cellStyle name="Normal 3 2 13 3 2" xfId="6575"/>
    <cellStyle name="Normal 3 2 13 4" xfId="6576"/>
    <cellStyle name="Normal 3 2 13 5" xfId="12356"/>
    <cellStyle name="Normal 3 2 14" xfId="4541"/>
    <cellStyle name="Normal 3 2 2" xfId="1841"/>
    <cellStyle name="Normal 3 2 2 10" xfId="1842"/>
    <cellStyle name="Normal 3 2 2 10 2" xfId="4539"/>
    <cellStyle name="Normal 3 2 2 10 2 2" xfId="6577"/>
    <cellStyle name="Normal 3 2 2 10 3" xfId="6578"/>
    <cellStyle name="Normal 3 2 2 10 3 2" xfId="6579"/>
    <cellStyle name="Normal 3 2 2 10 4" xfId="6580"/>
    <cellStyle name="Normal 3 2 2 10 5" xfId="12357"/>
    <cellStyle name="Normal 3 2 2 11" xfId="1843"/>
    <cellStyle name="Normal 3 2 2 11 2" xfId="4538"/>
    <cellStyle name="Normal 3 2 2 11 2 2" xfId="6581"/>
    <cellStyle name="Normal 3 2 2 11 3" xfId="6582"/>
    <cellStyle name="Normal 3 2 2 11 3 2" xfId="6583"/>
    <cellStyle name="Normal 3 2 2 11 4" xfId="6584"/>
    <cellStyle name="Normal 3 2 2 11 5" xfId="12358"/>
    <cellStyle name="Normal 3 2 2 12" xfId="1844"/>
    <cellStyle name="Normal 3 2 2 12 2" xfId="4537"/>
    <cellStyle name="Normal 3 2 2 12 2 2" xfId="6585"/>
    <cellStyle name="Normal 3 2 2 12 3" xfId="6586"/>
    <cellStyle name="Normal 3 2 2 12 3 2" xfId="6587"/>
    <cellStyle name="Normal 3 2 2 12 4" xfId="6588"/>
    <cellStyle name="Normal 3 2 2 12 5" xfId="12359"/>
    <cellStyle name="Normal 3 2 2 13" xfId="4536"/>
    <cellStyle name="Normal 3 2 2 13 2" xfId="6589"/>
    <cellStyle name="Normal 3 2 2 14" xfId="6590"/>
    <cellStyle name="Normal 3 2 2 14 2" xfId="6591"/>
    <cellStyle name="Normal 3 2 2 15" xfId="6592"/>
    <cellStyle name="Normal 3 2 2 16" xfId="12360"/>
    <cellStyle name="Normal 3 2 2 17" xfId="4540"/>
    <cellStyle name="Normal 3 2 2 2" xfId="1845"/>
    <cellStyle name="Normal 3 2 2 2 2" xfId="4535"/>
    <cellStyle name="Normal 3 2 2 2 2 2" xfId="6593"/>
    <cellStyle name="Normal 3 2 2 2 3" xfId="6594"/>
    <cellStyle name="Normal 3 2 2 2 3 2" xfId="6595"/>
    <cellStyle name="Normal 3 2 2 2 4" xfId="6596"/>
    <cellStyle name="Normal 3 2 2 2 5" xfId="12361"/>
    <cellStyle name="Normal 3 2 2 3" xfId="1846"/>
    <cellStyle name="Normal 3 2 2 3 2" xfId="4534"/>
    <cellStyle name="Normal 3 2 2 3 2 2" xfId="6597"/>
    <cellStyle name="Normal 3 2 2 3 3" xfId="6598"/>
    <cellStyle name="Normal 3 2 2 3 3 2" xfId="6599"/>
    <cellStyle name="Normal 3 2 2 3 4" xfId="6600"/>
    <cellStyle name="Normal 3 2 2 3 5" xfId="12362"/>
    <cellStyle name="Normal 3 2 2 4" xfId="1847"/>
    <cellStyle name="Normal 3 2 2 4 2" xfId="4533"/>
    <cellStyle name="Normal 3 2 2 4 2 2" xfId="6601"/>
    <cellStyle name="Normal 3 2 2 4 3" xfId="6602"/>
    <cellStyle name="Normal 3 2 2 4 3 2" xfId="6603"/>
    <cellStyle name="Normal 3 2 2 4 4" xfId="6604"/>
    <cellStyle name="Normal 3 2 2 4 5" xfId="12363"/>
    <cellStyle name="Normal 3 2 2 5" xfId="1848"/>
    <cellStyle name="Normal 3 2 2 5 2" xfId="4532"/>
    <cellStyle name="Normal 3 2 2 5 2 2" xfId="6605"/>
    <cellStyle name="Normal 3 2 2 5 3" xfId="6606"/>
    <cellStyle name="Normal 3 2 2 5 3 2" xfId="6607"/>
    <cellStyle name="Normal 3 2 2 5 4" xfId="6608"/>
    <cellStyle name="Normal 3 2 2 5 5" xfId="12364"/>
    <cellStyle name="Normal 3 2 2 6" xfId="1849"/>
    <cellStyle name="Normal 3 2 2 6 2" xfId="4531"/>
    <cellStyle name="Normal 3 2 2 6 2 2" xfId="6609"/>
    <cellStyle name="Normal 3 2 2 6 3" xfId="6610"/>
    <cellStyle name="Normal 3 2 2 6 3 2" xfId="6611"/>
    <cellStyle name="Normal 3 2 2 6 4" xfId="6612"/>
    <cellStyle name="Normal 3 2 2 6 5" xfId="12365"/>
    <cellStyle name="Normal 3 2 2 7" xfId="1850"/>
    <cellStyle name="Normal 3 2 2 7 2" xfId="4530"/>
    <cellStyle name="Normal 3 2 2 7 2 2" xfId="6613"/>
    <cellStyle name="Normal 3 2 2 7 3" xfId="6614"/>
    <cellStyle name="Normal 3 2 2 7 3 2" xfId="6615"/>
    <cellStyle name="Normal 3 2 2 7 4" xfId="6616"/>
    <cellStyle name="Normal 3 2 2 7 5" xfId="12366"/>
    <cellStyle name="Normal 3 2 2 8" xfId="1851"/>
    <cellStyle name="Normal 3 2 2 8 2" xfId="4529"/>
    <cellStyle name="Normal 3 2 2 8 2 2" xfId="6617"/>
    <cellStyle name="Normal 3 2 2 8 3" xfId="6618"/>
    <cellStyle name="Normal 3 2 2 8 3 2" xfId="6619"/>
    <cellStyle name="Normal 3 2 2 8 4" xfId="6620"/>
    <cellStyle name="Normal 3 2 2 8 5" xfId="12367"/>
    <cellStyle name="Normal 3 2 2 9" xfId="1852"/>
    <cellStyle name="Normal 3 2 2 9 2" xfId="4528"/>
    <cellStyle name="Normal 3 2 2 9 2 2" xfId="6621"/>
    <cellStyle name="Normal 3 2 2 9 3" xfId="6622"/>
    <cellStyle name="Normal 3 2 2 9 3 2" xfId="6623"/>
    <cellStyle name="Normal 3 2 2 9 4" xfId="6624"/>
    <cellStyle name="Normal 3 2 2 9 5" xfId="12368"/>
    <cellStyle name="Normal 3 2 3" xfId="1853"/>
    <cellStyle name="Normal 3 2 3 10" xfId="4527"/>
    <cellStyle name="Normal 3 2 3 10 2" xfId="6625"/>
    <cellStyle name="Normal 3 2 3 11" xfId="6626"/>
    <cellStyle name="Normal 3 2 3 11 2" xfId="6627"/>
    <cellStyle name="Normal 3 2 3 12" xfId="6628"/>
    <cellStyle name="Normal 3 2 3 13" xfId="12369"/>
    <cellStyle name="Normal 3 2 3 2" xfId="1854"/>
    <cellStyle name="Normal 3 2 3 2 2" xfId="4526"/>
    <cellStyle name="Normal 3 2 3 2 2 2" xfId="6629"/>
    <cellStyle name="Normal 3 2 3 2 3" xfId="6630"/>
    <cellStyle name="Normal 3 2 3 2 3 2" xfId="6631"/>
    <cellStyle name="Normal 3 2 3 2 4" xfId="6632"/>
    <cellStyle name="Normal 3 2 3 2 5" xfId="12370"/>
    <cellStyle name="Normal 3 2 3 3" xfId="1855"/>
    <cellStyle name="Normal 3 2 3 3 2" xfId="4525"/>
    <cellStyle name="Normal 3 2 3 3 2 2" xfId="6633"/>
    <cellStyle name="Normal 3 2 3 3 3" xfId="6634"/>
    <cellStyle name="Normal 3 2 3 3 3 2" xfId="6635"/>
    <cellStyle name="Normal 3 2 3 3 4" xfId="6636"/>
    <cellStyle name="Normal 3 2 3 3 5" xfId="12371"/>
    <cellStyle name="Normal 3 2 3 4" xfId="1856"/>
    <cellStyle name="Normal 3 2 3 4 2" xfId="4524"/>
    <cellStyle name="Normal 3 2 3 4 2 2" xfId="6637"/>
    <cellStyle name="Normal 3 2 3 4 3" xfId="6638"/>
    <cellStyle name="Normal 3 2 3 4 3 2" xfId="6639"/>
    <cellStyle name="Normal 3 2 3 4 4" xfId="6640"/>
    <cellStyle name="Normal 3 2 3 4 5" xfId="12372"/>
    <cellStyle name="Normal 3 2 3 5" xfId="1857"/>
    <cellStyle name="Normal 3 2 3 5 2" xfId="4523"/>
    <cellStyle name="Normal 3 2 3 5 2 2" xfId="6641"/>
    <cellStyle name="Normal 3 2 3 5 3" xfId="6642"/>
    <cellStyle name="Normal 3 2 3 5 3 2" xfId="6643"/>
    <cellStyle name="Normal 3 2 3 5 4" xfId="6644"/>
    <cellStyle name="Normal 3 2 3 5 5" xfId="12373"/>
    <cellStyle name="Normal 3 2 3 6" xfId="1858"/>
    <cellStyle name="Normal 3 2 3 6 2" xfId="4522"/>
    <cellStyle name="Normal 3 2 3 6 2 2" xfId="6645"/>
    <cellStyle name="Normal 3 2 3 6 3" xfId="6646"/>
    <cellStyle name="Normal 3 2 3 6 3 2" xfId="6647"/>
    <cellStyle name="Normal 3 2 3 6 4" xfId="6648"/>
    <cellStyle name="Normal 3 2 3 6 5" xfId="12374"/>
    <cellStyle name="Normal 3 2 3 7" xfId="1859"/>
    <cellStyle name="Normal 3 2 3 7 2" xfId="4521"/>
    <cellStyle name="Normal 3 2 3 7 2 2" xfId="6649"/>
    <cellStyle name="Normal 3 2 3 7 3" xfId="6650"/>
    <cellStyle name="Normal 3 2 3 7 3 2" xfId="6651"/>
    <cellStyle name="Normal 3 2 3 7 4" xfId="6652"/>
    <cellStyle name="Normal 3 2 3 7 5" xfId="12375"/>
    <cellStyle name="Normal 3 2 3 8" xfId="1860"/>
    <cellStyle name="Normal 3 2 3 8 2" xfId="4520"/>
    <cellStyle name="Normal 3 2 3 8 2 2" xfId="6653"/>
    <cellStyle name="Normal 3 2 3 8 3" xfId="6654"/>
    <cellStyle name="Normal 3 2 3 8 3 2" xfId="6655"/>
    <cellStyle name="Normal 3 2 3 8 4" xfId="6656"/>
    <cellStyle name="Normal 3 2 3 8 5" xfId="12376"/>
    <cellStyle name="Normal 3 2 3 9" xfId="1861"/>
    <cellStyle name="Normal 3 2 3 9 2" xfId="4519"/>
    <cellStyle name="Normal 3 2 3 9 2 2" xfId="6657"/>
    <cellStyle name="Normal 3 2 3 9 3" xfId="6658"/>
    <cellStyle name="Normal 3 2 3 9 3 2" xfId="6659"/>
    <cellStyle name="Normal 3 2 3 9 4" xfId="6660"/>
    <cellStyle name="Normal 3 2 3 9 5" xfId="12377"/>
    <cellStyle name="Normal 3 2 4" xfId="1862"/>
    <cellStyle name="Normal 3 2 4 2" xfId="4518"/>
    <cellStyle name="Normal 3 2 4 2 2" xfId="6661"/>
    <cellStyle name="Normal 3 2 4 3" xfId="6662"/>
    <cellStyle name="Normal 3 2 4 3 2" xfId="6663"/>
    <cellStyle name="Normal 3 2 4 4" xfId="6664"/>
    <cellStyle name="Normal 3 2 4 5" xfId="12378"/>
    <cellStyle name="Normal 3 2 5" xfId="1863"/>
    <cellStyle name="Normal 3 2 5 2" xfId="1864"/>
    <cellStyle name="Normal 3 2 5 2 2" xfId="4517"/>
    <cellStyle name="Normal 3 2 5 2 2 2" xfId="6665"/>
    <cellStyle name="Normal 3 2 5 2 3" xfId="6666"/>
    <cellStyle name="Normal 3 2 5 2 3 2" xfId="6667"/>
    <cellStyle name="Normal 3 2 5 2 4" xfId="6668"/>
    <cellStyle name="Normal 3 2 5 2 5" xfId="12379"/>
    <cellStyle name="Normal 3 2 5 3" xfId="4516"/>
    <cellStyle name="Normal 3 2 5 3 2" xfId="6669"/>
    <cellStyle name="Normal 3 2 5 4" xfId="6670"/>
    <cellStyle name="Normal 3 2 5 4 2" xfId="6671"/>
    <cellStyle name="Normal 3 2 5 5" xfId="6672"/>
    <cellStyle name="Normal 3 2 5 6" xfId="12380"/>
    <cellStyle name="Normal 3 2 6" xfId="1865"/>
    <cellStyle name="Normal 3 2 6 2" xfId="1866"/>
    <cellStyle name="Normal 3 2 6 2 2" xfId="4515"/>
    <cellStyle name="Normal 3 2 6 2 2 2" xfId="6673"/>
    <cellStyle name="Normal 3 2 6 2 3" xfId="6674"/>
    <cellStyle name="Normal 3 2 6 2 3 2" xfId="6675"/>
    <cellStyle name="Normal 3 2 6 2 4" xfId="6676"/>
    <cellStyle name="Normal 3 2 6 2 5" xfId="12381"/>
    <cellStyle name="Normal 3 2 6 3" xfId="4514"/>
    <cellStyle name="Normal 3 2 6 3 2" xfId="6677"/>
    <cellStyle name="Normal 3 2 6 4" xfId="6678"/>
    <cellStyle name="Normal 3 2 6 4 2" xfId="6679"/>
    <cellStyle name="Normal 3 2 6 5" xfId="6680"/>
    <cellStyle name="Normal 3 2 6 6" xfId="12382"/>
    <cellStyle name="Normal 3 2 7" xfId="1867"/>
    <cellStyle name="Normal 3 2 7 2" xfId="1868"/>
    <cellStyle name="Normal 3 2 7 2 2" xfId="4513"/>
    <cellStyle name="Normal 3 2 7 2 2 2" xfId="6681"/>
    <cellStyle name="Normal 3 2 7 2 3" xfId="6682"/>
    <cellStyle name="Normal 3 2 7 2 3 2" xfId="6683"/>
    <cellStyle name="Normal 3 2 7 2 4" xfId="6684"/>
    <cellStyle name="Normal 3 2 7 2 5" xfId="12383"/>
    <cellStyle name="Normal 3 2 7 3" xfId="3824"/>
    <cellStyle name="Normal 3 2 7 3 2" xfId="6685"/>
    <cellStyle name="Normal 3 2 7 4" xfId="6686"/>
    <cellStyle name="Normal 3 2 7 4 2" xfId="6687"/>
    <cellStyle name="Normal 3 2 7 5" xfId="6688"/>
    <cellStyle name="Normal 3 2 7 6" xfId="12384"/>
    <cellStyle name="Normal 3 2 8" xfId="1869"/>
    <cellStyle name="Normal 3 2 8 2" xfId="1870"/>
    <cellStyle name="Normal 3 2 8 2 2" xfId="4512"/>
    <cellStyle name="Normal 3 2 8 2 2 2" xfId="6689"/>
    <cellStyle name="Normal 3 2 8 2 3" xfId="6690"/>
    <cellStyle name="Normal 3 2 8 2 3 2" xfId="6691"/>
    <cellStyle name="Normal 3 2 8 2 4" xfId="6692"/>
    <cellStyle name="Normal 3 2 8 2 5" xfId="12385"/>
    <cellStyle name="Normal 3 2 8 3" xfId="4511"/>
    <cellStyle name="Normal 3 2 8 3 2" xfId="6693"/>
    <cellStyle name="Normal 3 2 8 4" xfId="6694"/>
    <cellStyle name="Normal 3 2 8 4 2" xfId="6695"/>
    <cellStyle name="Normal 3 2 8 5" xfId="6696"/>
    <cellStyle name="Normal 3 2 8 6" xfId="12386"/>
    <cellStyle name="Normal 3 2 9" xfId="1871"/>
    <cellStyle name="Normal 3 2 9 2" xfId="1872"/>
    <cellStyle name="Normal 3 2 9 2 2" xfId="4510"/>
    <cellStyle name="Normal 3 2 9 2 2 2" xfId="6697"/>
    <cellStyle name="Normal 3 2 9 2 3" xfId="6698"/>
    <cellStyle name="Normal 3 2 9 2 3 2" xfId="6699"/>
    <cellStyle name="Normal 3 2 9 2 4" xfId="6700"/>
    <cellStyle name="Normal 3 2 9 2 5" xfId="12387"/>
    <cellStyle name="Normal 3 2 9 3" xfId="4509"/>
    <cellStyle name="Normal 3 2 9 3 2" xfId="6701"/>
    <cellStyle name="Normal 3 2 9 4" xfId="6702"/>
    <cellStyle name="Normal 3 2 9 4 2" xfId="6703"/>
    <cellStyle name="Normal 3 2 9 5" xfId="6704"/>
    <cellStyle name="Normal 3 2 9 6" xfId="12388"/>
    <cellStyle name="Normal 3 20" xfId="1873"/>
    <cellStyle name="Normal 3 20 10" xfId="1874"/>
    <cellStyle name="Normal 3 20 10 2" xfId="4508"/>
    <cellStyle name="Normal 3 20 10 2 2" xfId="6705"/>
    <cellStyle name="Normal 3 20 10 3" xfId="6706"/>
    <cellStyle name="Normal 3 20 10 3 2" xfId="6707"/>
    <cellStyle name="Normal 3 20 10 4" xfId="6708"/>
    <cellStyle name="Normal 3 20 10 5" xfId="12389"/>
    <cellStyle name="Normal 3 20 11" xfId="1875"/>
    <cellStyle name="Normal 3 20 11 2" xfId="4507"/>
    <cellStyle name="Normal 3 20 11 2 2" xfId="6709"/>
    <cellStyle name="Normal 3 20 11 3" xfId="6710"/>
    <cellStyle name="Normal 3 20 11 3 2" xfId="6711"/>
    <cellStyle name="Normal 3 20 11 4" xfId="6712"/>
    <cellStyle name="Normal 3 20 11 5" xfId="12390"/>
    <cellStyle name="Normal 3 20 12" xfId="1876"/>
    <cellStyle name="Normal 3 20 12 2" xfId="4506"/>
    <cellStyle name="Normal 3 20 12 2 2" xfId="6713"/>
    <cellStyle name="Normal 3 20 12 3" xfId="6714"/>
    <cellStyle name="Normal 3 20 12 3 2" xfId="6715"/>
    <cellStyle name="Normal 3 20 12 4" xfId="6716"/>
    <cellStyle name="Normal 3 20 12 5" xfId="12391"/>
    <cellStyle name="Normal 3 20 13" xfId="1877"/>
    <cellStyle name="Normal 3 20 13 2" xfId="4505"/>
    <cellStyle name="Normal 3 20 13 2 2" xfId="6717"/>
    <cellStyle name="Normal 3 20 13 3" xfId="6718"/>
    <cellStyle name="Normal 3 20 13 3 2" xfId="6719"/>
    <cellStyle name="Normal 3 20 13 4" xfId="6720"/>
    <cellStyle name="Normal 3 20 13 5" xfId="12392"/>
    <cellStyle name="Normal 3 20 14" xfId="4504"/>
    <cellStyle name="Normal 3 20 14 2" xfId="6721"/>
    <cellStyle name="Normal 3 20 15" xfId="6722"/>
    <cellStyle name="Normal 3 20 15 2" xfId="6723"/>
    <cellStyle name="Normal 3 20 16" xfId="6724"/>
    <cellStyle name="Normal 3 20 17" xfId="12393"/>
    <cellStyle name="Normal 3 20 2" xfId="1878"/>
    <cellStyle name="Normal 3 20 2 10" xfId="1879"/>
    <cellStyle name="Normal 3 20 2 10 2" xfId="4503"/>
    <cellStyle name="Normal 3 20 2 10 2 2" xfId="6725"/>
    <cellStyle name="Normal 3 20 2 10 3" xfId="6726"/>
    <cellStyle name="Normal 3 20 2 10 3 2" xfId="6727"/>
    <cellStyle name="Normal 3 20 2 10 4" xfId="6728"/>
    <cellStyle name="Normal 3 20 2 10 5" xfId="12394"/>
    <cellStyle name="Normal 3 20 2 11" xfId="1880"/>
    <cellStyle name="Normal 3 20 2 11 2" xfId="4502"/>
    <cellStyle name="Normal 3 20 2 11 2 2" xfId="6729"/>
    <cellStyle name="Normal 3 20 2 11 3" xfId="6730"/>
    <cellStyle name="Normal 3 20 2 11 3 2" xfId="6731"/>
    <cellStyle name="Normal 3 20 2 11 4" xfId="6732"/>
    <cellStyle name="Normal 3 20 2 11 5" xfId="12395"/>
    <cellStyle name="Normal 3 20 2 12" xfId="1881"/>
    <cellStyle name="Normal 3 20 2 12 2" xfId="4501"/>
    <cellStyle name="Normal 3 20 2 12 2 2" xfId="6733"/>
    <cellStyle name="Normal 3 20 2 12 3" xfId="6734"/>
    <cellStyle name="Normal 3 20 2 12 3 2" xfId="6735"/>
    <cellStyle name="Normal 3 20 2 12 4" xfId="6736"/>
    <cellStyle name="Normal 3 20 2 12 5" xfId="12396"/>
    <cellStyle name="Normal 3 20 2 13" xfId="4500"/>
    <cellStyle name="Normal 3 20 2 13 2" xfId="6737"/>
    <cellStyle name="Normal 3 20 2 14" xfId="6738"/>
    <cellStyle name="Normal 3 20 2 14 2" xfId="6739"/>
    <cellStyle name="Normal 3 20 2 15" xfId="6740"/>
    <cellStyle name="Normal 3 20 2 16" xfId="12397"/>
    <cellStyle name="Normal 3 20 2 2" xfId="1882"/>
    <cellStyle name="Normal 3 20 2 2 2" xfId="4499"/>
    <cellStyle name="Normal 3 20 2 2 2 2" xfId="6741"/>
    <cellStyle name="Normal 3 20 2 2 3" xfId="6742"/>
    <cellStyle name="Normal 3 20 2 2 3 2" xfId="6743"/>
    <cellStyle name="Normal 3 20 2 2 4" xfId="6744"/>
    <cellStyle name="Normal 3 20 2 2 5" xfId="12398"/>
    <cellStyle name="Normal 3 20 2 3" xfId="1883"/>
    <cellStyle name="Normal 3 20 2 3 2" xfId="4498"/>
    <cellStyle name="Normal 3 20 2 3 2 2" xfId="6745"/>
    <cellStyle name="Normal 3 20 2 3 3" xfId="6746"/>
    <cellStyle name="Normal 3 20 2 3 3 2" xfId="6747"/>
    <cellStyle name="Normal 3 20 2 3 4" xfId="6748"/>
    <cellStyle name="Normal 3 20 2 3 5" xfId="12399"/>
    <cellStyle name="Normal 3 20 2 4" xfId="1884"/>
    <cellStyle name="Normal 3 20 2 4 2" xfId="4497"/>
    <cellStyle name="Normal 3 20 2 4 2 2" xfId="6749"/>
    <cellStyle name="Normal 3 20 2 4 3" xfId="6750"/>
    <cellStyle name="Normal 3 20 2 4 3 2" xfId="6751"/>
    <cellStyle name="Normal 3 20 2 4 4" xfId="6752"/>
    <cellStyle name="Normal 3 20 2 4 5" xfId="12400"/>
    <cellStyle name="Normal 3 20 2 5" xfId="1885"/>
    <cellStyle name="Normal 3 20 2 5 2" xfId="4496"/>
    <cellStyle name="Normal 3 20 2 5 2 2" xfId="6753"/>
    <cellStyle name="Normal 3 20 2 5 3" xfId="6754"/>
    <cellStyle name="Normal 3 20 2 5 3 2" xfId="6755"/>
    <cellStyle name="Normal 3 20 2 5 4" xfId="6756"/>
    <cellStyle name="Normal 3 20 2 5 5" xfId="12401"/>
    <cellStyle name="Normal 3 20 2 6" xfId="1886"/>
    <cellStyle name="Normal 3 20 2 6 2" xfId="4495"/>
    <cellStyle name="Normal 3 20 2 6 2 2" xfId="6757"/>
    <cellStyle name="Normal 3 20 2 6 3" xfId="6758"/>
    <cellStyle name="Normal 3 20 2 6 3 2" xfId="6759"/>
    <cellStyle name="Normal 3 20 2 6 4" xfId="6760"/>
    <cellStyle name="Normal 3 20 2 6 5" xfId="12402"/>
    <cellStyle name="Normal 3 20 2 7" xfId="1887"/>
    <cellStyle name="Normal 3 20 2 7 2" xfId="4494"/>
    <cellStyle name="Normal 3 20 2 7 2 2" xfId="6761"/>
    <cellStyle name="Normal 3 20 2 7 3" xfId="6762"/>
    <cellStyle name="Normal 3 20 2 7 3 2" xfId="6763"/>
    <cellStyle name="Normal 3 20 2 7 4" xfId="6764"/>
    <cellStyle name="Normal 3 20 2 7 5" xfId="12403"/>
    <cellStyle name="Normal 3 20 2 8" xfId="1888"/>
    <cellStyle name="Normal 3 20 2 8 2" xfId="4493"/>
    <cellStyle name="Normal 3 20 2 8 2 2" xfId="6765"/>
    <cellStyle name="Normal 3 20 2 8 3" xfId="6766"/>
    <cellStyle name="Normal 3 20 2 8 3 2" xfId="6767"/>
    <cellStyle name="Normal 3 20 2 8 4" xfId="6768"/>
    <cellStyle name="Normal 3 20 2 8 5" xfId="12404"/>
    <cellStyle name="Normal 3 20 2 9" xfId="1889"/>
    <cellStyle name="Normal 3 20 2 9 2" xfId="3823"/>
    <cellStyle name="Normal 3 20 2 9 2 2" xfId="6769"/>
    <cellStyle name="Normal 3 20 2 9 3" xfId="6770"/>
    <cellStyle name="Normal 3 20 2 9 3 2" xfId="6771"/>
    <cellStyle name="Normal 3 20 2 9 4" xfId="6772"/>
    <cellStyle name="Normal 3 20 2 9 5" xfId="12405"/>
    <cellStyle name="Normal 3 20 3" xfId="1890"/>
    <cellStyle name="Normal 3 20 3 2" xfId="4492"/>
    <cellStyle name="Normal 3 20 3 2 2" xfId="6773"/>
    <cellStyle name="Normal 3 20 3 3" xfId="6774"/>
    <cellStyle name="Normal 3 20 3 3 2" xfId="6775"/>
    <cellStyle name="Normal 3 20 3 4" xfId="6776"/>
    <cellStyle name="Normal 3 20 3 5" xfId="12406"/>
    <cellStyle name="Normal 3 20 4" xfId="1891"/>
    <cellStyle name="Normal 3 20 4 2" xfId="4491"/>
    <cellStyle name="Normal 3 20 4 2 2" xfId="6777"/>
    <cellStyle name="Normal 3 20 4 3" xfId="6778"/>
    <cellStyle name="Normal 3 20 4 3 2" xfId="6779"/>
    <cellStyle name="Normal 3 20 4 4" xfId="6780"/>
    <cellStyle name="Normal 3 20 4 5" xfId="12407"/>
    <cellStyle name="Normal 3 20 5" xfId="1892"/>
    <cellStyle name="Normal 3 20 5 2" xfId="4490"/>
    <cellStyle name="Normal 3 20 5 2 2" xfId="6781"/>
    <cellStyle name="Normal 3 20 5 3" xfId="6782"/>
    <cellStyle name="Normal 3 20 5 3 2" xfId="6783"/>
    <cellStyle name="Normal 3 20 5 4" xfId="6784"/>
    <cellStyle name="Normal 3 20 5 5" xfId="12408"/>
    <cellStyle name="Normal 3 20 6" xfId="1893"/>
    <cellStyle name="Normal 3 20 6 2" xfId="4489"/>
    <cellStyle name="Normal 3 20 6 2 2" xfId="6785"/>
    <cellStyle name="Normal 3 20 6 3" xfId="6786"/>
    <cellStyle name="Normal 3 20 6 3 2" xfId="6787"/>
    <cellStyle name="Normal 3 20 6 4" xfId="6788"/>
    <cellStyle name="Normal 3 20 6 5" xfId="12409"/>
    <cellStyle name="Normal 3 20 7" xfId="1894"/>
    <cellStyle name="Normal 3 20 7 2" xfId="4488"/>
    <cellStyle name="Normal 3 20 7 2 2" xfId="6789"/>
    <cellStyle name="Normal 3 20 7 3" xfId="6790"/>
    <cellStyle name="Normal 3 20 7 3 2" xfId="6791"/>
    <cellStyle name="Normal 3 20 7 4" xfId="6792"/>
    <cellStyle name="Normal 3 20 7 5" xfId="12410"/>
    <cellStyle name="Normal 3 20 8" xfId="1895"/>
    <cellStyle name="Normal 3 20 8 2" xfId="4487"/>
    <cellStyle name="Normal 3 20 8 2 2" xfId="6793"/>
    <cellStyle name="Normal 3 20 8 3" xfId="6794"/>
    <cellStyle name="Normal 3 20 8 3 2" xfId="6795"/>
    <cellStyle name="Normal 3 20 8 4" xfId="6796"/>
    <cellStyle name="Normal 3 20 8 5" xfId="12411"/>
    <cellStyle name="Normal 3 20 9" xfId="1896"/>
    <cellStyle name="Normal 3 20 9 2" xfId="4486"/>
    <cellStyle name="Normal 3 20 9 2 2" xfId="6797"/>
    <cellStyle name="Normal 3 20 9 3" xfId="6798"/>
    <cellStyle name="Normal 3 20 9 3 2" xfId="6799"/>
    <cellStyle name="Normal 3 20 9 4" xfId="6800"/>
    <cellStyle name="Normal 3 20 9 5" xfId="12412"/>
    <cellStyle name="Normal 3 21" xfId="1897"/>
    <cellStyle name="Normal 3 21 10" xfId="1898"/>
    <cellStyle name="Normal 3 21 10 2" xfId="4485"/>
    <cellStyle name="Normal 3 21 10 2 2" xfId="6801"/>
    <cellStyle name="Normal 3 21 10 3" xfId="6802"/>
    <cellStyle name="Normal 3 21 10 3 2" xfId="6803"/>
    <cellStyle name="Normal 3 21 10 4" xfId="6804"/>
    <cellStyle name="Normal 3 21 10 5" xfId="12413"/>
    <cellStyle name="Normal 3 21 11" xfId="1899"/>
    <cellStyle name="Normal 3 21 11 2" xfId="4484"/>
    <cellStyle name="Normal 3 21 11 2 2" xfId="6805"/>
    <cellStyle name="Normal 3 21 11 3" xfId="6806"/>
    <cellStyle name="Normal 3 21 11 3 2" xfId="6807"/>
    <cellStyle name="Normal 3 21 11 4" xfId="6808"/>
    <cellStyle name="Normal 3 21 11 5" xfId="12414"/>
    <cellStyle name="Normal 3 21 12" xfId="1900"/>
    <cellStyle name="Normal 3 21 12 2" xfId="4483"/>
    <cellStyle name="Normal 3 21 12 2 2" xfId="6809"/>
    <cellStyle name="Normal 3 21 12 3" xfId="6810"/>
    <cellStyle name="Normal 3 21 12 3 2" xfId="6811"/>
    <cellStyle name="Normal 3 21 12 4" xfId="6812"/>
    <cellStyle name="Normal 3 21 12 5" xfId="12415"/>
    <cellStyle name="Normal 3 21 13" xfId="1901"/>
    <cellStyle name="Normal 3 21 13 2" xfId="4482"/>
    <cellStyle name="Normal 3 21 13 2 2" xfId="6813"/>
    <cellStyle name="Normal 3 21 13 3" xfId="6814"/>
    <cellStyle name="Normal 3 21 13 3 2" xfId="6815"/>
    <cellStyle name="Normal 3 21 13 4" xfId="6816"/>
    <cellStyle name="Normal 3 21 13 5" xfId="12416"/>
    <cellStyle name="Normal 3 21 14" xfId="4481"/>
    <cellStyle name="Normal 3 21 14 2" xfId="6817"/>
    <cellStyle name="Normal 3 21 15" xfId="6818"/>
    <cellStyle name="Normal 3 21 15 2" xfId="6819"/>
    <cellStyle name="Normal 3 21 16" xfId="6820"/>
    <cellStyle name="Normal 3 21 17" xfId="12417"/>
    <cellStyle name="Normal 3 21 2" xfId="1902"/>
    <cellStyle name="Normal 3 21 2 10" xfId="1903"/>
    <cellStyle name="Normal 3 21 2 10 2" xfId="4480"/>
    <cellStyle name="Normal 3 21 2 10 2 2" xfId="6821"/>
    <cellStyle name="Normal 3 21 2 10 3" xfId="6822"/>
    <cellStyle name="Normal 3 21 2 10 3 2" xfId="6823"/>
    <cellStyle name="Normal 3 21 2 10 4" xfId="6824"/>
    <cellStyle name="Normal 3 21 2 10 5" xfId="12418"/>
    <cellStyle name="Normal 3 21 2 11" xfId="1904"/>
    <cellStyle name="Normal 3 21 2 11 2" xfId="4479"/>
    <cellStyle name="Normal 3 21 2 11 2 2" xfId="6825"/>
    <cellStyle name="Normal 3 21 2 11 3" xfId="6826"/>
    <cellStyle name="Normal 3 21 2 11 3 2" xfId="6827"/>
    <cellStyle name="Normal 3 21 2 11 4" xfId="6828"/>
    <cellStyle name="Normal 3 21 2 11 5" xfId="12419"/>
    <cellStyle name="Normal 3 21 2 12" xfId="1905"/>
    <cellStyle name="Normal 3 21 2 12 2" xfId="4478"/>
    <cellStyle name="Normal 3 21 2 12 2 2" xfId="6829"/>
    <cellStyle name="Normal 3 21 2 12 3" xfId="6830"/>
    <cellStyle name="Normal 3 21 2 12 3 2" xfId="6831"/>
    <cellStyle name="Normal 3 21 2 12 4" xfId="6832"/>
    <cellStyle name="Normal 3 21 2 12 5" xfId="12420"/>
    <cellStyle name="Normal 3 21 2 13" xfId="4477"/>
    <cellStyle name="Normal 3 21 2 13 2" xfId="6833"/>
    <cellStyle name="Normal 3 21 2 14" xfId="6834"/>
    <cellStyle name="Normal 3 21 2 14 2" xfId="6835"/>
    <cellStyle name="Normal 3 21 2 15" xfId="6836"/>
    <cellStyle name="Normal 3 21 2 16" xfId="12421"/>
    <cellStyle name="Normal 3 21 2 2" xfId="1906"/>
    <cellStyle name="Normal 3 21 2 2 2" xfId="4476"/>
    <cellStyle name="Normal 3 21 2 2 2 2" xfId="6837"/>
    <cellStyle name="Normal 3 21 2 2 3" xfId="6838"/>
    <cellStyle name="Normal 3 21 2 2 3 2" xfId="6839"/>
    <cellStyle name="Normal 3 21 2 2 4" xfId="6840"/>
    <cellStyle name="Normal 3 21 2 2 5" xfId="12422"/>
    <cellStyle name="Normal 3 21 2 3" xfId="1907"/>
    <cellStyle name="Normal 3 21 2 3 2" xfId="4475"/>
    <cellStyle name="Normal 3 21 2 3 2 2" xfId="6841"/>
    <cellStyle name="Normal 3 21 2 3 3" xfId="6842"/>
    <cellStyle name="Normal 3 21 2 3 3 2" xfId="6843"/>
    <cellStyle name="Normal 3 21 2 3 4" xfId="6844"/>
    <cellStyle name="Normal 3 21 2 3 5" xfId="12423"/>
    <cellStyle name="Normal 3 21 2 4" xfId="1908"/>
    <cellStyle name="Normal 3 21 2 4 2" xfId="4474"/>
    <cellStyle name="Normal 3 21 2 4 2 2" xfId="6845"/>
    <cellStyle name="Normal 3 21 2 4 3" xfId="6846"/>
    <cellStyle name="Normal 3 21 2 4 3 2" xfId="6847"/>
    <cellStyle name="Normal 3 21 2 4 4" xfId="6848"/>
    <cellStyle name="Normal 3 21 2 4 5" xfId="12424"/>
    <cellStyle name="Normal 3 21 2 5" xfId="1909"/>
    <cellStyle name="Normal 3 21 2 5 2" xfId="3822"/>
    <cellStyle name="Normal 3 21 2 5 2 2" xfId="6849"/>
    <cellStyle name="Normal 3 21 2 5 3" xfId="6850"/>
    <cellStyle name="Normal 3 21 2 5 3 2" xfId="6851"/>
    <cellStyle name="Normal 3 21 2 5 4" xfId="6852"/>
    <cellStyle name="Normal 3 21 2 5 5" xfId="12425"/>
    <cellStyle name="Normal 3 21 2 6" xfId="1910"/>
    <cellStyle name="Normal 3 21 2 6 2" xfId="4473"/>
    <cellStyle name="Normal 3 21 2 6 2 2" xfId="6853"/>
    <cellStyle name="Normal 3 21 2 6 3" xfId="6854"/>
    <cellStyle name="Normal 3 21 2 6 3 2" xfId="6855"/>
    <cellStyle name="Normal 3 21 2 6 4" xfId="6856"/>
    <cellStyle name="Normal 3 21 2 6 5" xfId="12426"/>
    <cellStyle name="Normal 3 21 2 7" xfId="1911"/>
    <cellStyle name="Normal 3 21 2 7 2" xfId="4472"/>
    <cellStyle name="Normal 3 21 2 7 2 2" xfId="6857"/>
    <cellStyle name="Normal 3 21 2 7 3" xfId="6858"/>
    <cellStyle name="Normal 3 21 2 7 3 2" xfId="6859"/>
    <cellStyle name="Normal 3 21 2 7 4" xfId="6860"/>
    <cellStyle name="Normal 3 21 2 7 5" xfId="12427"/>
    <cellStyle name="Normal 3 21 2 8" xfId="1912"/>
    <cellStyle name="Normal 3 21 2 8 2" xfId="4471"/>
    <cellStyle name="Normal 3 21 2 8 2 2" xfId="6861"/>
    <cellStyle name="Normal 3 21 2 8 3" xfId="6862"/>
    <cellStyle name="Normal 3 21 2 8 3 2" xfId="6863"/>
    <cellStyle name="Normal 3 21 2 8 4" xfId="6864"/>
    <cellStyle name="Normal 3 21 2 8 5" xfId="12428"/>
    <cellStyle name="Normal 3 21 2 9" xfId="1913"/>
    <cellStyle name="Normal 3 21 2 9 2" xfId="4470"/>
    <cellStyle name="Normal 3 21 2 9 2 2" xfId="6865"/>
    <cellStyle name="Normal 3 21 2 9 3" xfId="6866"/>
    <cellStyle name="Normal 3 21 2 9 3 2" xfId="6867"/>
    <cellStyle name="Normal 3 21 2 9 4" xfId="6868"/>
    <cellStyle name="Normal 3 21 2 9 5" xfId="12429"/>
    <cellStyle name="Normal 3 21 3" xfId="1914"/>
    <cellStyle name="Normal 3 21 3 2" xfId="4469"/>
    <cellStyle name="Normal 3 21 3 2 2" xfId="6869"/>
    <cellStyle name="Normal 3 21 3 3" xfId="6870"/>
    <cellStyle name="Normal 3 21 3 3 2" xfId="6871"/>
    <cellStyle name="Normal 3 21 3 4" xfId="6872"/>
    <cellStyle name="Normal 3 21 3 5" xfId="12430"/>
    <cellStyle name="Normal 3 21 4" xfId="1915"/>
    <cellStyle name="Normal 3 21 4 2" xfId="4468"/>
    <cellStyle name="Normal 3 21 4 2 2" xfId="6873"/>
    <cellStyle name="Normal 3 21 4 3" xfId="6874"/>
    <cellStyle name="Normal 3 21 4 3 2" xfId="6875"/>
    <cellStyle name="Normal 3 21 4 4" xfId="6876"/>
    <cellStyle name="Normal 3 21 4 5" xfId="12431"/>
    <cellStyle name="Normal 3 21 5" xfId="1916"/>
    <cellStyle name="Normal 3 21 5 2" xfId="4467"/>
    <cellStyle name="Normal 3 21 5 2 2" xfId="6877"/>
    <cellStyle name="Normal 3 21 5 3" xfId="6878"/>
    <cellStyle name="Normal 3 21 5 3 2" xfId="6879"/>
    <cellStyle name="Normal 3 21 5 4" xfId="6880"/>
    <cellStyle name="Normal 3 21 5 5" xfId="12432"/>
    <cellStyle name="Normal 3 21 6" xfId="1917"/>
    <cellStyle name="Normal 3 21 6 2" xfId="4466"/>
    <cellStyle name="Normal 3 21 6 2 2" xfId="6881"/>
    <cellStyle name="Normal 3 21 6 3" xfId="6882"/>
    <cellStyle name="Normal 3 21 6 3 2" xfId="6883"/>
    <cellStyle name="Normal 3 21 6 4" xfId="6884"/>
    <cellStyle name="Normal 3 21 6 5" xfId="12433"/>
    <cellStyle name="Normal 3 21 7" xfId="1918"/>
    <cellStyle name="Normal 3 21 7 2" xfId="4465"/>
    <cellStyle name="Normal 3 21 7 2 2" xfId="6885"/>
    <cellStyle name="Normal 3 21 7 3" xfId="6886"/>
    <cellStyle name="Normal 3 21 7 3 2" xfId="6887"/>
    <cellStyle name="Normal 3 21 7 4" xfId="6888"/>
    <cellStyle name="Normal 3 21 7 5" xfId="12434"/>
    <cellStyle name="Normal 3 21 8" xfId="1919"/>
    <cellStyle name="Normal 3 21 8 2" xfId="4464"/>
    <cellStyle name="Normal 3 21 8 2 2" xfId="6889"/>
    <cellStyle name="Normal 3 21 8 3" xfId="6890"/>
    <cellStyle name="Normal 3 21 8 3 2" xfId="6891"/>
    <cellStyle name="Normal 3 21 8 4" xfId="6892"/>
    <cellStyle name="Normal 3 21 8 5" xfId="12435"/>
    <cellStyle name="Normal 3 21 9" xfId="1920"/>
    <cellStyle name="Normal 3 21 9 2" xfId="4463"/>
    <cellStyle name="Normal 3 21 9 2 2" xfId="6893"/>
    <cellStyle name="Normal 3 21 9 3" xfId="6894"/>
    <cellStyle name="Normal 3 21 9 3 2" xfId="6895"/>
    <cellStyle name="Normal 3 21 9 4" xfId="6896"/>
    <cellStyle name="Normal 3 21 9 5" xfId="12436"/>
    <cellStyle name="Normal 3 22" xfId="1921"/>
    <cellStyle name="Normal 3 22 10" xfId="1922"/>
    <cellStyle name="Normal 3 22 10 2" xfId="4462"/>
    <cellStyle name="Normal 3 22 10 2 2" xfId="6897"/>
    <cellStyle name="Normal 3 22 10 3" xfId="6898"/>
    <cellStyle name="Normal 3 22 10 3 2" xfId="6899"/>
    <cellStyle name="Normal 3 22 10 4" xfId="6900"/>
    <cellStyle name="Normal 3 22 10 5" xfId="12437"/>
    <cellStyle name="Normal 3 22 11" xfId="1923"/>
    <cellStyle name="Normal 3 22 11 2" xfId="4461"/>
    <cellStyle name="Normal 3 22 11 2 2" xfId="6901"/>
    <cellStyle name="Normal 3 22 11 3" xfId="6902"/>
    <cellStyle name="Normal 3 22 11 3 2" xfId="6903"/>
    <cellStyle name="Normal 3 22 11 4" xfId="6904"/>
    <cellStyle name="Normal 3 22 11 5" xfId="12438"/>
    <cellStyle name="Normal 3 22 12" xfId="1924"/>
    <cellStyle name="Normal 3 22 12 2" xfId="4460"/>
    <cellStyle name="Normal 3 22 12 2 2" xfId="6905"/>
    <cellStyle name="Normal 3 22 12 3" xfId="6906"/>
    <cellStyle name="Normal 3 22 12 3 2" xfId="6907"/>
    <cellStyle name="Normal 3 22 12 4" xfId="6908"/>
    <cellStyle name="Normal 3 22 12 5" xfId="12439"/>
    <cellStyle name="Normal 3 22 13" xfId="1925"/>
    <cellStyle name="Normal 3 22 13 2" xfId="4459"/>
    <cellStyle name="Normal 3 22 13 2 2" xfId="6909"/>
    <cellStyle name="Normal 3 22 13 3" xfId="6910"/>
    <cellStyle name="Normal 3 22 13 3 2" xfId="6911"/>
    <cellStyle name="Normal 3 22 13 4" xfId="6912"/>
    <cellStyle name="Normal 3 22 13 5" xfId="12440"/>
    <cellStyle name="Normal 3 22 14" xfId="4458"/>
    <cellStyle name="Normal 3 22 14 2" xfId="6913"/>
    <cellStyle name="Normal 3 22 15" xfId="6914"/>
    <cellStyle name="Normal 3 22 15 2" xfId="6915"/>
    <cellStyle name="Normal 3 22 16" xfId="6916"/>
    <cellStyle name="Normal 3 22 17" xfId="12441"/>
    <cellStyle name="Normal 3 22 2" xfId="1926"/>
    <cellStyle name="Normal 3 22 2 10" xfId="1927"/>
    <cellStyle name="Normal 3 22 2 10 2" xfId="4457"/>
    <cellStyle name="Normal 3 22 2 10 2 2" xfId="6917"/>
    <cellStyle name="Normal 3 22 2 10 3" xfId="6918"/>
    <cellStyle name="Normal 3 22 2 10 3 2" xfId="6919"/>
    <cellStyle name="Normal 3 22 2 10 4" xfId="6920"/>
    <cellStyle name="Normal 3 22 2 10 5" xfId="12442"/>
    <cellStyle name="Normal 3 22 2 11" xfId="1928"/>
    <cellStyle name="Normal 3 22 2 11 2" xfId="4456"/>
    <cellStyle name="Normal 3 22 2 11 2 2" xfId="6921"/>
    <cellStyle name="Normal 3 22 2 11 3" xfId="6922"/>
    <cellStyle name="Normal 3 22 2 11 3 2" xfId="6923"/>
    <cellStyle name="Normal 3 22 2 11 4" xfId="6924"/>
    <cellStyle name="Normal 3 22 2 11 5" xfId="12443"/>
    <cellStyle name="Normal 3 22 2 12" xfId="1929"/>
    <cellStyle name="Normal 3 22 2 12 2" xfId="4455"/>
    <cellStyle name="Normal 3 22 2 12 2 2" xfId="6925"/>
    <cellStyle name="Normal 3 22 2 12 3" xfId="6926"/>
    <cellStyle name="Normal 3 22 2 12 3 2" xfId="6927"/>
    <cellStyle name="Normal 3 22 2 12 4" xfId="6928"/>
    <cellStyle name="Normal 3 22 2 12 5" xfId="12444"/>
    <cellStyle name="Normal 3 22 2 13" xfId="4454"/>
    <cellStyle name="Normal 3 22 2 13 2" xfId="6929"/>
    <cellStyle name="Normal 3 22 2 14" xfId="6930"/>
    <cellStyle name="Normal 3 22 2 14 2" xfId="6931"/>
    <cellStyle name="Normal 3 22 2 15" xfId="6932"/>
    <cellStyle name="Normal 3 22 2 16" xfId="12445"/>
    <cellStyle name="Normal 3 22 2 2" xfId="1930"/>
    <cellStyle name="Normal 3 22 2 2 2" xfId="4453"/>
    <cellStyle name="Normal 3 22 2 2 2 2" xfId="6933"/>
    <cellStyle name="Normal 3 22 2 2 3" xfId="6934"/>
    <cellStyle name="Normal 3 22 2 2 3 2" xfId="6935"/>
    <cellStyle name="Normal 3 22 2 2 4" xfId="6936"/>
    <cellStyle name="Normal 3 22 2 2 5" xfId="12446"/>
    <cellStyle name="Normal 3 22 2 3" xfId="1931"/>
    <cellStyle name="Normal 3 22 2 3 2" xfId="4452"/>
    <cellStyle name="Normal 3 22 2 3 2 2" xfId="6937"/>
    <cellStyle name="Normal 3 22 2 3 3" xfId="6938"/>
    <cellStyle name="Normal 3 22 2 3 3 2" xfId="6939"/>
    <cellStyle name="Normal 3 22 2 3 4" xfId="6940"/>
    <cellStyle name="Normal 3 22 2 3 5" xfId="12447"/>
    <cellStyle name="Normal 3 22 2 4" xfId="1932"/>
    <cellStyle name="Normal 3 22 2 4 2" xfId="4451"/>
    <cellStyle name="Normal 3 22 2 4 2 2" xfId="6941"/>
    <cellStyle name="Normal 3 22 2 4 3" xfId="6942"/>
    <cellStyle name="Normal 3 22 2 4 3 2" xfId="6943"/>
    <cellStyle name="Normal 3 22 2 4 4" xfId="6944"/>
    <cellStyle name="Normal 3 22 2 4 5" xfId="12448"/>
    <cellStyle name="Normal 3 22 2 5" xfId="1933"/>
    <cellStyle name="Normal 3 22 2 5 2" xfId="4450"/>
    <cellStyle name="Normal 3 22 2 5 2 2" xfId="6945"/>
    <cellStyle name="Normal 3 22 2 5 3" xfId="6946"/>
    <cellStyle name="Normal 3 22 2 5 3 2" xfId="6947"/>
    <cellStyle name="Normal 3 22 2 5 4" xfId="6948"/>
    <cellStyle name="Normal 3 22 2 5 5" xfId="12449"/>
    <cellStyle name="Normal 3 22 2 6" xfId="1934"/>
    <cellStyle name="Normal 3 22 2 6 2" xfId="4449"/>
    <cellStyle name="Normal 3 22 2 6 2 2" xfId="6949"/>
    <cellStyle name="Normal 3 22 2 6 3" xfId="6950"/>
    <cellStyle name="Normal 3 22 2 6 3 2" xfId="6951"/>
    <cellStyle name="Normal 3 22 2 6 4" xfId="6952"/>
    <cellStyle name="Normal 3 22 2 6 5" xfId="12450"/>
    <cellStyle name="Normal 3 22 2 7" xfId="1935"/>
    <cellStyle name="Normal 3 22 2 7 2" xfId="4448"/>
    <cellStyle name="Normal 3 22 2 7 2 2" xfId="6953"/>
    <cellStyle name="Normal 3 22 2 7 3" xfId="6954"/>
    <cellStyle name="Normal 3 22 2 7 3 2" xfId="6955"/>
    <cellStyle name="Normal 3 22 2 7 4" xfId="6956"/>
    <cellStyle name="Normal 3 22 2 7 5" xfId="12451"/>
    <cellStyle name="Normal 3 22 2 8" xfId="1936"/>
    <cellStyle name="Normal 3 22 2 8 2" xfId="4447"/>
    <cellStyle name="Normal 3 22 2 8 2 2" xfId="6957"/>
    <cellStyle name="Normal 3 22 2 8 3" xfId="6958"/>
    <cellStyle name="Normal 3 22 2 8 3 2" xfId="6959"/>
    <cellStyle name="Normal 3 22 2 8 4" xfId="6960"/>
    <cellStyle name="Normal 3 22 2 8 5" xfId="12452"/>
    <cellStyle name="Normal 3 22 2 9" xfId="1937"/>
    <cellStyle name="Normal 3 22 2 9 2" xfId="4446"/>
    <cellStyle name="Normal 3 22 2 9 2 2" xfId="6961"/>
    <cellStyle name="Normal 3 22 2 9 3" xfId="6962"/>
    <cellStyle name="Normal 3 22 2 9 3 2" xfId="6963"/>
    <cellStyle name="Normal 3 22 2 9 4" xfId="6964"/>
    <cellStyle name="Normal 3 22 2 9 5" xfId="12453"/>
    <cellStyle name="Normal 3 22 3" xfId="1938"/>
    <cellStyle name="Normal 3 22 3 2" xfId="4445"/>
    <cellStyle name="Normal 3 22 3 2 2" xfId="6965"/>
    <cellStyle name="Normal 3 22 3 3" xfId="6966"/>
    <cellStyle name="Normal 3 22 3 3 2" xfId="6967"/>
    <cellStyle name="Normal 3 22 3 4" xfId="6968"/>
    <cellStyle name="Normal 3 22 3 5" xfId="12454"/>
    <cellStyle name="Normal 3 22 4" xfId="1939"/>
    <cellStyle name="Normal 3 22 4 2" xfId="4444"/>
    <cellStyle name="Normal 3 22 4 2 2" xfId="6969"/>
    <cellStyle name="Normal 3 22 4 3" xfId="6970"/>
    <cellStyle name="Normal 3 22 4 3 2" xfId="6971"/>
    <cellStyle name="Normal 3 22 4 4" xfId="6972"/>
    <cellStyle name="Normal 3 22 4 5" xfId="12455"/>
    <cellStyle name="Normal 3 22 5" xfId="1940"/>
    <cellStyle name="Normal 3 22 5 2" xfId="4443"/>
    <cellStyle name="Normal 3 22 5 2 2" xfId="6973"/>
    <cellStyle name="Normal 3 22 5 3" xfId="6974"/>
    <cellStyle name="Normal 3 22 5 3 2" xfId="6975"/>
    <cellStyle name="Normal 3 22 5 4" xfId="6976"/>
    <cellStyle name="Normal 3 22 5 5" xfId="12456"/>
    <cellStyle name="Normal 3 22 6" xfId="1941"/>
    <cellStyle name="Normal 3 22 6 2" xfId="4442"/>
    <cellStyle name="Normal 3 22 6 2 2" xfId="6977"/>
    <cellStyle name="Normal 3 22 6 3" xfId="6978"/>
    <cellStyle name="Normal 3 22 6 3 2" xfId="6979"/>
    <cellStyle name="Normal 3 22 6 4" xfId="6980"/>
    <cellStyle name="Normal 3 22 6 5" xfId="12457"/>
    <cellStyle name="Normal 3 22 7" xfId="1942"/>
    <cellStyle name="Normal 3 22 7 2" xfId="4441"/>
    <cellStyle name="Normal 3 22 7 2 2" xfId="6981"/>
    <cellStyle name="Normal 3 22 7 3" xfId="6982"/>
    <cellStyle name="Normal 3 22 7 3 2" xfId="6983"/>
    <cellStyle name="Normal 3 22 7 4" xfId="6984"/>
    <cellStyle name="Normal 3 22 7 5" xfId="12458"/>
    <cellStyle name="Normal 3 22 8" xfId="1943"/>
    <cellStyle name="Normal 3 22 8 2" xfId="4440"/>
    <cellStyle name="Normal 3 22 8 2 2" xfId="6985"/>
    <cellStyle name="Normal 3 22 8 3" xfId="6986"/>
    <cellStyle name="Normal 3 22 8 3 2" xfId="6987"/>
    <cellStyle name="Normal 3 22 8 4" xfId="6988"/>
    <cellStyle name="Normal 3 22 8 5" xfId="12459"/>
    <cellStyle name="Normal 3 22 9" xfId="1944"/>
    <cellStyle name="Normal 3 22 9 2" xfId="4439"/>
    <cellStyle name="Normal 3 22 9 2 2" xfId="6989"/>
    <cellStyle name="Normal 3 22 9 3" xfId="6990"/>
    <cellStyle name="Normal 3 22 9 3 2" xfId="6991"/>
    <cellStyle name="Normal 3 22 9 4" xfId="6992"/>
    <cellStyle name="Normal 3 22 9 5" xfId="12460"/>
    <cellStyle name="Normal 3 23" xfId="1945"/>
    <cellStyle name="Normal 3 23 10" xfId="1946"/>
    <cellStyle name="Normal 3 23 10 2" xfId="4438"/>
    <cellStyle name="Normal 3 23 10 2 2" xfId="6993"/>
    <cellStyle name="Normal 3 23 10 3" xfId="6994"/>
    <cellStyle name="Normal 3 23 10 3 2" xfId="6995"/>
    <cellStyle name="Normal 3 23 10 4" xfId="6996"/>
    <cellStyle name="Normal 3 23 10 5" xfId="12461"/>
    <cellStyle name="Normal 3 23 11" xfId="1947"/>
    <cellStyle name="Normal 3 23 11 2" xfId="4437"/>
    <cellStyle name="Normal 3 23 11 2 2" xfId="6997"/>
    <cellStyle name="Normal 3 23 11 3" xfId="6998"/>
    <cellStyle name="Normal 3 23 11 3 2" xfId="6999"/>
    <cellStyle name="Normal 3 23 11 4" xfId="7000"/>
    <cellStyle name="Normal 3 23 11 5" xfId="12462"/>
    <cellStyle name="Normal 3 23 12" xfId="1948"/>
    <cellStyle name="Normal 3 23 12 2" xfId="4436"/>
    <cellStyle name="Normal 3 23 12 2 2" xfId="7001"/>
    <cellStyle name="Normal 3 23 12 3" xfId="7002"/>
    <cellStyle name="Normal 3 23 12 3 2" xfId="7003"/>
    <cellStyle name="Normal 3 23 12 4" xfId="7004"/>
    <cellStyle name="Normal 3 23 12 5" xfId="12463"/>
    <cellStyle name="Normal 3 23 13" xfId="1949"/>
    <cellStyle name="Normal 3 23 13 2" xfId="4435"/>
    <cellStyle name="Normal 3 23 13 2 2" xfId="7005"/>
    <cellStyle name="Normal 3 23 13 3" xfId="7006"/>
    <cellStyle name="Normal 3 23 13 3 2" xfId="7007"/>
    <cellStyle name="Normal 3 23 13 4" xfId="7008"/>
    <cellStyle name="Normal 3 23 13 5" xfId="12464"/>
    <cellStyle name="Normal 3 23 14" xfId="4434"/>
    <cellStyle name="Normal 3 23 14 2" xfId="7009"/>
    <cellStyle name="Normal 3 23 15" xfId="7010"/>
    <cellStyle name="Normal 3 23 15 2" xfId="7011"/>
    <cellStyle name="Normal 3 23 16" xfId="7012"/>
    <cellStyle name="Normal 3 23 17" xfId="12465"/>
    <cellStyle name="Normal 3 23 2" xfId="1950"/>
    <cellStyle name="Normal 3 23 2 10" xfId="1951"/>
    <cellStyle name="Normal 3 23 2 10 2" xfId="4433"/>
    <cellStyle name="Normal 3 23 2 10 2 2" xfId="7013"/>
    <cellStyle name="Normal 3 23 2 10 3" xfId="7014"/>
    <cellStyle name="Normal 3 23 2 10 3 2" xfId="7015"/>
    <cellStyle name="Normal 3 23 2 10 4" xfId="7016"/>
    <cellStyle name="Normal 3 23 2 10 5" xfId="12466"/>
    <cellStyle name="Normal 3 23 2 11" xfId="1952"/>
    <cellStyle name="Normal 3 23 2 11 2" xfId="4432"/>
    <cellStyle name="Normal 3 23 2 11 2 2" xfId="7017"/>
    <cellStyle name="Normal 3 23 2 11 3" xfId="7018"/>
    <cellStyle name="Normal 3 23 2 11 3 2" xfId="7019"/>
    <cellStyle name="Normal 3 23 2 11 4" xfId="7020"/>
    <cellStyle name="Normal 3 23 2 11 5" xfId="12467"/>
    <cellStyle name="Normal 3 23 2 12" xfId="1953"/>
    <cellStyle name="Normal 3 23 2 12 2" xfId="4431"/>
    <cellStyle name="Normal 3 23 2 12 2 2" xfId="7021"/>
    <cellStyle name="Normal 3 23 2 12 3" xfId="7022"/>
    <cellStyle name="Normal 3 23 2 12 3 2" xfId="7023"/>
    <cellStyle name="Normal 3 23 2 12 4" xfId="7024"/>
    <cellStyle name="Normal 3 23 2 12 5" xfId="12468"/>
    <cellStyle name="Normal 3 23 2 13" xfId="4430"/>
    <cellStyle name="Normal 3 23 2 13 2" xfId="7025"/>
    <cellStyle name="Normal 3 23 2 14" xfId="7026"/>
    <cellStyle name="Normal 3 23 2 14 2" xfId="7027"/>
    <cellStyle name="Normal 3 23 2 15" xfId="7028"/>
    <cellStyle name="Normal 3 23 2 16" xfId="12469"/>
    <cellStyle name="Normal 3 23 2 2" xfId="1954"/>
    <cellStyle name="Normal 3 23 2 2 2" xfId="4429"/>
    <cellStyle name="Normal 3 23 2 2 2 2" xfId="7029"/>
    <cellStyle name="Normal 3 23 2 2 3" xfId="7030"/>
    <cellStyle name="Normal 3 23 2 2 3 2" xfId="7031"/>
    <cellStyle name="Normal 3 23 2 2 4" xfId="7032"/>
    <cellStyle name="Normal 3 23 2 2 5" xfId="12470"/>
    <cellStyle name="Normal 3 23 2 3" xfId="1955"/>
    <cellStyle name="Normal 3 23 2 3 2" xfId="4428"/>
    <cellStyle name="Normal 3 23 2 3 2 2" xfId="7033"/>
    <cellStyle name="Normal 3 23 2 3 3" xfId="7034"/>
    <cellStyle name="Normal 3 23 2 3 3 2" xfId="7035"/>
    <cellStyle name="Normal 3 23 2 3 4" xfId="7036"/>
    <cellStyle name="Normal 3 23 2 3 5" xfId="12471"/>
    <cellStyle name="Normal 3 23 2 4" xfId="1956"/>
    <cellStyle name="Normal 3 23 2 4 2" xfId="4427"/>
    <cellStyle name="Normal 3 23 2 4 2 2" xfId="7037"/>
    <cellStyle name="Normal 3 23 2 4 3" xfId="7038"/>
    <cellStyle name="Normal 3 23 2 4 3 2" xfId="7039"/>
    <cellStyle name="Normal 3 23 2 4 4" xfId="7040"/>
    <cellStyle name="Normal 3 23 2 4 5" xfId="12472"/>
    <cellStyle name="Normal 3 23 2 5" xfId="1957"/>
    <cellStyle name="Normal 3 23 2 5 2" xfId="4426"/>
    <cellStyle name="Normal 3 23 2 5 2 2" xfId="7041"/>
    <cellStyle name="Normal 3 23 2 5 3" xfId="7042"/>
    <cellStyle name="Normal 3 23 2 5 3 2" xfId="7043"/>
    <cellStyle name="Normal 3 23 2 5 4" xfId="7044"/>
    <cellStyle name="Normal 3 23 2 5 5" xfId="12473"/>
    <cellStyle name="Normal 3 23 2 6" xfId="1958"/>
    <cellStyle name="Normal 3 23 2 6 2" xfId="4425"/>
    <cellStyle name="Normal 3 23 2 6 2 2" xfId="7045"/>
    <cellStyle name="Normal 3 23 2 6 3" xfId="7046"/>
    <cellStyle name="Normal 3 23 2 6 3 2" xfId="7047"/>
    <cellStyle name="Normal 3 23 2 6 4" xfId="7048"/>
    <cellStyle name="Normal 3 23 2 6 5" xfId="12474"/>
    <cellStyle name="Normal 3 23 2 7" xfId="1959"/>
    <cellStyle name="Normal 3 23 2 7 2" xfId="4424"/>
    <cellStyle name="Normal 3 23 2 7 2 2" xfId="7049"/>
    <cellStyle name="Normal 3 23 2 7 3" xfId="7050"/>
    <cellStyle name="Normal 3 23 2 7 3 2" xfId="7051"/>
    <cellStyle name="Normal 3 23 2 7 4" xfId="7052"/>
    <cellStyle name="Normal 3 23 2 7 5" xfId="12475"/>
    <cellStyle name="Normal 3 23 2 8" xfId="1960"/>
    <cellStyle name="Normal 3 23 2 8 2" xfId="4423"/>
    <cellStyle name="Normal 3 23 2 8 2 2" xfId="7053"/>
    <cellStyle name="Normal 3 23 2 8 3" xfId="7054"/>
    <cellStyle name="Normal 3 23 2 8 3 2" xfId="7055"/>
    <cellStyle name="Normal 3 23 2 8 4" xfId="7056"/>
    <cellStyle name="Normal 3 23 2 8 5" xfId="12476"/>
    <cellStyle name="Normal 3 23 2 9" xfId="1961"/>
    <cellStyle name="Normal 3 23 2 9 2" xfId="4422"/>
    <cellStyle name="Normal 3 23 2 9 2 2" xfId="7057"/>
    <cellStyle name="Normal 3 23 2 9 3" xfId="7058"/>
    <cellStyle name="Normal 3 23 2 9 3 2" xfId="7059"/>
    <cellStyle name="Normal 3 23 2 9 4" xfId="7060"/>
    <cellStyle name="Normal 3 23 2 9 5" xfId="12477"/>
    <cellStyle name="Normal 3 23 3" xfId="1962"/>
    <cellStyle name="Normal 3 23 3 2" xfId="4421"/>
    <cellStyle name="Normal 3 23 3 2 2" xfId="7061"/>
    <cellStyle name="Normal 3 23 3 3" xfId="7062"/>
    <cellStyle name="Normal 3 23 3 3 2" xfId="7063"/>
    <cellStyle name="Normal 3 23 3 4" xfId="7064"/>
    <cellStyle name="Normal 3 23 3 5" xfId="12478"/>
    <cellStyle name="Normal 3 23 4" xfId="1963"/>
    <cellStyle name="Normal 3 23 4 2" xfId="4420"/>
    <cellStyle name="Normal 3 23 4 2 2" xfId="7065"/>
    <cellStyle name="Normal 3 23 4 3" xfId="7066"/>
    <cellStyle name="Normal 3 23 4 3 2" xfId="7067"/>
    <cellStyle name="Normal 3 23 4 4" xfId="7068"/>
    <cellStyle name="Normal 3 23 4 5" xfId="12479"/>
    <cellStyle name="Normal 3 23 5" xfId="1964"/>
    <cellStyle name="Normal 3 23 5 2" xfId="4419"/>
    <cellStyle name="Normal 3 23 5 2 2" xfId="7069"/>
    <cellStyle name="Normal 3 23 5 3" xfId="7070"/>
    <cellStyle name="Normal 3 23 5 3 2" xfId="7071"/>
    <cellStyle name="Normal 3 23 5 4" xfId="7072"/>
    <cellStyle name="Normal 3 23 5 5" xfId="12480"/>
    <cellStyle name="Normal 3 23 6" xfId="1965"/>
    <cellStyle name="Normal 3 23 6 2" xfId="4418"/>
    <cellStyle name="Normal 3 23 6 2 2" xfId="7073"/>
    <cellStyle name="Normal 3 23 6 3" xfId="7074"/>
    <cellStyle name="Normal 3 23 6 3 2" xfId="7075"/>
    <cellStyle name="Normal 3 23 6 4" xfId="7076"/>
    <cellStyle name="Normal 3 23 6 5" xfId="12481"/>
    <cellStyle name="Normal 3 23 7" xfId="1966"/>
    <cellStyle name="Normal 3 23 7 2" xfId="4417"/>
    <cellStyle name="Normal 3 23 7 2 2" xfId="7077"/>
    <cellStyle name="Normal 3 23 7 3" xfId="7078"/>
    <cellStyle name="Normal 3 23 7 3 2" xfId="7079"/>
    <cellStyle name="Normal 3 23 7 4" xfId="7080"/>
    <cellStyle name="Normal 3 23 7 5" xfId="12482"/>
    <cellStyle name="Normal 3 23 8" xfId="1967"/>
    <cellStyle name="Normal 3 23 8 2" xfId="4416"/>
    <cellStyle name="Normal 3 23 8 2 2" xfId="7081"/>
    <cellStyle name="Normal 3 23 8 3" xfId="7082"/>
    <cellStyle name="Normal 3 23 8 3 2" xfId="7083"/>
    <cellStyle name="Normal 3 23 8 4" xfId="7084"/>
    <cellStyle name="Normal 3 23 8 5" xfId="12483"/>
    <cellStyle name="Normal 3 23 9" xfId="1968"/>
    <cellStyle name="Normal 3 23 9 2" xfId="4415"/>
    <cellStyle name="Normal 3 23 9 2 2" xfId="7085"/>
    <cellStyle name="Normal 3 23 9 3" xfId="7086"/>
    <cellStyle name="Normal 3 23 9 3 2" xfId="7087"/>
    <cellStyle name="Normal 3 23 9 4" xfId="7088"/>
    <cellStyle name="Normal 3 23 9 5" xfId="12484"/>
    <cellStyle name="Normal 3 24" xfId="1969"/>
    <cellStyle name="Normal 3 24 10" xfId="1970"/>
    <cellStyle name="Normal 3 24 10 2" xfId="4414"/>
    <cellStyle name="Normal 3 24 10 2 2" xfId="7089"/>
    <cellStyle name="Normal 3 24 10 3" xfId="7090"/>
    <cellStyle name="Normal 3 24 10 3 2" xfId="7091"/>
    <cellStyle name="Normal 3 24 10 4" xfId="7092"/>
    <cellStyle name="Normal 3 24 10 5" xfId="12485"/>
    <cellStyle name="Normal 3 24 11" xfId="1971"/>
    <cellStyle name="Normal 3 24 11 2" xfId="4413"/>
    <cellStyle name="Normal 3 24 11 2 2" xfId="7093"/>
    <cellStyle name="Normal 3 24 11 3" xfId="7094"/>
    <cellStyle name="Normal 3 24 11 3 2" xfId="7095"/>
    <cellStyle name="Normal 3 24 11 4" xfId="7096"/>
    <cellStyle name="Normal 3 24 11 5" xfId="12486"/>
    <cellStyle name="Normal 3 24 12" xfId="1972"/>
    <cellStyle name="Normal 3 24 12 2" xfId="4412"/>
    <cellStyle name="Normal 3 24 12 2 2" xfId="7097"/>
    <cellStyle name="Normal 3 24 12 3" xfId="7098"/>
    <cellStyle name="Normal 3 24 12 3 2" xfId="7099"/>
    <cellStyle name="Normal 3 24 12 4" xfId="7100"/>
    <cellStyle name="Normal 3 24 12 5" xfId="12487"/>
    <cellStyle name="Normal 3 24 13" xfId="1973"/>
    <cellStyle name="Normal 3 24 13 2" xfId="4411"/>
    <cellStyle name="Normal 3 24 13 2 2" xfId="7101"/>
    <cellStyle name="Normal 3 24 13 3" xfId="7102"/>
    <cellStyle name="Normal 3 24 13 3 2" xfId="7103"/>
    <cellStyle name="Normal 3 24 13 4" xfId="7104"/>
    <cellStyle name="Normal 3 24 13 5" xfId="12488"/>
    <cellStyle name="Normal 3 24 14" xfId="4410"/>
    <cellStyle name="Normal 3 24 14 2" xfId="7105"/>
    <cellStyle name="Normal 3 24 15" xfId="7106"/>
    <cellStyle name="Normal 3 24 15 2" xfId="7107"/>
    <cellStyle name="Normal 3 24 16" xfId="7108"/>
    <cellStyle name="Normal 3 24 17" xfId="12489"/>
    <cellStyle name="Normal 3 24 2" xfId="1974"/>
    <cellStyle name="Normal 3 24 2 10" xfId="1975"/>
    <cellStyle name="Normal 3 24 2 10 2" xfId="4409"/>
    <cellStyle name="Normal 3 24 2 10 2 2" xfId="7109"/>
    <cellStyle name="Normal 3 24 2 10 3" xfId="7110"/>
    <cellStyle name="Normal 3 24 2 10 3 2" xfId="7111"/>
    <cellStyle name="Normal 3 24 2 10 4" xfId="7112"/>
    <cellStyle name="Normal 3 24 2 10 5" xfId="12490"/>
    <cellStyle name="Normal 3 24 2 11" xfId="1976"/>
    <cellStyle name="Normal 3 24 2 11 2" xfId="3821"/>
    <cellStyle name="Normal 3 24 2 11 2 2" xfId="7113"/>
    <cellStyle name="Normal 3 24 2 11 3" xfId="7114"/>
    <cellStyle name="Normal 3 24 2 11 3 2" xfId="7115"/>
    <cellStyle name="Normal 3 24 2 11 4" xfId="7116"/>
    <cellStyle name="Normal 3 24 2 11 5" xfId="12491"/>
    <cellStyle name="Normal 3 24 2 12" xfId="1977"/>
    <cellStyle name="Normal 3 24 2 12 2" xfId="4408"/>
    <cellStyle name="Normal 3 24 2 12 2 2" xfId="7117"/>
    <cellStyle name="Normal 3 24 2 12 3" xfId="7118"/>
    <cellStyle name="Normal 3 24 2 12 3 2" xfId="7119"/>
    <cellStyle name="Normal 3 24 2 12 4" xfId="7120"/>
    <cellStyle name="Normal 3 24 2 12 5" xfId="12492"/>
    <cellStyle name="Normal 3 24 2 13" xfId="4407"/>
    <cellStyle name="Normal 3 24 2 13 2" xfId="7121"/>
    <cellStyle name="Normal 3 24 2 14" xfId="7122"/>
    <cellStyle name="Normal 3 24 2 14 2" xfId="7123"/>
    <cellStyle name="Normal 3 24 2 15" xfId="7124"/>
    <cellStyle name="Normal 3 24 2 16" xfId="12493"/>
    <cellStyle name="Normal 3 24 2 2" xfId="1978"/>
    <cellStyle name="Normal 3 24 2 2 2" xfId="4406"/>
    <cellStyle name="Normal 3 24 2 2 2 2" xfId="7125"/>
    <cellStyle name="Normal 3 24 2 2 3" xfId="7126"/>
    <cellStyle name="Normal 3 24 2 2 3 2" xfId="7127"/>
    <cellStyle name="Normal 3 24 2 2 4" xfId="7128"/>
    <cellStyle name="Normal 3 24 2 2 5" xfId="12494"/>
    <cellStyle name="Normal 3 24 2 3" xfId="1979"/>
    <cellStyle name="Normal 3 24 2 3 2" xfId="4405"/>
    <cellStyle name="Normal 3 24 2 3 2 2" xfId="7129"/>
    <cellStyle name="Normal 3 24 2 3 3" xfId="7130"/>
    <cellStyle name="Normal 3 24 2 3 3 2" xfId="7131"/>
    <cellStyle name="Normal 3 24 2 3 4" xfId="7132"/>
    <cellStyle name="Normal 3 24 2 3 5" xfId="12495"/>
    <cellStyle name="Normal 3 24 2 4" xfId="1980"/>
    <cellStyle name="Normal 3 24 2 4 2" xfId="4404"/>
    <cellStyle name="Normal 3 24 2 4 2 2" xfId="7133"/>
    <cellStyle name="Normal 3 24 2 4 3" xfId="7134"/>
    <cellStyle name="Normal 3 24 2 4 3 2" xfId="7135"/>
    <cellStyle name="Normal 3 24 2 4 4" xfId="7136"/>
    <cellStyle name="Normal 3 24 2 4 5" xfId="12496"/>
    <cellStyle name="Normal 3 24 2 5" xfId="1981"/>
    <cellStyle name="Normal 3 24 2 5 2" xfId="4403"/>
    <cellStyle name="Normal 3 24 2 5 2 2" xfId="7137"/>
    <cellStyle name="Normal 3 24 2 5 3" xfId="7138"/>
    <cellStyle name="Normal 3 24 2 5 3 2" xfId="7139"/>
    <cellStyle name="Normal 3 24 2 5 4" xfId="7140"/>
    <cellStyle name="Normal 3 24 2 5 5" xfId="12497"/>
    <cellStyle name="Normal 3 24 2 6" xfId="1982"/>
    <cellStyle name="Normal 3 24 2 6 2" xfId="4402"/>
    <cellStyle name="Normal 3 24 2 6 2 2" xfId="7141"/>
    <cellStyle name="Normal 3 24 2 6 3" xfId="7142"/>
    <cellStyle name="Normal 3 24 2 6 3 2" xfId="7143"/>
    <cellStyle name="Normal 3 24 2 6 4" xfId="7144"/>
    <cellStyle name="Normal 3 24 2 6 5" xfId="12498"/>
    <cellStyle name="Normal 3 24 2 7" xfId="1983"/>
    <cellStyle name="Normal 3 24 2 7 2" xfId="4401"/>
    <cellStyle name="Normal 3 24 2 7 2 2" xfId="7145"/>
    <cellStyle name="Normal 3 24 2 7 3" xfId="7146"/>
    <cellStyle name="Normal 3 24 2 7 3 2" xfId="7147"/>
    <cellStyle name="Normal 3 24 2 7 4" xfId="7148"/>
    <cellStyle name="Normal 3 24 2 7 5" xfId="12499"/>
    <cellStyle name="Normal 3 24 2 8" xfId="1984"/>
    <cellStyle name="Normal 3 24 2 8 2" xfId="4400"/>
    <cellStyle name="Normal 3 24 2 8 2 2" xfId="7149"/>
    <cellStyle name="Normal 3 24 2 8 3" xfId="7150"/>
    <cellStyle name="Normal 3 24 2 8 3 2" xfId="7151"/>
    <cellStyle name="Normal 3 24 2 8 4" xfId="7152"/>
    <cellStyle name="Normal 3 24 2 8 5" xfId="12500"/>
    <cellStyle name="Normal 3 24 2 9" xfId="1985"/>
    <cellStyle name="Normal 3 24 2 9 2" xfId="4399"/>
    <cellStyle name="Normal 3 24 2 9 2 2" xfId="7153"/>
    <cellStyle name="Normal 3 24 2 9 3" xfId="7154"/>
    <cellStyle name="Normal 3 24 2 9 3 2" xfId="7155"/>
    <cellStyle name="Normal 3 24 2 9 4" xfId="7156"/>
    <cellStyle name="Normal 3 24 2 9 5" xfId="12501"/>
    <cellStyle name="Normal 3 24 3" xfId="1986"/>
    <cellStyle name="Normal 3 24 3 2" xfId="4398"/>
    <cellStyle name="Normal 3 24 3 2 2" xfId="7157"/>
    <cellStyle name="Normal 3 24 3 3" xfId="7158"/>
    <cellStyle name="Normal 3 24 3 3 2" xfId="7159"/>
    <cellStyle name="Normal 3 24 3 4" xfId="7160"/>
    <cellStyle name="Normal 3 24 3 5" xfId="12502"/>
    <cellStyle name="Normal 3 24 4" xfId="1987"/>
    <cellStyle name="Normal 3 24 4 2" xfId="4397"/>
    <cellStyle name="Normal 3 24 4 2 2" xfId="7161"/>
    <cellStyle name="Normal 3 24 4 3" xfId="7162"/>
    <cellStyle name="Normal 3 24 4 3 2" xfId="7163"/>
    <cellStyle name="Normal 3 24 4 4" xfId="7164"/>
    <cellStyle name="Normal 3 24 4 5" xfId="12503"/>
    <cellStyle name="Normal 3 24 5" xfId="1988"/>
    <cellStyle name="Normal 3 24 5 2" xfId="4396"/>
    <cellStyle name="Normal 3 24 5 2 2" xfId="7165"/>
    <cellStyle name="Normal 3 24 5 3" xfId="7166"/>
    <cellStyle name="Normal 3 24 5 3 2" xfId="7167"/>
    <cellStyle name="Normal 3 24 5 4" xfId="7168"/>
    <cellStyle name="Normal 3 24 5 5" xfId="12504"/>
    <cellStyle name="Normal 3 24 6" xfId="1989"/>
    <cellStyle name="Normal 3 24 6 2" xfId="4395"/>
    <cellStyle name="Normal 3 24 6 2 2" xfId="7169"/>
    <cellStyle name="Normal 3 24 6 3" xfId="7170"/>
    <cellStyle name="Normal 3 24 6 3 2" xfId="7171"/>
    <cellStyle name="Normal 3 24 6 4" xfId="7172"/>
    <cellStyle name="Normal 3 24 6 5" xfId="12505"/>
    <cellStyle name="Normal 3 24 7" xfId="1990"/>
    <cellStyle name="Normal 3 24 7 2" xfId="4394"/>
    <cellStyle name="Normal 3 24 7 2 2" xfId="7173"/>
    <cellStyle name="Normal 3 24 7 3" xfId="7174"/>
    <cellStyle name="Normal 3 24 7 3 2" xfId="7175"/>
    <cellStyle name="Normal 3 24 7 4" xfId="7176"/>
    <cellStyle name="Normal 3 24 7 5" xfId="12506"/>
    <cellStyle name="Normal 3 24 8" xfId="1991"/>
    <cellStyle name="Normal 3 24 8 2" xfId="4393"/>
    <cellStyle name="Normal 3 24 8 2 2" xfId="7177"/>
    <cellStyle name="Normal 3 24 8 3" xfId="7178"/>
    <cellStyle name="Normal 3 24 8 3 2" xfId="7179"/>
    <cellStyle name="Normal 3 24 8 4" xfId="7180"/>
    <cellStyle name="Normal 3 24 8 5" xfId="12507"/>
    <cellStyle name="Normal 3 24 9" xfId="1992"/>
    <cellStyle name="Normal 3 24 9 2" xfId="4392"/>
    <cellStyle name="Normal 3 24 9 2 2" xfId="7181"/>
    <cellStyle name="Normal 3 24 9 3" xfId="7182"/>
    <cellStyle name="Normal 3 24 9 3 2" xfId="7183"/>
    <cellStyle name="Normal 3 24 9 4" xfId="7184"/>
    <cellStyle name="Normal 3 24 9 5" xfId="12508"/>
    <cellStyle name="Normal 3 25" xfId="1993"/>
    <cellStyle name="Normal 3 25 10" xfId="1994"/>
    <cellStyle name="Normal 3 25 10 2" xfId="4391"/>
    <cellStyle name="Normal 3 25 10 2 2" xfId="7185"/>
    <cellStyle name="Normal 3 25 10 3" xfId="7186"/>
    <cellStyle name="Normal 3 25 10 3 2" xfId="7187"/>
    <cellStyle name="Normal 3 25 10 4" xfId="7188"/>
    <cellStyle name="Normal 3 25 10 5" xfId="12509"/>
    <cellStyle name="Normal 3 25 11" xfId="1995"/>
    <cellStyle name="Normal 3 25 11 2" xfId="4390"/>
    <cellStyle name="Normal 3 25 11 2 2" xfId="7189"/>
    <cellStyle name="Normal 3 25 11 3" xfId="7190"/>
    <cellStyle name="Normal 3 25 11 3 2" xfId="7191"/>
    <cellStyle name="Normal 3 25 11 4" xfId="7192"/>
    <cellStyle name="Normal 3 25 11 5" xfId="12510"/>
    <cellStyle name="Normal 3 25 12" xfId="1996"/>
    <cellStyle name="Normal 3 25 12 2" xfId="4389"/>
    <cellStyle name="Normal 3 25 12 2 2" xfId="7193"/>
    <cellStyle name="Normal 3 25 12 3" xfId="7194"/>
    <cellStyle name="Normal 3 25 12 3 2" xfId="7195"/>
    <cellStyle name="Normal 3 25 12 4" xfId="7196"/>
    <cellStyle name="Normal 3 25 12 5" xfId="12511"/>
    <cellStyle name="Normal 3 25 13" xfId="1997"/>
    <cellStyle name="Normal 3 25 13 2" xfId="4388"/>
    <cellStyle name="Normal 3 25 13 2 2" xfId="7197"/>
    <cellStyle name="Normal 3 25 13 3" xfId="7198"/>
    <cellStyle name="Normal 3 25 13 3 2" xfId="7199"/>
    <cellStyle name="Normal 3 25 13 4" xfId="7200"/>
    <cellStyle name="Normal 3 25 13 5" xfId="12512"/>
    <cellStyle name="Normal 3 25 14" xfId="4387"/>
    <cellStyle name="Normal 3 25 14 2" xfId="7201"/>
    <cellStyle name="Normal 3 25 15" xfId="7202"/>
    <cellStyle name="Normal 3 25 15 2" xfId="7203"/>
    <cellStyle name="Normal 3 25 16" xfId="7204"/>
    <cellStyle name="Normal 3 25 17" xfId="12513"/>
    <cellStyle name="Normal 3 25 2" xfId="1998"/>
    <cellStyle name="Normal 3 25 2 10" xfId="1999"/>
    <cellStyle name="Normal 3 25 2 10 2" xfId="4386"/>
    <cellStyle name="Normal 3 25 2 10 2 2" xfId="7205"/>
    <cellStyle name="Normal 3 25 2 10 3" xfId="7206"/>
    <cellStyle name="Normal 3 25 2 10 3 2" xfId="7207"/>
    <cellStyle name="Normal 3 25 2 10 4" xfId="7208"/>
    <cellStyle name="Normal 3 25 2 10 5" xfId="12514"/>
    <cellStyle name="Normal 3 25 2 11" xfId="2000"/>
    <cellStyle name="Normal 3 25 2 11 2" xfId="4385"/>
    <cellStyle name="Normal 3 25 2 11 2 2" xfId="7209"/>
    <cellStyle name="Normal 3 25 2 11 3" xfId="7210"/>
    <cellStyle name="Normal 3 25 2 11 3 2" xfId="7211"/>
    <cellStyle name="Normal 3 25 2 11 4" xfId="7212"/>
    <cellStyle name="Normal 3 25 2 11 5" xfId="12515"/>
    <cellStyle name="Normal 3 25 2 12" xfId="2001"/>
    <cellStyle name="Normal 3 25 2 12 2" xfId="4384"/>
    <cellStyle name="Normal 3 25 2 12 2 2" xfId="7213"/>
    <cellStyle name="Normal 3 25 2 12 3" xfId="7214"/>
    <cellStyle name="Normal 3 25 2 12 3 2" xfId="7215"/>
    <cellStyle name="Normal 3 25 2 12 4" xfId="7216"/>
    <cellStyle name="Normal 3 25 2 12 5" xfId="12516"/>
    <cellStyle name="Normal 3 25 2 13" xfId="4383"/>
    <cellStyle name="Normal 3 25 2 13 2" xfId="7217"/>
    <cellStyle name="Normal 3 25 2 14" xfId="7218"/>
    <cellStyle name="Normal 3 25 2 14 2" xfId="7219"/>
    <cellStyle name="Normal 3 25 2 15" xfId="7220"/>
    <cellStyle name="Normal 3 25 2 16" xfId="12517"/>
    <cellStyle name="Normal 3 25 2 2" xfId="2002"/>
    <cellStyle name="Normal 3 25 2 2 2" xfId="3820"/>
    <cellStyle name="Normal 3 25 2 2 2 2" xfId="7221"/>
    <cellStyle name="Normal 3 25 2 2 3" xfId="7222"/>
    <cellStyle name="Normal 3 25 2 2 3 2" xfId="7223"/>
    <cellStyle name="Normal 3 25 2 2 4" xfId="7224"/>
    <cellStyle name="Normal 3 25 2 2 5" xfId="12518"/>
    <cellStyle name="Normal 3 25 2 3" xfId="2003"/>
    <cellStyle name="Normal 3 25 2 3 2" xfId="4382"/>
    <cellStyle name="Normal 3 25 2 3 2 2" xfId="7225"/>
    <cellStyle name="Normal 3 25 2 3 3" xfId="7226"/>
    <cellStyle name="Normal 3 25 2 3 3 2" xfId="7227"/>
    <cellStyle name="Normal 3 25 2 3 4" xfId="7228"/>
    <cellStyle name="Normal 3 25 2 3 5" xfId="12519"/>
    <cellStyle name="Normal 3 25 2 4" xfId="2004"/>
    <cellStyle name="Normal 3 25 2 4 2" xfId="3819"/>
    <cellStyle name="Normal 3 25 2 4 2 2" xfId="7229"/>
    <cellStyle name="Normal 3 25 2 4 3" xfId="7230"/>
    <cellStyle name="Normal 3 25 2 4 3 2" xfId="7231"/>
    <cellStyle name="Normal 3 25 2 4 4" xfId="7232"/>
    <cellStyle name="Normal 3 25 2 4 5" xfId="12520"/>
    <cellStyle name="Normal 3 25 2 5" xfId="2005"/>
    <cellStyle name="Normal 3 25 2 5 2" xfId="4381"/>
    <cellStyle name="Normal 3 25 2 5 2 2" xfId="7233"/>
    <cellStyle name="Normal 3 25 2 5 3" xfId="7234"/>
    <cellStyle name="Normal 3 25 2 5 3 2" xfId="7235"/>
    <cellStyle name="Normal 3 25 2 5 4" xfId="7236"/>
    <cellStyle name="Normal 3 25 2 5 5" xfId="12521"/>
    <cellStyle name="Normal 3 25 2 6" xfId="2006"/>
    <cellStyle name="Normal 3 25 2 6 2" xfId="3818"/>
    <cellStyle name="Normal 3 25 2 6 2 2" xfId="7237"/>
    <cellStyle name="Normal 3 25 2 6 3" xfId="7238"/>
    <cellStyle name="Normal 3 25 2 6 3 2" xfId="7239"/>
    <cellStyle name="Normal 3 25 2 6 4" xfId="7240"/>
    <cellStyle name="Normal 3 25 2 6 5" xfId="12522"/>
    <cellStyle name="Normal 3 25 2 7" xfId="2007"/>
    <cellStyle name="Normal 3 25 2 7 2" xfId="4380"/>
    <cellStyle name="Normal 3 25 2 7 2 2" xfId="7241"/>
    <cellStyle name="Normal 3 25 2 7 3" xfId="7242"/>
    <cellStyle name="Normal 3 25 2 7 3 2" xfId="7243"/>
    <cellStyle name="Normal 3 25 2 7 4" xfId="7244"/>
    <cellStyle name="Normal 3 25 2 7 5" xfId="12523"/>
    <cellStyle name="Normal 3 25 2 8" xfId="2008"/>
    <cellStyle name="Normal 3 25 2 8 2" xfId="3817"/>
    <cellStyle name="Normal 3 25 2 8 2 2" xfId="7245"/>
    <cellStyle name="Normal 3 25 2 8 3" xfId="7246"/>
    <cellStyle name="Normal 3 25 2 8 3 2" xfId="7247"/>
    <cellStyle name="Normal 3 25 2 8 4" xfId="7248"/>
    <cellStyle name="Normal 3 25 2 8 5" xfId="12524"/>
    <cellStyle name="Normal 3 25 2 9" xfId="2009"/>
    <cellStyle name="Normal 3 25 2 9 2" xfId="4379"/>
    <cellStyle name="Normal 3 25 2 9 2 2" xfId="7249"/>
    <cellStyle name="Normal 3 25 2 9 3" xfId="7250"/>
    <cellStyle name="Normal 3 25 2 9 3 2" xfId="7251"/>
    <cellStyle name="Normal 3 25 2 9 4" xfId="7252"/>
    <cellStyle name="Normal 3 25 2 9 5" xfId="12525"/>
    <cellStyle name="Normal 3 25 3" xfId="2010"/>
    <cellStyle name="Normal 3 25 3 2" xfId="3816"/>
    <cellStyle name="Normal 3 25 3 2 2" xfId="7253"/>
    <cellStyle name="Normal 3 25 3 3" xfId="7254"/>
    <cellStyle name="Normal 3 25 3 3 2" xfId="7255"/>
    <cellStyle name="Normal 3 25 3 4" xfId="7256"/>
    <cellStyle name="Normal 3 25 3 5" xfId="12526"/>
    <cellStyle name="Normal 3 25 4" xfId="2011"/>
    <cellStyle name="Normal 3 25 4 2" xfId="4378"/>
    <cellStyle name="Normal 3 25 4 2 2" xfId="7257"/>
    <cellStyle name="Normal 3 25 4 3" xfId="7258"/>
    <cellStyle name="Normal 3 25 4 3 2" xfId="7259"/>
    <cellStyle name="Normal 3 25 4 4" xfId="7260"/>
    <cellStyle name="Normal 3 25 4 5" xfId="12527"/>
    <cellStyle name="Normal 3 25 5" xfId="2012"/>
    <cellStyle name="Normal 3 25 5 2" xfId="3815"/>
    <cellStyle name="Normal 3 25 5 2 2" xfId="7261"/>
    <cellStyle name="Normal 3 25 5 3" xfId="7262"/>
    <cellStyle name="Normal 3 25 5 3 2" xfId="7263"/>
    <cellStyle name="Normal 3 25 5 4" xfId="7264"/>
    <cellStyle name="Normal 3 25 5 5" xfId="12528"/>
    <cellStyle name="Normal 3 25 6" xfId="2013"/>
    <cellStyle name="Normal 3 25 6 2" xfId="4377"/>
    <cellStyle name="Normal 3 25 6 2 2" xfId="7265"/>
    <cellStyle name="Normal 3 25 6 3" xfId="7266"/>
    <cellStyle name="Normal 3 25 6 3 2" xfId="7267"/>
    <cellStyle name="Normal 3 25 6 4" xfId="7268"/>
    <cellStyle name="Normal 3 25 6 5" xfId="12529"/>
    <cellStyle name="Normal 3 25 7" xfId="2014"/>
    <cellStyle name="Normal 3 25 7 2" xfId="3814"/>
    <cellStyle name="Normal 3 25 7 2 2" xfId="7269"/>
    <cellStyle name="Normal 3 25 7 3" xfId="7270"/>
    <cellStyle name="Normal 3 25 7 3 2" xfId="7271"/>
    <cellStyle name="Normal 3 25 7 4" xfId="7272"/>
    <cellStyle name="Normal 3 25 7 5" xfId="12530"/>
    <cellStyle name="Normal 3 25 8" xfId="2015"/>
    <cellStyle name="Normal 3 25 8 2" xfId="4376"/>
    <cellStyle name="Normal 3 25 8 2 2" xfId="7273"/>
    <cellStyle name="Normal 3 25 8 3" xfId="7274"/>
    <cellStyle name="Normal 3 25 8 3 2" xfId="7275"/>
    <cellStyle name="Normal 3 25 8 4" xfId="7276"/>
    <cellStyle name="Normal 3 25 8 5" xfId="12531"/>
    <cellStyle name="Normal 3 25 9" xfId="2016"/>
    <cellStyle name="Normal 3 25 9 2" xfId="3813"/>
    <cellStyle name="Normal 3 25 9 2 2" xfId="7277"/>
    <cellStyle name="Normal 3 25 9 3" xfId="7278"/>
    <cellStyle name="Normal 3 25 9 3 2" xfId="7279"/>
    <cellStyle name="Normal 3 25 9 4" xfId="7280"/>
    <cellStyle name="Normal 3 25 9 5" xfId="12532"/>
    <cellStyle name="Normal 3 26" xfId="2017"/>
    <cellStyle name="Normal 3 26 10" xfId="2018"/>
    <cellStyle name="Normal 3 26 10 2" xfId="4375"/>
    <cellStyle name="Normal 3 26 10 2 2" xfId="7281"/>
    <cellStyle name="Normal 3 26 10 3" xfId="7282"/>
    <cellStyle name="Normal 3 26 10 3 2" xfId="7283"/>
    <cellStyle name="Normal 3 26 10 4" xfId="7284"/>
    <cellStyle name="Normal 3 26 10 5" xfId="12533"/>
    <cellStyle name="Normal 3 26 11" xfId="2019"/>
    <cellStyle name="Normal 3 26 11 2" xfId="4374"/>
    <cellStyle name="Normal 3 26 11 2 2" xfId="7285"/>
    <cellStyle name="Normal 3 26 11 3" xfId="7286"/>
    <cellStyle name="Normal 3 26 11 3 2" xfId="7287"/>
    <cellStyle name="Normal 3 26 11 4" xfId="7288"/>
    <cellStyle name="Normal 3 26 11 5" xfId="12534"/>
    <cellStyle name="Normal 3 26 12" xfId="2020"/>
    <cellStyle name="Normal 3 26 12 2" xfId="4373"/>
    <cellStyle name="Normal 3 26 12 2 2" xfId="7289"/>
    <cellStyle name="Normal 3 26 12 3" xfId="7290"/>
    <cellStyle name="Normal 3 26 12 3 2" xfId="7291"/>
    <cellStyle name="Normal 3 26 12 4" xfId="7292"/>
    <cellStyle name="Normal 3 26 12 5" xfId="12535"/>
    <cellStyle name="Normal 3 26 13" xfId="2021"/>
    <cellStyle name="Normal 3 26 13 2" xfId="4372"/>
    <cellStyle name="Normal 3 26 13 2 2" xfId="7293"/>
    <cellStyle name="Normal 3 26 13 3" xfId="7294"/>
    <cellStyle name="Normal 3 26 13 3 2" xfId="7295"/>
    <cellStyle name="Normal 3 26 13 4" xfId="7296"/>
    <cellStyle name="Normal 3 26 13 5" xfId="12536"/>
    <cellStyle name="Normal 3 26 14" xfId="4371"/>
    <cellStyle name="Normal 3 26 14 2" xfId="7297"/>
    <cellStyle name="Normal 3 26 15" xfId="7298"/>
    <cellStyle name="Normal 3 26 15 2" xfId="7299"/>
    <cellStyle name="Normal 3 26 16" xfId="7300"/>
    <cellStyle name="Normal 3 26 17" xfId="12537"/>
    <cellStyle name="Normal 3 26 2" xfId="2022"/>
    <cellStyle name="Normal 3 26 2 10" xfId="2023"/>
    <cellStyle name="Normal 3 26 2 10 2" xfId="4370"/>
    <cellStyle name="Normal 3 26 2 10 2 2" xfId="7301"/>
    <cellStyle name="Normal 3 26 2 10 3" xfId="7302"/>
    <cellStyle name="Normal 3 26 2 10 3 2" xfId="7303"/>
    <cellStyle name="Normal 3 26 2 10 4" xfId="7304"/>
    <cellStyle name="Normal 3 26 2 10 5" xfId="12538"/>
    <cellStyle name="Normal 3 26 2 11" xfId="2024"/>
    <cellStyle name="Normal 3 26 2 11 2" xfId="4369"/>
    <cellStyle name="Normal 3 26 2 11 2 2" xfId="7305"/>
    <cellStyle name="Normal 3 26 2 11 3" xfId="7306"/>
    <cellStyle name="Normal 3 26 2 11 3 2" xfId="7307"/>
    <cellStyle name="Normal 3 26 2 11 4" xfId="7308"/>
    <cellStyle name="Normal 3 26 2 11 5" xfId="12539"/>
    <cellStyle name="Normal 3 26 2 12" xfId="2025"/>
    <cellStyle name="Normal 3 26 2 12 2" xfId="4368"/>
    <cellStyle name="Normal 3 26 2 12 2 2" xfId="7309"/>
    <cellStyle name="Normal 3 26 2 12 3" xfId="7310"/>
    <cellStyle name="Normal 3 26 2 12 3 2" xfId="7311"/>
    <cellStyle name="Normal 3 26 2 12 4" xfId="7312"/>
    <cellStyle name="Normal 3 26 2 12 5" xfId="12540"/>
    <cellStyle name="Normal 3 26 2 13" xfId="4367"/>
    <cellStyle name="Normal 3 26 2 13 2" xfId="7313"/>
    <cellStyle name="Normal 3 26 2 14" xfId="7314"/>
    <cellStyle name="Normal 3 26 2 14 2" xfId="7315"/>
    <cellStyle name="Normal 3 26 2 15" xfId="7316"/>
    <cellStyle name="Normal 3 26 2 16" xfId="12541"/>
    <cellStyle name="Normal 3 26 2 2" xfId="2026"/>
    <cellStyle name="Normal 3 26 2 2 2" xfId="3812"/>
    <cellStyle name="Normal 3 26 2 2 2 2" xfId="7317"/>
    <cellStyle name="Normal 3 26 2 2 3" xfId="7318"/>
    <cellStyle name="Normal 3 26 2 2 3 2" xfId="7319"/>
    <cellStyle name="Normal 3 26 2 2 4" xfId="7320"/>
    <cellStyle name="Normal 3 26 2 2 5" xfId="12542"/>
    <cellStyle name="Normal 3 26 2 3" xfId="2027"/>
    <cellStyle name="Normal 3 26 2 3 2" xfId="4366"/>
    <cellStyle name="Normal 3 26 2 3 2 2" xfId="7321"/>
    <cellStyle name="Normal 3 26 2 3 3" xfId="7322"/>
    <cellStyle name="Normal 3 26 2 3 3 2" xfId="7323"/>
    <cellStyle name="Normal 3 26 2 3 4" xfId="7324"/>
    <cellStyle name="Normal 3 26 2 3 5" xfId="12543"/>
    <cellStyle name="Normal 3 26 2 4" xfId="2028"/>
    <cellStyle name="Normal 3 26 2 4 2" xfId="3811"/>
    <cellStyle name="Normal 3 26 2 4 2 2" xfId="7325"/>
    <cellStyle name="Normal 3 26 2 4 3" xfId="7326"/>
    <cellStyle name="Normal 3 26 2 4 3 2" xfId="7327"/>
    <cellStyle name="Normal 3 26 2 4 4" xfId="7328"/>
    <cellStyle name="Normal 3 26 2 4 5" xfId="12544"/>
    <cellStyle name="Normal 3 26 2 5" xfId="2029"/>
    <cellStyle name="Normal 3 26 2 5 2" xfId="4365"/>
    <cellStyle name="Normal 3 26 2 5 2 2" xfId="7329"/>
    <cellStyle name="Normal 3 26 2 5 3" xfId="7330"/>
    <cellStyle name="Normal 3 26 2 5 3 2" xfId="7331"/>
    <cellStyle name="Normal 3 26 2 5 4" xfId="7332"/>
    <cellStyle name="Normal 3 26 2 5 5" xfId="12545"/>
    <cellStyle name="Normal 3 26 2 6" xfId="2030"/>
    <cellStyle name="Normal 3 26 2 6 2" xfId="3810"/>
    <cellStyle name="Normal 3 26 2 6 2 2" xfId="7333"/>
    <cellStyle name="Normal 3 26 2 6 3" xfId="7334"/>
    <cellStyle name="Normal 3 26 2 6 3 2" xfId="7335"/>
    <cellStyle name="Normal 3 26 2 6 4" xfId="7336"/>
    <cellStyle name="Normal 3 26 2 6 5" xfId="12546"/>
    <cellStyle name="Normal 3 26 2 7" xfId="2031"/>
    <cellStyle name="Normal 3 26 2 7 2" xfId="4364"/>
    <cellStyle name="Normal 3 26 2 7 2 2" xfId="7337"/>
    <cellStyle name="Normal 3 26 2 7 3" xfId="7338"/>
    <cellStyle name="Normal 3 26 2 7 3 2" xfId="7339"/>
    <cellStyle name="Normal 3 26 2 7 4" xfId="7340"/>
    <cellStyle name="Normal 3 26 2 7 5" xfId="12547"/>
    <cellStyle name="Normal 3 26 2 8" xfId="2032"/>
    <cellStyle name="Normal 3 26 2 8 2" xfId="3809"/>
    <cellStyle name="Normal 3 26 2 8 2 2" xfId="7341"/>
    <cellStyle name="Normal 3 26 2 8 3" xfId="7342"/>
    <cellStyle name="Normal 3 26 2 8 3 2" xfId="7343"/>
    <cellStyle name="Normal 3 26 2 8 4" xfId="7344"/>
    <cellStyle name="Normal 3 26 2 8 5" xfId="12548"/>
    <cellStyle name="Normal 3 26 2 9" xfId="2033"/>
    <cellStyle name="Normal 3 26 2 9 2" xfId="4363"/>
    <cellStyle name="Normal 3 26 2 9 2 2" xfId="7345"/>
    <cellStyle name="Normal 3 26 2 9 3" xfId="7346"/>
    <cellStyle name="Normal 3 26 2 9 3 2" xfId="7347"/>
    <cellStyle name="Normal 3 26 2 9 4" xfId="7348"/>
    <cellStyle name="Normal 3 26 2 9 5" xfId="12549"/>
    <cellStyle name="Normal 3 26 3" xfId="2034"/>
    <cellStyle name="Normal 3 26 3 2" xfId="3808"/>
    <cellStyle name="Normal 3 26 3 2 2" xfId="7349"/>
    <cellStyle name="Normal 3 26 3 3" xfId="7350"/>
    <cellStyle name="Normal 3 26 3 3 2" xfId="7351"/>
    <cellStyle name="Normal 3 26 3 4" xfId="7352"/>
    <cellStyle name="Normal 3 26 3 5" xfId="12550"/>
    <cellStyle name="Normal 3 26 4" xfId="2035"/>
    <cellStyle name="Normal 3 26 4 2" xfId="4362"/>
    <cellStyle name="Normal 3 26 4 2 2" xfId="7353"/>
    <cellStyle name="Normal 3 26 4 3" xfId="7354"/>
    <cellStyle name="Normal 3 26 4 3 2" xfId="7355"/>
    <cellStyle name="Normal 3 26 4 4" xfId="7356"/>
    <cellStyle name="Normal 3 26 4 5" xfId="12551"/>
    <cellStyle name="Normal 3 26 5" xfId="2036"/>
    <cellStyle name="Normal 3 26 5 2" xfId="3807"/>
    <cellStyle name="Normal 3 26 5 2 2" xfId="7357"/>
    <cellStyle name="Normal 3 26 5 3" xfId="7358"/>
    <cellStyle name="Normal 3 26 5 3 2" xfId="7359"/>
    <cellStyle name="Normal 3 26 5 4" xfId="7360"/>
    <cellStyle name="Normal 3 26 5 5" xfId="12552"/>
    <cellStyle name="Normal 3 26 6" xfId="2037"/>
    <cellStyle name="Normal 3 26 6 2" xfId="4361"/>
    <cellStyle name="Normal 3 26 6 2 2" xfId="7361"/>
    <cellStyle name="Normal 3 26 6 3" xfId="7362"/>
    <cellStyle name="Normal 3 26 6 3 2" xfId="7363"/>
    <cellStyle name="Normal 3 26 6 4" xfId="7364"/>
    <cellStyle name="Normal 3 26 6 5" xfId="12553"/>
    <cellStyle name="Normal 3 26 7" xfId="2038"/>
    <cellStyle name="Normal 3 26 7 2" xfId="3806"/>
    <cellStyle name="Normal 3 26 7 2 2" xfId="7365"/>
    <cellStyle name="Normal 3 26 7 3" xfId="7366"/>
    <cellStyle name="Normal 3 26 7 3 2" xfId="7367"/>
    <cellStyle name="Normal 3 26 7 4" xfId="7368"/>
    <cellStyle name="Normal 3 26 7 5" xfId="12554"/>
    <cellStyle name="Normal 3 26 8" xfId="2039"/>
    <cellStyle name="Normal 3 26 8 2" xfId="4360"/>
    <cellStyle name="Normal 3 26 8 2 2" xfId="7369"/>
    <cellStyle name="Normal 3 26 8 3" xfId="7370"/>
    <cellStyle name="Normal 3 26 8 3 2" xfId="7371"/>
    <cellStyle name="Normal 3 26 8 4" xfId="7372"/>
    <cellStyle name="Normal 3 26 8 5" xfId="12555"/>
    <cellStyle name="Normal 3 26 9" xfId="2040"/>
    <cellStyle name="Normal 3 26 9 2" xfId="3805"/>
    <cellStyle name="Normal 3 26 9 2 2" xfId="7373"/>
    <cellStyle name="Normal 3 26 9 3" xfId="7374"/>
    <cellStyle name="Normal 3 26 9 3 2" xfId="7375"/>
    <cellStyle name="Normal 3 26 9 4" xfId="7376"/>
    <cellStyle name="Normal 3 26 9 5" xfId="12556"/>
    <cellStyle name="Normal 3 27" xfId="2041"/>
    <cellStyle name="Normal 3 27 10" xfId="2042"/>
    <cellStyle name="Normal 3 27 10 2" xfId="4359"/>
    <cellStyle name="Normal 3 27 10 2 2" xfId="7377"/>
    <cellStyle name="Normal 3 27 10 3" xfId="7378"/>
    <cellStyle name="Normal 3 27 10 3 2" xfId="7379"/>
    <cellStyle name="Normal 3 27 10 4" xfId="7380"/>
    <cellStyle name="Normal 3 27 10 5" xfId="12557"/>
    <cellStyle name="Normal 3 27 11" xfId="2043"/>
    <cellStyle name="Normal 3 27 11 2" xfId="4358"/>
    <cellStyle name="Normal 3 27 11 2 2" xfId="7381"/>
    <cellStyle name="Normal 3 27 11 3" xfId="7382"/>
    <cellStyle name="Normal 3 27 11 3 2" xfId="7383"/>
    <cellStyle name="Normal 3 27 11 4" xfId="7384"/>
    <cellStyle name="Normal 3 27 11 5" xfId="12558"/>
    <cellStyle name="Normal 3 27 12" xfId="2044"/>
    <cellStyle name="Normal 3 27 12 2" xfId="4357"/>
    <cellStyle name="Normal 3 27 12 2 2" xfId="7385"/>
    <cellStyle name="Normal 3 27 12 3" xfId="7386"/>
    <cellStyle name="Normal 3 27 12 3 2" xfId="7387"/>
    <cellStyle name="Normal 3 27 12 4" xfId="7388"/>
    <cellStyle name="Normal 3 27 12 5" xfId="12559"/>
    <cellStyle name="Normal 3 27 13" xfId="2045"/>
    <cellStyle name="Normal 3 27 13 2" xfId="4356"/>
    <cellStyle name="Normal 3 27 13 2 2" xfId="7389"/>
    <cellStyle name="Normal 3 27 13 3" xfId="7390"/>
    <cellStyle name="Normal 3 27 13 3 2" xfId="7391"/>
    <cellStyle name="Normal 3 27 13 4" xfId="7392"/>
    <cellStyle name="Normal 3 27 13 5" xfId="12560"/>
    <cellStyle name="Normal 3 27 14" xfId="4355"/>
    <cellStyle name="Normal 3 27 14 2" xfId="7393"/>
    <cellStyle name="Normal 3 27 15" xfId="7394"/>
    <cellStyle name="Normal 3 27 15 2" xfId="7395"/>
    <cellStyle name="Normal 3 27 16" xfId="7396"/>
    <cellStyle name="Normal 3 27 17" xfId="12561"/>
    <cellStyle name="Normal 3 27 2" xfId="2046"/>
    <cellStyle name="Normal 3 27 2 10" xfId="2047"/>
    <cellStyle name="Normal 3 27 2 10 2" xfId="4354"/>
    <cellStyle name="Normal 3 27 2 10 2 2" xfId="7397"/>
    <cellStyle name="Normal 3 27 2 10 3" xfId="7398"/>
    <cellStyle name="Normal 3 27 2 10 3 2" xfId="7399"/>
    <cellStyle name="Normal 3 27 2 10 4" xfId="7400"/>
    <cellStyle name="Normal 3 27 2 10 5" xfId="12562"/>
    <cellStyle name="Normal 3 27 2 11" xfId="2048"/>
    <cellStyle name="Normal 3 27 2 11 2" xfId="4353"/>
    <cellStyle name="Normal 3 27 2 11 2 2" xfId="7401"/>
    <cellStyle name="Normal 3 27 2 11 3" xfId="7402"/>
    <cellStyle name="Normal 3 27 2 11 3 2" xfId="7403"/>
    <cellStyle name="Normal 3 27 2 11 4" xfId="7404"/>
    <cellStyle name="Normal 3 27 2 11 5" xfId="12563"/>
    <cellStyle name="Normal 3 27 2 12" xfId="2049"/>
    <cellStyle name="Normal 3 27 2 12 2" xfId="4352"/>
    <cellStyle name="Normal 3 27 2 12 2 2" xfId="7405"/>
    <cellStyle name="Normal 3 27 2 12 3" xfId="7406"/>
    <cellStyle name="Normal 3 27 2 12 3 2" xfId="7407"/>
    <cellStyle name="Normal 3 27 2 12 4" xfId="7408"/>
    <cellStyle name="Normal 3 27 2 12 5" xfId="12564"/>
    <cellStyle name="Normal 3 27 2 13" xfId="4351"/>
    <cellStyle name="Normal 3 27 2 13 2" xfId="7409"/>
    <cellStyle name="Normal 3 27 2 14" xfId="7410"/>
    <cellStyle name="Normal 3 27 2 14 2" xfId="7411"/>
    <cellStyle name="Normal 3 27 2 15" xfId="7412"/>
    <cellStyle name="Normal 3 27 2 16" xfId="12565"/>
    <cellStyle name="Normal 3 27 2 2" xfId="2050"/>
    <cellStyle name="Normal 3 27 2 2 2" xfId="4350"/>
    <cellStyle name="Normal 3 27 2 2 2 2" xfId="7413"/>
    <cellStyle name="Normal 3 27 2 2 3" xfId="7414"/>
    <cellStyle name="Normal 3 27 2 2 3 2" xfId="7415"/>
    <cellStyle name="Normal 3 27 2 2 4" xfId="7416"/>
    <cellStyle name="Normal 3 27 2 2 5" xfId="12566"/>
    <cellStyle name="Normal 3 27 2 3" xfId="2051"/>
    <cellStyle name="Normal 3 27 2 3 2" xfId="4349"/>
    <cellStyle name="Normal 3 27 2 3 2 2" xfId="7417"/>
    <cellStyle name="Normal 3 27 2 3 3" xfId="7418"/>
    <cellStyle name="Normal 3 27 2 3 3 2" xfId="7419"/>
    <cellStyle name="Normal 3 27 2 3 4" xfId="7420"/>
    <cellStyle name="Normal 3 27 2 3 5" xfId="12567"/>
    <cellStyle name="Normal 3 27 2 4" xfId="2052"/>
    <cellStyle name="Normal 3 27 2 4 2" xfId="4348"/>
    <cellStyle name="Normal 3 27 2 4 2 2" xfId="7421"/>
    <cellStyle name="Normal 3 27 2 4 3" xfId="7422"/>
    <cellStyle name="Normal 3 27 2 4 3 2" xfId="7423"/>
    <cellStyle name="Normal 3 27 2 4 4" xfId="7424"/>
    <cellStyle name="Normal 3 27 2 4 5" xfId="12568"/>
    <cellStyle name="Normal 3 27 2 5" xfId="2053"/>
    <cellStyle name="Normal 3 27 2 5 2" xfId="4347"/>
    <cellStyle name="Normal 3 27 2 5 2 2" xfId="7425"/>
    <cellStyle name="Normal 3 27 2 5 3" xfId="7426"/>
    <cellStyle name="Normal 3 27 2 5 3 2" xfId="7427"/>
    <cellStyle name="Normal 3 27 2 5 4" xfId="7428"/>
    <cellStyle name="Normal 3 27 2 5 5" xfId="12569"/>
    <cellStyle name="Normal 3 27 2 6" xfId="2054"/>
    <cellStyle name="Normal 3 27 2 6 2" xfId="4346"/>
    <cellStyle name="Normal 3 27 2 6 2 2" xfId="7429"/>
    <cellStyle name="Normal 3 27 2 6 3" xfId="7430"/>
    <cellStyle name="Normal 3 27 2 6 3 2" xfId="7431"/>
    <cellStyle name="Normal 3 27 2 6 4" xfId="7432"/>
    <cellStyle name="Normal 3 27 2 6 5" xfId="12570"/>
    <cellStyle name="Normal 3 27 2 7" xfId="2055"/>
    <cellStyle name="Normal 3 27 2 7 2" xfId="4345"/>
    <cellStyle name="Normal 3 27 2 7 2 2" xfId="7433"/>
    <cellStyle name="Normal 3 27 2 7 3" xfId="7434"/>
    <cellStyle name="Normal 3 27 2 7 3 2" xfId="7435"/>
    <cellStyle name="Normal 3 27 2 7 4" xfId="7436"/>
    <cellStyle name="Normal 3 27 2 7 5" xfId="12571"/>
    <cellStyle name="Normal 3 27 2 8" xfId="2056"/>
    <cellStyle name="Normal 3 27 2 8 2" xfId="4344"/>
    <cellStyle name="Normal 3 27 2 8 2 2" xfId="7437"/>
    <cellStyle name="Normal 3 27 2 8 3" xfId="7438"/>
    <cellStyle name="Normal 3 27 2 8 3 2" xfId="7439"/>
    <cellStyle name="Normal 3 27 2 8 4" xfId="7440"/>
    <cellStyle name="Normal 3 27 2 8 5" xfId="12572"/>
    <cellStyle name="Normal 3 27 2 9" xfId="2057"/>
    <cellStyle name="Normal 3 27 2 9 2" xfId="4343"/>
    <cellStyle name="Normal 3 27 2 9 2 2" xfId="7441"/>
    <cellStyle name="Normal 3 27 2 9 3" xfId="7442"/>
    <cellStyle name="Normal 3 27 2 9 3 2" xfId="7443"/>
    <cellStyle name="Normal 3 27 2 9 4" xfId="7444"/>
    <cellStyle name="Normal 3 27 2 9 5" xfId="12573"/>
    <cellStyle name="Normal 3 27 3" xfId="2058"/>
    <cellStyle name="Normal 3 27 3 2" xfId="4342"/>
    <cellStyle name="Normal 3 27 3 2 2" xfId="7445"/>
    <cellStyle name="Normal 3 27 3 3" xfId="7446"/>
    <cellStyle name="Normal 3 27 3 3 2" xfId="7447"/>
    <cellStyle name="Normal 3 27 3 4" xfId="7448"/>
    <cellStyle name="Normal 3 27 3 5" xfId="12574"/>
    <cellStyle name="Normal 3 27 4" xfId="2059"/>
    <cellStyle name="Normal 3 27 4 2" xfId="4341"/>
    <cellStyle name="Normal 3 27 4 2 2" xfId="7449"/>
    <cellStyle name="Normal 3 27 4 3" xfId="7450"/>
    <cellStyle name="Normal 3 27 4 3 2" xfId="7451"/>
    <cellStyle name="Normal 3 27 4 4" xfId="7452"/>
    <cellStyle name="Normal 3 27 4 5" xfId="12575"/>
    <cellStyle name="Normal 3 27 5" xfId="2060"/>
    <cellStyle name="Normal 3 27 5 2" xfId="4340"/>
    <cellStyle name="Normal 3 27 5 2 2" xfId="7453"/>
    <cellStyle name="Normal 3 27 5 3" xfId="7454"/>
    <cellStyle name="Normal 3 27 5 3 2" xfId="7455"/>
    <cellStyle name="Normal 3 27 5 4" xfId="7456"/>
    <cellStyle name="Normal 3 27 5 5" xfId="12576"/>
    <cellStyle name="Normal 3 27 6" xfId="2061"/>
    <cellStyle name="Normal 3 27 6 2" xfId="4339"/>
    <cellStyle name="Normal 3 27 6 2 2" xfId="7457"/>
    <cellStyle name="Normal 3 27 6 3" xfId="7458"/>
    <cellStyle name="Normal 3 27 6 3 2" xfId="7459"/>
    <cellStyle name="Normal 3 27 6 4" xfId="7460"/>
    <cellStyle name="Normal 3 27 6 5" xfId="12577"/>
    <cellStyle name="Normal 3 27 7" xfId="2062"/>
    <cellStyle name="Normal 3 27 7 2" xfId="4338"/>
    <cellStyle name="Normal 3 27 7 2 2" xfId="7461"/>
    <cellStyle name="Normal 3 27 7 3" xfId="7462"/>
    <cellStyle name="Normal 3 27 7 3 2" xfId="7463"/>
    <cellStyle name="Normal 3 27 7 4" xfId="7464"/>
    <cellStyle name="Normal 3 27 7 5" xfId="12578"/>
    <cellStyle name="Normal 3 27 8" xfId="2063"/>
    <cellStyle name="Normal 3 27 8 2" xfId="4337"/>
    <cellStyle name="Normal 3 27 8 2 2" xfId="7465"/>
    <cellStyle name="Normal 3 27 8 3" xfId="7466"/>
    <cellStyle name="Normal 3 27 8 3 2" xfId="7467"/>
    <cellStyle name="Normal 3 27 8 4" xfId="7468"/>
    <cellStyle name="Normal 3 27 8 5" xfId="12579"/>
    <cellStyle name="Normal 3 27 9" xfId="2064"/>
    <cellStyle name="Normal 3 27 9 2" xfId="4336"/>
    <cellStyle name="Normal 3 27 9 2 2" xfId="7469"/>
    <cellStyle name="Normal 3 27 9 3" xfId="7470"/>
    <cellStyle name="Normal 3 27 9 3 2" xfId="7471"/>
    <cellStyle name="Normal 3 27 9 4" xfId="7472"/>
    <cellStyle name="Normal 3 27 9 5" xfId="12580"/>
    <cellStyle name="Normal 3 28" xfId="2065"/>
    <cellStyle name="Normal 3 28 10" xfId="2066"/>
    <cellStyle name="Normal 3 28 10 2" xfId="4335"/>
    <cellStyle name="Normal 3 28 10 2 2" xfId="7473"/>
    <cellStyle name="Normal 3 28 10 3" xfId="7474"/>
    <cellStyle name="Normal 3 28 10 3 2" xfId="7475"/>
    <cellStyle name="Normal 3 28 10 4" xfId="7476"/>
    <cellStyle name="Normal 3 28 10 5" xfId="12581"/>
    <cellStyle name="Normal 3 28 11" xfId="2067"/>
    <cellStyle name="Normal 3 28 11 2" xfId="4334"/>
    <cellStyle name="Normal 3 28 11 2 2" xfId="7477"/>
    <cellStyle name="Normal 3 28 11 3" xfId="7478"/>
    <cellStyle name="Normal 3 28 11 3 2" xfId="7479"/>
    <cellStyle name="Normal 3 28 11 4" xfId="7480"/>
    <cellStyle name="Normal 3 28 11 5" xfId="12582"/>
    <cellStyle name="Normal 3 28 12" xfId="2068"/>
    <cellStyle name="Normal 3 28 12 2" xfId="4333"/>
    <cellStyle name="Normal 3 28 12 2 2" xfId="7481"/>
    <cellStyle name="Normal 3 28 12 3" xfId="7482"/>
    <cellStyle name="Normal 3 28 12 3 2" xfId="7483"/>
    <cellStyle name="Normal 3 28 12 4" xfId="7484"/>
    <cellStyle name="Normal 3 28 12 5" xfId="12583"/>
    <cellStyle name="Normal 3 28 13" xfId="2069"/>
    <cellStyle name="Normal 3 28 13 2" xfId="4332"/>
    <cellStyle name="Normal 3 28 13 2 2" xfId="7485"/>
    <cellStyle name="Normal 3 28 13 3" xfId="7486"/>
    <cellStyle name="Normal 3 28 13 3 2" xfId="7487"/>
    <cellStyle name="Normal 3 28 13 4" xfId="7488"/>
    <cellStyle name="Normal 3 28 13 5" xfId="12584"/>
    <cellStyle name="Normal 3 28 14" xfId="4331"/>
    <cellStyle name="Normal 3 28 14 2" xfId="7489"/>
    <cellStyle name="Normal 3 28 15" xfId="7490"/>
    <cellStyle name="Normal 3 28 15 2" xfId="7491"/>
    <cellStyle name="Normal 3 28 16" xfId="7492"/>
    <cellStyle name="Normal 3 28 17" xfId="12585"/>
    <cellStyle name="Normal 3 28 2" xfId="2070"/>
    <cellStyle name="Normal 3 28 2 10" xfId="2071"/>
    <cellStyle name="Normal 3 28 2 10 2" xfId="4330"/>
    <cellStyle name="Normal 3 28 2 10 2 2" xfId="7493"/>
    <cellStyle name="Normal 3 28 2 10 3" xfId="7494"/>
    <cellStyle name="Normal 3 28 2 10 3 2" xfId="7495"/>
    <cellStyle name="Normal 3 28 2 10 4" xfId="7496"/>
    <cellStyle name="Normal 3 28 2 10 5" xfId="12586"/>
    <cellStyle name="Normal 3 28 2 11" xfId="2072"/>
    <cellStyle name="Normal 3 28 2 11 2" xfId="4329"/>
    <cellStyle name="Normal 3 28 2 11 2 2" xfId="7497"/>
    <cellStyle name="Normal 3 28 2 11 3" xfId="7498"/>
    <cellStyle name="Normal 3 28 2 11 3 2" xfId="7499"/>
    <cellStyle name="Normal 3 28 2 11 4" xfId="7500"/>
    <cellStyle name="Normal 3 28 2 11 5" xfId="12587"/>
    <cellStyle name="Normal 3 28 2 12" xfId="2073"/>
    <cellStyle name="Normal 3 28 2 12 2" xfId="4328"/>
    <cellStyle name="Normal 3 28 2 12 2 2" xfId="7501"/>
    <cellStyle name="Normal 3 28 2 12 3" xfId="7502"/>
    <cellStyle name="Normal 3 28 2 12 3 2" xfId="7503"/>
    <cellStyle name="Normal 3 28 2 12 4" xfId="7504"/>
    <cellStyle name="Normal 3 28 2 12 5" xfId="12588"/>
    <cellStyle name="Normal 3 28 2 13" xfId="4327"/>
    <cellStyle name="Normal 3 28 2 13 2" xfId="7505"/>
    <cellStyle name="Normal 3 28 2 14" xfId="7506"/>
    <cellStyle name="Normal 3 28 2 14 2" xfId="7507"/>
    <cellStyle name="Normal 3 28 2 15" xfId="7508"/>
    <cellStyle name="Normal 3 28 2 16" xfId="12589"/>
    <cellStyle name="Normal 3 28 2 2" xfId="2074"/>
    <cellStyle name="Normal 3 28 2 2 2" xfId="4326"/>
    <cellStyle name="Normal 3 28 2 2 2 2" xfId="7509"/>
    <cellStyle name="Normal 3 28 2 2 3" xfId="7510"/>
    <cellStyle name="Normal 3 28 2 2 3 2" xfId="7511"/>
    <cellStyle name="Normal 3 28 2 2 4" xfId="7512"/>
    <cellStyle name="Normal 3 28 2 2 5" xfId="12590"/>
    <cellStyle name="Normal 3 28 2 3" xfId="2075"/>
    <cellStyle name="Normal 3 28 2 3 2" xfId="4325"/>
    <cellStyle name="Normal 3 28 2 3 2 2" xfId="7513"/>
    <cellStyle name="Normal 3 28 2 3 3" xfId="7514"/>
    <cellStyle name="Normal 3 28 2 3 3 2" xfId="7515"/>
    <cellStyle name="Normal 3 28 2 3 4" xfId="7516"/>
    <cellStyle name="Normal 3 28 2 3 5" xfId="12591"/>
    <cellStyle name="Normal 3 28 2 4" xfId="2076"/>
    <cellStyle name="Normal 3 28 2 4 2" xfId="4324"/>
    <cellStyle name="Normal 3 28 2 4 2 2" xfId="7517"/>
    <cellStyle name="Normal 3 28 2 4 3" xfId="7518"/>
    <cellStyle name="Normal 3 28 2 4 3 2" xfId="7519"/>
    <cellStyle name="Normal 3 28 2 4 4" xfId="7520"/>
    <cellStyle name="Normal 3 28 2 4 5" xfId="12592"/>
    <cellStyle name="Normal 3 28 2 5" xfId="2077"/>
    <cellStyle name="Normal 3 28 2 5 2" xfId="4323"/>
    <cellStyle name="Normal 3 28 2 5 2 2" xfId="7521"/>
    <cellStyle name="Normal 3 28 2 5 3" xfId="7522"/>
    <cellStyle name="Normal 3 28 2 5 3 2" xfId="7523"/>
    <cellStyle name="Normal 3 28 2 5 4" xfId="7524"/>
    <cellStyle name="Normal 3 28 2 5 5" xfId="12593"/>
    <cellStyle name="Normal 3 28 2 6" xfId="2078"/>
    <cellStyle name="Normal 3 28 2 6 2" xfId="4322"/>
    <cellStyle name="Normal 3 28 2 6 2 2" xfId="7525"/>
    <cellStyle name="Normal 3 28 2 6 3" xfId="7526"/>
    <cellStyle name="Normal 3 28 2 6 3 2" xfId="7527"/>
    <cellStyle name="Normal 3 28 2 6 4" xfId="7528"/>
    <cellStyle name="Normal 3 28 2 6 5" xfId="12594"/>
    <cellStyle name="Normal 3 28 2 7" xfId="2079"/>
    <cellStyle name="Normal 3 28 2 7 2" xfId="4321"/>
    <cellStyle name="Normal 3 28 2 7 2 2" xfId="7529"/>
    <cellStyle name="Normal 3 28 2 7 3" xfId="7530"/>
    <cellStyle name="Normal 3 28 2 7 3 2" xfId="7531"/>
    <cellStyle name="Normal 3 28 2 7 4" xfId="7532"/>
    <cellStyle name="Normal 3 28 2 7 5" xfId="12595"/>
    <cellStyle name="Normal 3 28 2 8" xfId="2080"/>
    <cellStyle name="Normal 3 28 2 8 2" xfId="4320"/>
    <cellStyle name="Normal 3 28 2 8 2 2" xfId="7533"/>
    <cellStyle name="Normal 3 28 2 8 3" xfId="7534"/>
    <cellStyle name="Normal 3 28 2 8 3 2" xfId="7535"/>
    <cellStyle name="Normal 3 28 2 8 4" xfId="7536"/>
    <cellStyle name="Normal 3 28 2 8 5" xfId="12596"/>
    <cellStyle name="Normal 3 28 2 9" xfId="2081"/>
    <cellStyle name="Normal 3 28 2 9 2" xfId="4319"/>
    <cellStyle name="Normal 3 28 2 9 2 2" xfId="7537"/>
    <cellStyle name="Normal 3 28 2 9 3" xfId="7538"/>
    <cellStyle name="Normal 3 28 2 9 3 2" xfId="7539"/>
    <cellStyle name="Normal 3 28 2 9 4" xfId="7540"/>
    <cellStyle name="Normal 3 28 2 9 5" xfId="12597"/>
    <cellStyle name="Normal 3 28 3" xfId="2082"/>
    <cellStyle name="Normal 3 28 3 2" xfId="4318"/>
    <cellStyle name="Normal 3 28 3 2 2" xfId="7541"/>
    <cellStyle name="Normal 3 28 3 3" xfId="7542"/>
    <cellStyle name="Normal 3 28 3 3 2" xfId="7543"/>
    <cellStyle name="Normal 3 28 3 4" xfId="7544"/>
    <cellStyle name="Normal 3 28 3 5" xfId="12598"/>
    <cellStyle name="Normal 3 28 4" xfId="2083"/>
    <cellStyle name="Normal 3 28 4 2" xfId="4317"/>
    <cellStyle name="Normal 3 28 4 2 2" xfId="7545"/>
    <cellStyle name="Normal 3 28 4 3" xfId="7546"/>
    <cellStyle name="Normal 3 28 4 3 2" xfId="7547"/>
    <cellStyle name="Normal 3 28 4 4" xfId="7548"/>
    <cellStyle name="Normal 3 28 4 5" xfId="12599"/>
    <cellStyle name="Normal 3 28 5" xfId="2084"/>
    <cellStyle name="Normal 3 28 5 2" xfId="4316"/>
    <cellStyle name="Normal 3 28 5 2 2" xfId="7549"/>
    <cellStyle name="Normal 3 28 5 3" xfId="7550"/>
    <cellStyle name="Normal 3 28 5 3 2" xfId="7551"/>
    <cellStyle name="Normal 3 28 5 4" xfId="7552"/>
    <cellStyle name="Normal 3 28 5 5" xfId="12600"/>
    <cellStyle name="Normal 3 28 6" xfId="2085"/>
    <cellStyle name="Normal 3 28 6 2" xfId="4315"/>
    <cellStyle name="Normal 3 28 6 2 2" xfId="7553"/>
    <cellStyle name="Normal 3 28 6 3" xfId="7554"/>
    <cellStyle name="Normal 3 28 6 3 2" xfId="7555"/>
    <cellStyle name="Normal 3 28 6 4" xfId="7556"/>
    <cellStyle name="Normal 3 28 6 5" xfId="12601"/>
    <cellStyle name="Normal 3 28 7" xfId="2086"/>
    <cellStyle name="Normal 3 28 7 2" xfId="4314"/>
    <cellStyle name="Normal 3 28 7 2 2" xfId="7557"/>
    <cellStyle name="Normal 3 28 7 3" xfId="7558"/>
    <cellStyle name="Normal 3 28 7 3 2" xfId="7559"/>
    <cellStyle name="Normal 3 28 7 4" xfId="7560"/>
    <cellStyle name="Normal 3 28 7 5" xfId="12602"/>
    <cellStyle name="Normal 3 28 8" xfId="2087"/>
    <cellStyle name="Normal 3 28 8 2" xfId="4313"/>
    <cellStyle name="Normal 3 28 8 2 2" xfId="7561"/>
    <cellStyle name="Normal 3 28 8 3" xfId="7562"/>
    <cellStyle name="Normal 3 28 8 3 2" xfId="7563"/>
    <cellStyle name="Normal 3 28 8 4" xfId="7564"/>
    <cellStyle name="Normal 3 28 8 5" xfId="12603"/>
    <cellStyle name="Normal 3 28 9" xfId="2088"/>
    <cellStyle name="Normal 3 28 9 2" xfId="4312"/>
    <cellStyle name="Normal 3 28 9 2 2" xfId="7565"/>
    <cellStyle name="Normal 3 28 9 3" xfId="7566"/>
    <cellStyle name="Normal 3 28 9 3 2" xfId="7567"/>
    <cellStyle name="Normal 3 28 9 4" xfId="7568"/>
    <cellStyle name="Normal 3 28 9 5" xfId="12604"/>
    <cellStyle name="Normal 3 29" xfId="2089"/>
    <cellStyle name="Normal 3 29 10" xfId="2090"/>
    <cellStyle name="Normal 3 29 10 2" xfId="4311"/>
    <cellStyle name="Normal 3 29 10 2 2" xfId="7569"/>
    <cellStyle name="Normal 3 29 10 3" xfId="7570"/>
    <cellStyle name="Normal 3 29 10 3 2" xfId="7571"/>
    <cellStyle name="Normal 3 29 10 4" xfId="7572"/>
    <cellStyle name="Normal 3 29 10 5" xfId="12605"/>
    <cellStyle name="Normal 3 29 11" xfId="2091"/>
    <cellStyle name="Normal 3 29 11 2" xfId="4310"/>
    <cellStyle name="Normal 3 29 11 2 2" xfId="7573"/>
    <cellStyle name="Normal 3 29 11 3" xfId="7574"/>
    <cellStyle name="Normal 3 29 11 3 2" xfId="7575"/>
    <cellStyle name="Normal 3 29 11 4" xfId="7576"/>
    <cellStyle name="Normal 3 29 11 5" xfId="12606"/>
    <cellStyle name="Normal 3 29 12" xfId="2092"/>
    <cellStyle name="Normal 3 29 12 2" xfId="4309"/>
    <cellStyle name="Normal 3 29 12 2 2" xfId="7577"/>
    <cellStyle name="Normal 3 29 12 3" xfId="7578"/>
    <cellStyle name="Normal 3 29 12 3 2" xfId="7579"/>
    <cellStyle name="Normal 3 29 12 4" xfId="7580"/>
    <cellStyle name="Normal 3 29 12 5" xfId="12607"/>
    <cellStyle name="Normal 3 29 13" xfId="2093"/>
    <cellStyle name="Normal 3 29 13 2" xfId="4308"/>
    <cellStyle name="Normal 3 29 13 2 2" xfId="7581"/>
    <cellStyle name="Normal 3 29 13 3" xfId="7582"/>
    <cellStyle name="Normal 3 29 13 3 2" xfId="7583"/>
    <cellStyle name="Normal 3 29 13 4" xfId="7584"/>
    <cellStyle name="Normal 3 29 13 5" xfId="12608"/>
    <cellStyle name="Normal 3 29 14" xfId="4307"/>
    <cellStyle name="Normal 3 29 14 2" xfId="7585"/>
    <cellStyle name="Normal 3 29 15" xfId="7586"/>
    <cellStyle name="Normal 3 29 15 2" xfId="7587"/>
    <cellStyle name="Normal 3 29 16" xfId="7588"/>
    <cellStyle name="Normal 3 29 17" xfId="12609"/>
    <cellStyle name="Normal 3 29 2" xfId="2094"/>
    <cellStyle name="Normal 3 29 2 10" xfId="2095"/>
    <cellStyle name="Normal 3 29 2 10 2" xfId="4306"/>
    <cellStyle name="Normal 3 29 2 10 2 2" xfId="7589"/>
    <cellStyle name="Normal 3 29 2 10 3" xfId="7590"/>
    <cellStyle name="Normal 3 29 2 10 3 2" xfId="7591"/>
    <cellStyle name="Normal 3 29 2 10 4" xfId="7592"/>
    <cellStyle name="Normal 3 29 2 10 5" xfId="12610"/>
    <cellStyle name="Normal 3 29 2 11" xfId="2096"/>
    <cellStyle name="Normal 3 29 2 11 2" xfId="4305"/>
    <cellStyle name="Normal 3 29 2 11 2 2" xfId="7593"/>
    <cellStyle name="Normal 3 29 2 11 3" xfId="7594"/>
    <cellStyle name="Normal 3 29 2 11 3 2" xfId="7595"/>
    <cellStyle name="Normal 3 29 2 11 4" xfId="7596"/>
    <cellStyle name="Normal 3 29 2 11 5" xfId="12611"/>
    <cellStyle name="Normal 3 29 2 12" xfId="2097"/>
    <cellStyle name="Normal 3 29 2 12 2" xfId="4304"/>
    <cellStyle name="Normal 3 29 2 12 2 2" xfId="7597"/>
    <cellStyle name="Normal 3 29 2 12 3" xfId="7598"/>
    <cellStyle name="Normal 3 29 2 12 3 2" xfId="7599"/>
    <cellStyle name="Normal 3 29 2 12 4" xfId="7600"/>
    <cellStyle name="Normal 3 29 2 12 5" xfId="12612"/>
    <cellStyle name="Normal 3 29 2 13" xfId="4303"/>
    <cellStyle name="Normal 3 29 2 13 2" xfId="7601"/>
    <cellStyle name="Normal 3 29 2 14" xfId="7602"/>
    <cellStyle name="Normal 3 29 2 14 2" xfId="7603"/>
    <cellStyle name="Normal 3 29 2 15" xfId="7604"/>
    <cellStyle name="Normal 3 29 2 16" xfId="12613"/>
    <cellStyle name="Normal 3 29 2 2" xfId="2098"/>
    <cellStyle name="Normal 3 29 2 2 2" xfId="4302"/>
    <cellStyle name="Normal 3 29 2 2 2 2" xfId="7605"/>
    <cellStyle name="Normal 3 29 2 2 3" xfId="7606"/>
    <cellStyle name="Normal 3 29 2 2 3 2" xfId="7607"/>
    <cellStyle name="Normal 3 29 2 2 4" xfId="7608"/>
    <cellStyle name="Normal 3 29 2 2 5" xfId="12614"/>
    <cellStyle name="Normal 3 29 2 3" xfId="2099"/>
    <cellStyle name="Normal 3 29 2 3 2" xfId="4301"/>
    <cellStyle name="Normal 3 29 2 3 2 2" xfId="7609"/>
    <cellStyle name="Normal 3 29 2 3 3" xfId="7610"/>
    <cellStyle name="Normal 3 29 2 3 3 2" xfId="7611"/>
    <cellStyle name="Normal 3 29 2 3 4" xfId="7612"/>
    <cellStyle name="Normal 3 29 2 3 5" xfId="12615"/>
    <cellStyle name="Normal 3 29 2 4" xfId="2100"/>
    <cellStyle name="Normal 3 29 2 4 2" xfId="4300"/>
    <cellStyle name="Normal 3 29 2 4 2 2" xfId="7613"/>
    <cellStyle name="Normal 3 29 2 4 3" xfId="7614"/>
    <cellStyle name="Normal 3 29 2 4 3 2" xfId="7615"/>
    <cellStyle name="Normal 3 29 2 4 4" xfId="7616"/>
    <cellStyle name="Normal 3 29 2 4 5" xfId="12616"/>
    <cellStyle name="Normal 3 29 2 5" xfId="2101"/>
    <cellStyle name="Normal 3 29 2 5 2" xfId="4299"/>
    <cellStyle name="Normal 3 29 2 5 2 2" xfId="7617"/>
    <cellStyle name="Normal 3 29 2 5 3" xfId="7618"/>
    <cellStyle name="Normal 3 29 2 5 3 2" xfId="7619"/>
    <cellStyle name="Normal 3 29 2 5 4" xfId="7620"/>
    <cellStyle name="Normal 3 29 2 5 5" xfId="12617"/>
    <cellStyle name="Normal 3 29 2 6" xfId="2102"/>
    <cellStyle name="Normal 3 29 2 6 2" xfId="4298"/>
    <cellStyle name="Normal 3 29 2 6 2 2" xfId="7621"/>
    <cellStyle name="Normal 3 29 2 6 3" xfId="7622"/>
    <cellStyle name="Normal 3 29 2 6 3 2" xfId="7623"/>
    <cellStyle name="Normal 3 29 2 6 4" xfId="7624"/>
    <cellStyle name="Normal 3 29 2 6 5" xfId="12618"/>
    <cellStyle name="Normal 3 29 2 7" xfId="2103"/>
    <cellStyle name="Normal 3 29 2 7 2" xfId="4297"/>
    <cellStyle name="Normal 3 29 2 7 2 2" xfId="7625"/>
    <cellStyle name="Normal 3 29 2 7 3" xfId="7626"/>
    <cellStyle name="Normal 3 29 2 7 3 2" xfId="7627"/>
    <cellStyle name="Normal 3 29 2 7 4" xfId="7628"/>
    <cellStyle name="Normal 3 29 2 7 5" xfId="12619"/>
    <cellStyle name="Normal 3 29 2 8" xfId="2104"/>
    <cellStyle name="Normal 3 29 2 8 2" xfId="4296"/>
    <cellStyle name="Normal 3 29 2 8 2 2" xfId="7629"/>
    <cellStyle name="Normal 3 29 2 8 3" xfId="7630"/>
    <cellStyle name="Normal 3 29 2 8 3 2" xfId="7631"/>
    <cellStyle name="Normal 3 29 2 8 4" xfId="7632"/>
    <cellStyle name="Normal 3 29 2 8 5" xfId="12620"/>
    <cellStyle name="Normal 3 29 2 9" xfId="2105"/>
    <cellStyle name="Normal 3 29 2 9 2" xfId="4295"/>
    <cellStyle name="Normal 3 29 2 9 2 2" xfId="7633"/>
    <cellStyle name="Normal 3 29 2 9 3" xfId="7634"/>
    <cellStyle name="Normal 3 29 2 9 3 2" xfId="7635"/>
    <cellStyle name="Normal 3 29 2 9 4" xfId="7636"/>
    <cellStyle name="Normal 3 29 2 9 5" xfId="12621"/>
    <cellStyle name="Normal 3 29 3" xfId="2106"/>
    <cellStyle name="Normal 3 29 3 2" xfId="4294"/>
    <cellStyle name="Normal 3 29 3 2 2" xfId="7637"/>
    <cellStyle name="Normal 3 29 3 3" xfId="7638"/>
    <cellStyle name="Normal 3 29 3 3 2" xfId="7639"/>
    <cellStyle name="Normal 3 29 3 4" xfId="7640"/>
    <cellStyle name="Normal 3 29 3 5" xfId="12622"/>
    <cellStyle name="Normal 3 29 4" xfId="2107"/>
    <cellStyle name="Normal 3 29 4 2" xfId="4293"/>
    <cellStyle name="Normal 3 29 4 2 2" xfId="7641"/>
    <cellStyle name="Normal 3 29 4 3" xfId="7642"/>
    <cellStyle name="Normal 3 29 4 3 2" xfId="7643"/>
    <cellStyle name="Normal 3 29 4 4" xfId="7644"/>
    <cellStyle name="Normal 3 29 4 5" xfId="12623"/>
    <cellStyle name="Normal 3 29 5" xfId="2108"/>
    <cellStyle name="Normal 3 29 5 2" xfId="4292"/>
    <cellStyle name="Normal 3 29 5 2 2" xfId="7645"/>
    <cellStyle name="Normal 3 29 5 3" xfId="7646"/>
    <cellStyle name="Normal 3 29 5 3 2" xfId="7647"/>
    <cellStyle name="Normal 3 29 5 4" xfId="7648"/>
    <cellStyle name="Normal 3 29 5 5" xfId="12624"/>
    <cellStyle name="Normal 3 29 6" xfId="2109"/>
    <cellStyle name="Normal 3 29 6 2" xfId="4291"/>
    <cellStyle name="Normal 3 29 6 2 2" xfId="7649"/>
    <cellStyle name="Normal 3 29 6 3" xfId="7650"/>
    <cellStyle name="Normal 3 29 6 3 2" xfId="7651"/>
    <cellStyle name="Normal 3 29 6 4" xfId="7652"/>
    <cellStyle name="Normal 3 29 6 5" xfId="12625"/>
    <cellStyle name="Normal 3 29 7" xfId="2110"/>
    <cellStyle name="Normal 3 29 7 2" xfId="4290"/>
    <cellStyle name="Normal 3 29 7 2 2" xfId="7653"/>
    <cellStyle name="Normal 3 29 7 3" xfId="7654"/>
    <cellStyle name="Normal 3 29 7 3 2" xfId="7655"/>
    <cellStyle name="Normal 3 29 7 4" xfId="7656"/>
    <cellStyle name="Normal 3 29 7 5" xfId="12626"/>
    <cellStyle name="Normal 3 29 8" xfId="2111"/>
    <cellStyle name="Normal 3 29 8 2" xfId="4289"/>
    <cellStyle name="Normal 3 29 8 2 2" xfId="7657"/>
    <cellStyle name="Normal 3 29 8 3" xfId="7658"/>
    <cellStyle name="Normal 3 29 8 3 2" xfId="7659"/>
    <cellStyle name="Normal 3 29 8 4" xfId="7660"/>
    <cellStyle name="Normal 3 29 8 5" xfId="12627"/>
    <cellStyle name="Normal 3 29 9" xfId="2112"/>
    <cellStyle name="Normal 3 29 9 2" xfId="4288"/>
    <cellStyle name="Normal 3 29 9 2 2" xfId="7661"/>
    <cellStyle name="Normal 3 29 9 3" xfId="7662"/>
    <cellStyle name="Normal 3 29 9 3 2" xfId="7663"/>
    <cellStyle name="Normal 3 29 9 4" xfId="7664"/>
    <cellStyle name="Normal 3 29 9 5" xfId="12628"/>
    <cellStyle name="Normal 3 3" xfId="37"/>
    <cellStyle name="Normal 3 3 10" xfId="2113"/>
    <cellStyle name="Normal 3 3 10 2" xfId="4287"/>
    <cellStyle name="Normal 3 3 10 2 2" xfId="7665"/>
    <cellStyle name="Normal 3 3 10 3" xfId="7666"/>
    <cellStyle name="Normal 3 3 10 3 2" xfId="7667"/>
    <cellStyle name="Normal 3 3 10 4" xfId="7668"/>
    <cellStyle name="Normal 3 3 10 5" xfId="12629"/>
    <cellStyle name="Normal 3 3 11" xfId="2114"/>
    <cellStyle name="Normal 3 3 11 2" xfId="4286"/>
    <cellStyle name="Normal 3 3 11 2 2" xfId="7669"/>
    <cellStyle name="Normal 3 3 11 3" xfId="7670"/>
    <cellStyle name="Normal 3 3 11 3 2" xfId="7671"/>
    <cellStyle name="Normal 3 3 11 4" xfId="7672"/>
    <cellStyle name="Normal 3 3 11 5" xfId="12630"/>
    <cellStyle name="Normal 3 3 12" xfId="2115"/>
    <cellStyle name="Normal 3 3 12 2" xfId="4285"/>
    <cellStyle name="Normal 3 3 12 2 2" xfId="7673"/>
    <cellStyle name="Normal 3 3 12 3" xfId="7674"/>
    <cellStyle name="Normal 3 3 12 3 2" xfId="7675"/>
    <cellStyle name="Normal 3 3 12 4" xfId="7676"/>
    <cellStyle name="Normal 3 3 12 5" xfId="12631"/>
    <cellStyle name="Normal 3 3 13" xfId="2116"/>
    <cellStyle name="Normal 3 3 13 2" xfId="4284"/>
    <cellStyle name="Normal 3 3 13 2 2" xfId="7677"/>
    <cellStyle name="Normal 3 3 13 3" xfId="7678"/>
    <cellStyle name="Normal 3 3 13 3 2" xfId="7679"/>
    <cellStyle name="Normal 3 3 13 4" xfId="7680"/>
    <cellStyle name="Normal 3 3 13 5" xfId="12632"/>
    <cellStyle name="Normal 3 3 14" xfId="13754"/>
    <cellStyle name="Normal 3 3 2" xfId="2117"/>
    <cellStyle name="Normal 3 3 2 10" xfId="2118"/>
    <cellStyle name="Normal 3 3 2 10 2" xfId="4283"/>
    <cellStyle name="Normal 3 3 2 10 2 2" xfId="7681"/>
    <cellStyle name="Normal 3 3 2 10 3" xfId="7682"/>
    <cellStyle name="Normal 3 3 2 10 3 2" xfId="7683"/>
    <cellStyle name="Normal 3 3 2 10 4" xfId="7684"/>
    <cellStyle name="Normal 3 3 2 10 5" xfId="12633"/>
    <cellStyle name="Normal 3 3 2 11" xfId="2119"/>
    <cellStyle name="Normal 3 3 2 11 2" xfId="4282"/>
    <cellStyle name="Normal 3 3 2 11 2 2" xfId="7685"/>
    <cellStyle name="Normal 3 3 2 11 3" xfId="7686"/>
    <cellStyle name="Normal 3 3 2 11 3 2" xfId="7687"/>
    <cellStyle name="Normal 3 3 2 11 4" xfId="7688"/>
    <cellStyle name="Normal 3 3 2 11 5" xfId="12634"/>
    <cellStyle name="Normal 3 3 2 12" xfId="2120"/>
    <cellStyle name="Normal 3 3 2 12 2" xfId="4281"/>
    <cellStyle name="Normal 3 3 2 12 2 2" xfId="7689"/>
    <cellStyle name="Normal 3 3 2 12 3" xfId="7690"/>
    <cellStyle name="Normal 3 3 2 12 3 2" xfId="7691"/>
    <cellStyle name="Normal 3 3 2 12 4" xfId="7692"/>
    <cellStyle name="Normal 3 3 2 12 5" xfId="12635"/>
    <cellStyle name="Normal 3 3 2 13" xfId="4280"/>
    <cellStyle name="Normal 3 3 2 13 2" xfId="7693"/>
    <cellStyle name="Normal 3 3 2 14" xfId="7694"/>
    <cellStyle name="Normal 3 3 2 14 2" xfId="7695"/>
    <cellStyle name="Normal 3 3 2 15" xfId="7696"/>
    <cellStyle name="Normal 3 3 2 16" xfId="12636"/>
    <cellStyle name="Normal 3 3 2 2" xfId="2121"/>
    <cellStyle name="Normal 3 3 2 2 2" xfId="4279"/>
    <cellStyle name="Normal 3 3 2 2 2 2" xfId="7697"/>
    <cellStyle name="Normal 3 3 2 2 3" xfId="7698"/>
    <cellStyle name="Normal 3 3 2 2 3 2" xfId="7699"/>
    <cellStyle name="Normal 3 3 2 2 4" xfId="7700"/>
    <cellStyle name="Normal 3 3 2 2 5" xfId="12637"/>
    <cellStyle name="Normal 3 3 2 3" xfId="2122"/>
    <cellStyle name="Normal 3 3 2 3 2" xfId="4278"/>
    <cellStyle name="Normal 3 3 2 3 2 2" xfId="7701"/>
    <cellStyle name="Normal 3 3 2 3 3" xfId="7702"/>
    <cellStyle name="Normal 3 3 2 3 3 2" xfId="7703"/>
    <cellStyle name="Normal 3 3 2 3 4" xfId="7704"/>
    <cellStyle name="Normal 3 3 2 3 5" xfId="12638"/>
    <cellStyle name="Normal 3 3 2 4" xfId="2123"/>
    <cellStyle name="Normal 3 3 2 4 2" xfId="4277"/>
    <cellStyle name="Normal 3 3 2 4 2 2" xfId="7705"/>
    <cellStyle name="Normal 3 3 2 4 3" xfId="7706"/>
    <cellStyle name="Normal 3 3 2 4 3 2" xfId="7707"/>
    <cellStyle name="Normal 3 3 2 4 4" xfId="7708"/>
    <cellStyle name="Normal 3 3 2 4 5" xfId="12639"/>
    <cellStyle name="Normal 3 3 2 5" xfId="2124"/>
    <cellStyle name="Normal 3 3 2 5 2" xfId="4276"/>
    <cellStyle name="Normal 3 3 2 5 2 2" xfId="7709"/>
    <cellStyle name="Normal 3 3 2 5 3" xfId="7710"/>
    <cellStyle name="Normal 3 3 2 5 3 2" xfId="7711"/>
    <cellStyle name="Normal 3 3 2 5 4" xfId="7712"/>
    <cellStyle name="Normal 3 3 2 5 5" xfId="12640"/>
    <cellStyle name="Normal 3 3 2 6" xfId="2125"/>
    <cellStyle name="Normal 3 3 2 6 2" xfId="4275"/>
    <cellStyle name="Normal 3 3 2 6 2 2" xfId="7713"/>
    <cellStyle name="Normal 3 3 2 6 3" xfId="7714"/>
    <cellStyle name="Normal 3 3 2 6 3 2" xfId="7715"/>
    <cellStyle name="Normal 3 3 2 6 4" xfId="7716"/>
    <cellStyle name="Normal 3 3 2 6 5" xfId="12641"/>
    <cellStyle name="Normal 3 3 2 7" xfId="2126"/>
    <cellStyle name="Normal 3 3 2 7 2" xfId="4274"/>
    <cellStyle name="Normal 3 3 2 7 2 2" xfId="7717"/>
    <cellStyle name="Normal 3 3 2 7 3" xfId="7718"/>
    <cellStyle name="Normal 3 3 2 7 3 2" xfId="7719"/>
    <cellStyle name="Normal 3 3 2 7 4" xfId="7720"/>
    <cellStyle name="Normal 3 3 2 7 5" xfId="12642"/>
    <cellStyle name="Normal 3 3 2 8" xfId="2127"/>
    <cellStyle name="Normal 3 3 2 8 2" xfId="4273"/>
    <cellStyle name="Normal 3 3 2 8 2 2" xfId="7721"/>
    <cellStyle name="Normal 3 3 2 8 3" xfId="7722"/>
    <cellStyle name="Normal 3 3 2 8 3 2" xfId="7723"/>
    <cellStyle name="Normal 3 3 2 8 4" xfId="7724"/>
    <cellStyle name="Normal 3 3 2 8 5" xfId="12643"/>
    <cellStyle name="Normal 3 3 2 9" xfId="2128"/>
    <cellStyle name="Normal 3 3 2 9 2" xfId="3804"/>
    <cellStyle name="Normal 3 3 2 9 2 2" xfId="7725"/>
    <cellStyle name="Normal 3 3 2 9 3" xfId="7726"/>
    <cellStyle name="Normal 3 3 2 9 3 2" xfId="7727"/>
    <cellStyle name="Normal 3 3 2 9 4" xfId="7728"/>
    <cellStyle name="Normal 3 3 2 9 5" xfId="12644"/>
    <cellStyle name="Normal 3 3 3" xfId="2129"/>
    <cellStyle name="Normal 3 3 3 2" xfId="4272"/>
    <cellStyle name="Normal 3 3 3 2 2" xfId="7729"/>
    <cellStyle name="Normal 3 3 3 3" xfId="7730"/>
    <cellStyle name="Normal 3 3 3 3 2" xfId="7731"/>
    <cellStyle name="Normal 3 3 3 4" xfId="7732"/>
    <cellStyle name="Normal 3 3 3 5" xfId="12645"/>
    <cellStyle name="Normal 3 3 4" xfId="2130"/>
    <cellStyle name="Normal 3 3 4 2" xfId="4271"/>
    <cellStyle name="Normal 3 3 4 2 2" xfId="7733"/>
    <cellStyle name="Normal 3 3 4 3" xfId="7734"/>
    <cellStyle name="Normal 3 3 4 3 2" xfId="7735"/>
    <cellStyle name="Normal 3 3 4 4" xfId="7736"/>
    <cellStyle name="Normal 3 3 4 5" xfId="12646"/>
    <cellStyle name="Normal 3 3 5" xfId="2131"/>
    <cellStyle name="Normal 3 3 5 2" xfId="4270"/>
    <cellStyle name="Normal 3 3 5 2 2" xfId="7737"/>
    <cellStyle name="Normal 3 3 5 3" xfId="7738"/>
    <cellStyle name="Normal 3 3 5 3 2" xfId="7739"/>
    <cellStyle name="Normal 3 3 5 4" xfId="7740"/>
    <cellStyle name="Normal 3 3 5 5" xfId="12647"/>
    <cellStyle name="Normal 3 3 6" xfId="2132"/>
    <cellStyle name="Normal 3 3 6 2" xfId="4269"/>
    <cellStyle name="Normal 3 3 6 2 2" xfId="7741"/>
    <cellStyle name="Normal 3 3 6 3" xfId="7742"/>
    <cellStyle name="Normal 3 3 6 3 2" xfId="7743"/>
    <cellStyle name="Normal 3 3 6 4" xfId="7744"/>
    <cellStyle name="Normal 3 3 6 5" xfId="12648"/>
    <cellStyle name="Normal 3 3 7" xfId="2133"/>
    <cellStyle name="Normal 3 3 7 2" xfId="4268"/>
    <cellStyle name="Normal 3 3 7 2 2" xfId="7745"/>
    <cellStyle name="Normal 3 3 7 3" xfId="7746"/>
    <cellStyle name="Normal 3 3 7 3 2" xfId="7747"/>
    <cellStyle name="Normal 3 3 7 4" xfId="7748"/>
    <cellStyle name="Normal 3 3 7 5" xfId="12649"/>
    <cellStyle name="Normal 3 3 8" xfId="2134"/>
    <cellStyle name="Normal 3 3 8 2" xfId="4267"/>
    <cellStyle name="Normal 3 3 8 2 2" xfId="7749"/>
    <cellStyle name="Normal 3 3 8 3" xfId="7750"/>
    <cellStyle name="Normal 3 3 8 3 2" xfId="7751"/>
    <cellStyle name="Normal 3 3 8 4" xfId="7752"/>
    <cellStyle name="Normal 3 3 8 5" xfId="12650"/>
    <cellStyle name="Normal 3 3 9" xfId="2135"/>
    <cellStyle name="Normal 3 3 9 2" xfId="4266"/>
    <cellStyle name="Normal 3 3 9 2 2" xfId="7753"/>
    <cellStyle name="Normal 3 3 9 3" xfId="7754"/>
    <cellStyle name="Normal 3 3 9 3 2" xfId="7755"/>
    <cellStyle name="Normal 3 3 9 4" xfId="7756"/>
    <cellStyle name="Normal 3 3 9 5" xfId="12651"/>
    <cellStyle name="Normal 3 30" xfId="2136"/>
    <cellStyle name="Normal 3 30 10" xfId="2137"/>
    <cellStyle name="Normal 3 30 10 2" xfId="4265"/>
    <cellStyle name="Normal 3 30 10 2 2" xfId="7757"/>
    <cellStyle name="Normal 3 30 10 3" xfId="7758"/>
    <cellStyle name="Normal 3 30 10 3 2" xfId="7759"/>
    <cellStyle name="Normal 3 30 10 4" xfId="7760"/>
    <cellStyle name="Normal 3 30 10 5" xfId="12652"/>
    <cellStyle name="Normal 3 30 11" xfId="2138"/>
    <cellStyle name="Normal 3 30 11 2" xfId="4264"/>
    <cellStyle name="Normal 3 30 11 2 2" xfId="7761"/>
    <cellStyle name="Normal 3 30 11 3" xfId="7762"/>
    <cellStyle name="Normal 3 30 11 3 2" xfId="7763"/>
    <cellStyle name="Normal 3 30 11 4" xfId="7764"/>
    <cellStyle name="Normal 3 30 11 5" xfId="12653"/>
    <cellStyle name="Normal 3 30 12" xfId="2139"/>
    <cellStyle name="Normal 3 30 12 2" xfId="4263"/>
    <cellStyle name="Normal 3 30 12 2 2" xfId="7765"/>
    <cellStyle name="Normal 3 30 12 3" xfId="7766"/>
    <cellStyle name="Normal 3 30 12 3 2" xfId="7767"/>
    <cellStyle name="Normal 3 30 12 4" xfId="7768"/>
    <cellStyle name="Normal 3 30 12 5" xfId="12654"/>
    <cellStyle name="Normal 3 30 13" xfId="2140"/>
    <cellStyle name="Normal 3 30 13 2" xfId="4262"/>
    <cellStyle name="Normal 3 30 13 2 2" xfId="7769"/>
    <cellStyle name="Normal 3 30 13 3" xfId="7770"/>
    <cellStyle name="Normal 3 30 13 3 2" xfId="7771"/>
    <cellStyle name="Normal 3 30 13 4" xfId="7772"/>
    <cellStyle name="Normal 3 30 13 5" xfId="12655"/>
    <cellStyle name="Normal 3 30 14" xfId="4261"/>
    <cellStyle name="Normal 3 30 14 2" xfId="7773"/>
    <cellStyle name="Normal 3 30 15" xfId="7774"/>
    <cellStyle name="Normal 3 30 15 2" xfId="7775"/>
    <cellStyle name="Normal 3 30 16" xfId="7776"/>
    <cellStyle name="Normal 3 30 17" xfId="12656"/>
    <cellStyle name="Normal 3 30 2" xfId="2141"/>
    <cellStyle name="Normal 3 30 2 10" xfId="2142"/>
    <cellStyle name="Normal 3 30 2 10 2" xfId="4260"/>
    <cellStyle name="Normal 3 30 2 10 2 2" xfId="7777"/>
    <cellStyle name="Normal 3 30 2 10 3" xfId="7778"/>
    <cellStyle name="Normal 3 30 2 10 3 2" xfId="7779"/>
    <cellStyle name="Normal 3 30 2 10 4" xfId="7780"/>
    <cellStyle name="Normal 3 30 2 10 5" xfId="12657"/>
    <cellStyle name="Normal 3 30 2 11" xfId="2143"/>
    <cellStyle name="Normal 3 30 2 11 2" xfId="4259"/>
    <cellStyle name="Normal 3 30 2 11 2 2" xfId="7781"/>
    <cellStyle name="Normal 3 30 2 11 3" xfId="7782"/>
    <cellStyle name="Normal 3 30 2 11 3 2" xfId="7783"/>
    <cellStyle name="Normal 3 30 2 11 4" xfId="7784"/>
    <cellStyle name="Normal 3 30 2 11 5" xfId="12658"/>
    <cellStyle name="Normal 3 30 2 12" xfId="2144"/>
    <cellStyle name="Normal 3 30 2 12 2" xfId="4258"/>
    <cellStyle name="Normal 3 30 2 12 2 2" xfId="7785"/>
    <cellStyle name="Normal 3 30 2 12 3" xfId="7786"/>
    <cellStyle name="Normal 3 30 2 12 3 2" xfId="7787"/>
    <cellStyle name="Normal 3 30 2 12 4" xfId="7788"/>
    <cellStyle name="Normal 3 30 2 12 5" xfId="12659"/>
    <cellStyle name="Normal 3 30 2 13" xfId="4257"/>
    <cellStyle name="Normal 3 30 2 13 2" xfId="7789"/>
    <cellStyle name="Normal 3 30 2 14" xfId="7790"/>
    <cellStyle name="Normal 3 30 2 14 2" xfId="7791"/>
    <cellStyle name="Normal 3 30 2 15" xfId="7792"/>
    <cellStyle name="Normal 3 30 2 16" xfId="12660"/>
    <cellStyle name="Normal 3 30 2 2" xfId="2145"/>
    <cellStyle name="Normal 3 30 2 2 2" xfId="4256"/>
    <cellStyle name="Normal 3 30 2 2 2 2" xfId="7793"/>
    <cellStyle name="Normal 3 30 2 2 3" xfId="7794"/>
    <cellStyle name="Normal 3 30 2 2 3 2" xfId="7795"/>
    <cellStyle name="Normal 3 30 2 2 4" xfId="7796"/>
    <cellStyle name="Normal 3 30 2 2 5" xfId="12661"/>
    <cellStyle name="Normal 3 30 2 3" xfId="2146"/>
    <cellStyle name="Normal 3 30 2 3 2" xfId="4255"/>
    <cellStyle name="Normal 3 30 2 3 2 2" xfId="7797"/>
    <cellStyle name="Normal 3 30 2 3 3" xfId="7798"/>
    <cellStyle name="Normal 3 30 2 3 3 2" xfId="7799"/>
    <cellStyle name="Normal 3 30 2 3 4" xfId="7800"/>
    <cellStyle name="Normal 3 30 2 3 5" xfId="12662"/>
    <cellStyle name="Normal 3 30 2 4" xfId="2147"/>
    <cellStyle name="Normal 3 30 2 4 2" xfId="4254"/>
    <cellStyle name="Normal 3 30 2 4 2 2" xfId="7801"/>
    <cellStyle name="Normal 3 30 2 4 3" xfId="7802"/>
    <cellStyle name="Normal 3 30 2 4 3 2" xfId="7803"/>
    <cellStyle name="Normal 3 30 2 4 4" xfId="7804"/>
    <cellStyle name="Normal 3 30 2 4 5" xfId="12663"/>
    <cellStyle name="Normal 3 30 2 5" xfId="2148"/>
    <cellStyle name="Normal 3 30 2 5 2" xfId="4253"/>
    <cellStyle name="Normal 3 30 2 5 2 2" xfId="7805"/>
    <cellStyle name="Normal 3 30 2 5 3" xfId="7806"/>
    <cellStyle name="Normal 3 30 2 5 3 2" xfId="7807"/>
    <cellStyle name="Normal 3 30 2 5 4" xfId="7808"/>
    <cellStyle name="Normal 3 30 2 5 5" xfId="12664"/>
    <cellStyle name="Normal 3 30 2 6" xfId="2149"/>
    <cellStyle name="Normal 3 30 2 6 2" xfId="4252"/>
    <cellStyle name="Normal 3 30 2 6 2 2" xfId="7809"/>
    <cellStyle name="Normal 3 30 2 6 3" xfId="7810"/>
    <cellStyle name="Normal 3 30 2 6 3 2" xfId="7811"/>
    <cellStyle name="Normal 3 30 2 6 4" xfId="7812"/>
    <cellStyle name="Normal 3 30 2 6 5" xfId="12665"/>
    <cellStyle name="Normal 3 30 2 7" xfId="2150"/>
    <cellStyle name="Normal 3 30 2 7 2" xfId="3803"/>
    <cellStyle name="Normal 3 30 2 7 2 2" xfId="7813"/>
    <cellStyle name="Normal 3 30 2 7 3" xfId="7814"/>
    <cellStyle name="Normal 3 30 2 7 3 2" xfId="7815"/>
    <cellStyle name="Normal 3 30 2 7 4" xfId="7816"/>
    <cellStyle name="Normal 3 30 2 7 5" xfId="12666"/>
    <cellStyle name="Normal 3 30 2 8" xfId="2151"/>
    <cellStyle name="Normal 3 30 2 8 2" xfId="4251"/>
    <cellStyle name="Normal 3 30 2 8 2 2" xfId="7817"/>
    <cellStyle name="Normal 3 30 2 8 3" xfId="7818"/>
    <cellStyle name="Normal 3 30 2 8 3 2" xfId="7819"/>
    <cellStyle name="Normal 3 30 2 8 4" xfId="7820"/>
    <cellStyle name="Normal 3 30 2 8 5" xfId="12667"/>
    <cellStyle name="Normal 3 30 2 9" xfId="2152"/>
    <cellStyle name="Normal 3 30 2 9 2" xfId="4250"/>
    <cellStyle name="Normal 3 30 2 9 2 2" xfId="7821"/>
    <cellStyle name="Normal 3 30 2 9 3" xfId="7822"/>
    <cellStyle name="Normal 3 30 2 9 3 2" xfId="7823"/>
    <cellStyle name="Normal 3 30 2 9 4" xfId="7824"/>
    <cellStyle name="Normal 3 30 2 9 5" xfId="12668"/>
    <cellStyle name="Normal 3 30 3" xfId="2153"/>
    <cellStyle name="Normal 3 30 3 2" xfId="4249"/>
    <cellStyle name="Normal 3 30 3 2 2" xfId="7825"/>
    <cellStyle name="Normal 3 30 3 3" xfId="7826"/>
    <cellStyle name="Normal 3 30 3 3 2" xfId="7827"/>
    <cellStyle name="Normal 3 30 3 4" xfId="7828"/>
    <cellStyle name="Normal 3 30 3 5" xfId="12669"/>
    <cellStyle name="Normal 3 30 4" xfId="2154"/>
    <cellStyle name="Normal 3 30 4 2" xfId="4248"/>
    <cellStyle name="Normal 3 30 4 2 2" xfId="7829"/>
    <cellStyle name="Normal 3 30 4 3" xfId="7830"/>
    <cellStyle name="Normal 3 30 4 3 2" xfId="7831"/>
    <cellStyle name="Normal 3 30 4 4" xfId="7832"/>
    <cellStyle name="Normal 3 30 4 5" xfId="12670"/>
    <cellStyle name="Normal 3 30 5" xfId="2155"/>
    <cellStyle name="Normal 3 30 5 2" xfId="4247"/>
    <cellStyle name="Normal 3 30 5 2 2" xfId="7833"/>
    <cellStyle name="Normal 3 30 5 3" xfId="7834"/>
    <cellStyle name="Normal 3 30 5 3 2" xfId="7835"/>
    <cellStyle name="Normal 3 30 5 4" xfId="7836"/>
    <cellStyle name="Normal 3 30 5 5" xfId="12671"/>
    <cellStyle name="Normal 3 30 6" xfId="2156"/>
    <cellStyle name="Normal 3 30 6 2" xfId="4246"/>
    <cellStyle name="Normal 3 30 6 2 2" xfId="7837"/>
    <cellStyle name="Normal 3 30 6 3" xfId="7838"/>
    <cellStyle name="Normal 3 30 6 3 2" xfId="7839"/>
    <cellStyle name="Normal 3 30 6 4" xfId="7840"/>
    <cellStyle name="Normal 3 30 6 5" xfId="12672"/>
    <cellStyle name="Normal 3 30 7" xfId="2157"/>
    <cellStyle name="Normal 3 30 7 2" xfId="4245"/>
    <cellStyle name="Normal 3 30 7 2 2" xfId="7841"/>
    <cellStyle name="Normal 3 30 7 3" xfId="7842"/>
    <cellStyle name="Normal 3 30 7 3 2" xfId="7843"/>
    <cellStyle name="Normal 3 30 7 4" xfId="7844"/>
    <cellStyle name="Normal 3 30 7 5" xfId="12673"/>
    <cellStyle name="Normal 3 30 8" xfId="2158"/>
    <cellStyle name="Normal 3 30 8 2" xfId="4244"/>
    <cellStyle name="Normal 3 30 8 2 2" xfId="7845"/>
    <cellStyle name="Normal 3 30 8 3" xfId="7846"/>
    <cellStyle name="Normal 3 30 8 3 2" xfId="7847"/>
    <cellStyle name="Normal 3 30 8 4" xfId="7848"/>
    <cellStyle name="Normal 3 30 8 5" xfId="12674"/>
    <cellStyle name="Normal 3 30 9" xfId="2159"/>
    <cellStyle name="Normal 3 30 9 2" xfId="4243"/>
    <cellStyle name="Normal 3 30 9 2 2" xfId="7849"/>
    <cellStyle name="Normal 3 30 9 3" xfId="7850"/>
    <cellStyle name="Normal 3 30 9 3 2" xfId="7851"/>
    <cellStyle name="Normal 3 30 9 4" xfId="7852"/>
    <cellStyle name="Normal 3 30 9 5" xfId="12675"/>
    <cellStyle name="Normal 3 31" xfId="2160"/>
    <cellStyle name="Normal 3 31 10" xfId="2161"/>
    <cellStyle name="Normal 3 31 10 2" xfId="4242"/>
    <cellStyle name="Normal 3 31 10 2 2" xfId="7853"/>
    <cellStyle name="Normal 3 31 10 3" xfId="7854"/>
    <cellStyle name="Normal 3 31 10 3 2" xfId="7855"/>
    <cellStyle name="Normal 3 31 10 4" xfId="7856"/>
    <cellStyle name="Normal 3 31 10 5" xfId="12676"/>
    <cellStyle name="Normal 3 31 11" xfId="2162"/>
    <cellStyle name="Normal 3 31 11 2" xfId="4241"/>
    <cellStyle name="Normal 3 31 11 2 2" xfId="7857"/>
    <cellStyle name="Normal 3 31 11 3" xfId="7858"/>
    <cellStyle name="Normal 3 31 11 3 2" xfId="7859"/>
    <cellStyle name="Normal 3 31 11 4" xfId="7860"/>
    <cellStyle name="Normal 3 31 11 5" xfId="12677"/>
    <cellStyle name="Normal 3 31 12" xfId="2163"/>
    <cellStyle name="Normal 3 31 12 2" xfId="4240"/>
    <cellStyle name="Normal 3 31 12 2 2" xfId="7861"/>
    <cellStyle name="Normal 3 31 12 3" xfId="7862"/>
    <cellStyle name="Normal 3 31 12 3 2" xfId="7863"/>
    <cellStyle name="Normal 3 31 12 4" xfId="7864"/>
    <cellStyle name="Normal 3 31 12 5" xfId="12678"/>
    <cellStyle name="Normal 3 31 13" xfId="2164"/>
    <cellStyle name="Normal 3 31 13 2" xfId="4239"/>
    <cellStyle name="Normal 3 31 13 2 2" xfId="7865"/>
    <cellStyle name="Normal 3 31 13 3" xfId="7866"/>
    <cellStyle name="Normal 3 31 13 3 2" xfId="7867"/>
    <cellStyle name="Normal 3 31 13 4" xfId="7868"/>
    <cellStyle name="Normal 3 31 13 5" xfId="12679"/>
    <cellStyle name="Normal 3 31 14" xfId="4238"/>
    <cellStyle name="Normal 3 31 14 2" xfId="7869"/>
    <cellStyle name="Normal 3 31 15" xfId="7870"/>
    <cellStyle name="Normal 3 31 15 2" xfId="7871"/>
    <cellStyle name="Normal 3 31 16" xfId="7872"/>
    <cellStyle name="Normal 3 31 17" xfId="12680"/>
    <cellStyle name="Normal 3 31 2" xfId="2165"/>
    <cellStyle name="Normal 3 31 2 10" xfId="2166"/>
    <cellStyle name="Normal 3 31 2 10 2" xfId="4237"/>
    <cellStyle name="Normal 3 31 2 10 2 2" xfId="7873"/>
    <cellStyle name="Normal 3 31 2 10 3" xfId="7874"/>
    <cellStyle name="Normal 3 31 2 10 3 2" xfId="7875"/>
    <cellStyle name="Normal 3 31 2 10 4" xfId="7876"/>
    <cellStyle name="Normal 3 31 2 10 5" xfId="12681"/>
    <cellStyle name="Normal 3 31 2 11" xfId="2167"/>
    <cellStyle name="Normal 3 31 2 11 2" xfId="4236"/>
    <cellStyle name="Normal 3 31 2 11 2 2" xfId="7877"/>
    <cellStyle name="Normal 3 31 2 11 3" xfId="7878"/>
    <cellStyle name="Normal 3 31 2 11 3 2" xfId="7879"/>
    <cellStyle name="Normal 3 31 2 11 4" xfId="7880"/>
    <cellStyle name="Normal 3 31 2 11 5" xfId="12682"/>
    <cellStyle name="Normal 3 31 2 12" xfId="2168"/>
    <cellStyle name="Normal 3 31 2 12 2" xfId="4235"/>
    <cellStyle name="Normal 3 31 2 12 2 2" xfId="7881"/>
    <cellStyle name="Normal 3 31 2 12 3" xfId="7882"/>
    <cellStyle name="Normal 3 31 2 12 3 2" xfId="7883"/>
    <cellStyle name="Normal 3 31 2 12 4" xfId="7884"/>
    <cellStyle name="Normal 3 31 2 12 5" xfId="12683"/>
    <cellStyle name="Normal 3 31 2 13" xfId="4234"/>
    <cellStyle name="Normal 3 31 2 13 2" xfId="7885"/>
    <cellStyle name="Normal 3 31 2 14" xfId="7886"/>
    <cellStyle name="Normal 3 31 2 14 2" xfId="7887"/>
    <cellStyle name="Normal 3 31 2 15" xfId="7888"/>
    <cellStyle name="Normal 3 31 2 16" xfId="12684"/>
    <cellStyle name="Normal 3 31 2 2" xfId="2169"/>
    <cellStyle name="Normal 3 31 2 2 2" xfId="4233"/>
    <cellStyle name="Normal 3 31 2 2 2 2" xfId="7889"/>
    <cellStyle name="Normal 3 31 2 2 3" xfId="7890"/>
    <cellStyle name="Normal 3 31 2 2 3 2" xfId="7891"/>
    <cellStyle name="Normal 3 31 2 2 4" xfId="7892"/>
    <cellStyle name="Normal 3 31 2 2 5" xfId="12685"/>
    <cellStyle name="Normal 3 31 2 3" xfId="2170"/>
    <cellStyle name="Normal 3 31 2 3 2" xfId="4232"/>
    <cellStyle name="Normal 3 31 2 3 2 2" xfId="7893"/>
    <cellStyle name="Normal 3 31 2 3 3" xfId="7894"/>
    <cellStyle name="Normal 3 31 2 3 3 2" xfId="7895"/>
    <cellStyle name="Normal 3 31 2 3 4" xfId="7896"/>
    <cellStyle name="Normal 3 31 2 3 5" xfId="12686"/>
    <cellStyle name="Normal 3 31 2 4" xfId="2171"/>
    <cellStyle name="Normal 3 31 2 4 2" xfId="4231"/>
    <cellStyle name="Normal 3 31 2 4 2 2" xfId="7897"/>
    <cellStyle name="Normal 3 31 2 4 3" xfId="7898"/>
    <cellStyle name="Normal 3 31 2 4 3 2" xfId="7899"/>
    <cellStyle name="Normal 3 31 2 4 4" xfId="7900"/>
    <cellStyle name="Normal 3 31 2 4 5" xfId="12687"/>
    <cellStyle name="Normal 3 31 2 5" xfId="2172"/>
    <cellStyle name="Normal 3 31 2 5 2" xfId="3802"/>
    <cellStyle name="Normal 3 31 2 5 2 2" xfId="7901"/>
    <cellStyle name="Normal 3 31 2 5 3" xfId="7902"/>
    <cellStyle name="Normal 3 31 2 5 3 2" xfId="7903"/>
    <cellStyle name="Normal 3 31 2 5 4" xfId="7904"/>
    <cellStyle name="Normal 3 31 2 5 5" xfId="12688"/>
    <cellStyle name="Normal 3 31 2 6" xfId="2173"/>
    <cellStyle name="Normal 3 31 2 6 2" xfId="4230"/>
    <cellStyle name="Normal 3 31 2 6 2 2" xfId="7905"/>
    <cellStyle name="Normal 3 31 2 6 3" xfId="7906"/>
    <cellStyle name="Normal 3 31 2 6 3 2" xfId="7907"/>
    <cellStyle name="Normal 3 31 2 6 4" xfId="7908"/>
    <cellStyle name="Normal 3 31 2 6 5" xfId="12689"/>
    <cellStyle name="Normal 3 31 2 7" xfId="2174"/>
    <cellStyle name="Normal 3 31 2 7 2" xfId="4229"/>
    <cellStyle name="Normal 3 31 2 7 2 2" xfId="7909"/>
    <cellStyle name="Normal 3 31 2 7 3" xfId="7910"/>
    <cellStyle name="Normal 3 31 2 7 3 2" xfId="7911"/>
    <cellStyle name="Normal 3 31 2 7 4" xfId="7912"/>
    <cellStyle name="Normal 3 31 2 7 5" xfId="12690"/>
    <cellStyle name="Normal 3 31 2 8" xfId="2175"/>
    <cellStyle name="Normal 3 31 2 8 2" xfId="4228"/>
    <cellStyle name="Normal 3 31 2 8 2 2" xfId="7913"/>
    <cellStyle name="Normal 3 31 2 8 3" xfId="7914"/>
    <cellStyle name="Normal 3 31 2 8 3 2" xfId="7915"/>
    <cellStyle name="Normal 3 31 2 8 4" xfId="7916"/>
    <cellStyle name="Normal 3 31 2 8 5" xfId="12691"/>
    <cellStyle name="Normal 3 31 2 9" xfId="2176"/>
    <cellStyle name="Normal 3 31 2 9 2" xfId="4227"/>
    <cellStyle name="Normal 3 31 2 9 2 2" xfId="7917"/>
    <cellStyle name="Normal 3 31 2 9 3" xfId="7918"/>
    <cellStyle name="Normal 3 31 2 9 3 2" xfId="7919"/>
    <cellStyle name="Normal 3 31 2 9 4" xfId="7920"/>
    <cellStyle name="Normal 3 31 2 9 5" xfId="12692"/>
    <cellStyle name="Normal 3 31 3" xfId="2177"/>
    <cellStyle name="Normal 3 31 3 2" xfId="4226"/>
    <cellStyle name="Normal 3 31 3 2 2" xfId="7921"/>
    <cellStyle name="Normal 3 31 3 3" xfId="7922"/>
    <cellStyle name="Normal 3 31 3 3 2" xfId="7923"/>
    <cellStyle name="Normal 3 31 3 4" xfId="7924"/>
    <cellStyle name="Normal 3 31 3 5" xfId="12693"/>
    <cellStyle name="Normal 3 31 4" xfId="2178"/>
    <cellStyle name="Normal 3 31 4 2" xfId="4225"/>
    <cellStyle name="Normal 3 31 4 2 2" xfId="7925"/>
    <cellStyle name="Normal 3 31 4 3" xfId="7926"/>
    <cellStyle name="Normal 3 31 4 3 2" xfId="7927"/>
    <cellStyle name="Normal 3 31 4 4" xfId="7928"/>
    <cellStyle name="Normal 3 31 4 5" xfId="12694"/>
    <cellStyle name="Normal 3 31 5" xfId="2179"/>
    <cellStyle name="Normal 3 31 5 2" xfId="4224"/>
    <cellStyle name="Normal 3 31 5 2 2" xfId="7929"/>
    <cellStyle name="Normal 3 31 5 3" xfId="7930"/>
    <cellStyle name="Normal 3 31 5 3 2" xfId="7931"/>
    <cellStyle name="Normal 3 31 5 4" xfId="7932"/>
    <cellStyle name="Normal 3 31 5 5" xfId="12695"/>
    <cellStyle name="Normal 3 31 6" xfId="2180"/>
    <cellStyle name="Normal 3 31 6 2" xfId="4223"/>
    <cellStyle name="Normal 3 31 6 2 2" xfId="7933"/>
    <cellStyle name="Normal 3 31 6 3" xfId="7934"/>
    <cellStyle name="Normal 3 31 6 3 2" xfId="7935"/>
    <cellStyle name="Normal 3 31 6 4" xfId="7936"/>
    <cellStyle name="Normal 3 31 6 5" xfId="12696"/>
    <cellStyle name="Normal 3 31 7" xfId="2181"/>
    <cellStyle name="Normal 3 31 7 2" xfId="4222"/>
    <cellStyle name="Normal 3 31 7 2 2" xfId="7937"/>
    <cellStyle name="Normal 3 31 7 3" xfId="7938"/>
    <cellStyle name="Normal 3 31 7 3 2" xfId="7939"/>
    <cellStyle name="Normal 3 31 7 4" xfId="7940"/>
    <cellStyle name="Normal 3 31 7 5" xfId="12697"/>
    <cellStyle name="Normal 3 31 8" xfId="2182"/>
    <cellStyle name="Normal 3 31 8 2" xfId="4221"/>
    <cellStyle name="Normal 3 31 8 2 2" xfId="7941"/>
    <cellStyle name="Normal 3 31 8 3" xfId="7942"/>
    <cellStyle name="Normal 3 31 8 3 2" xfId="7943"/>
    <cellStyle name="Normal 3 31 8 4" xfId="7944"/>
    <cellStyle name="Normal 3 31 8 5" xfId="12698"/>
    <cellStyle name="Normal 3 31 9" xfId="2183"/>
    <cellStyle name="Normal 3 31 9 2" xfId="4220"/>
    <cellStyle name="Normal 3 31 9 2 2" xfId="7945"/>
    <cellStyle name="Normal 3 31 9 3" xfId="7946"/>
    <cellStyle name="Normal 3 31 9 3 2" xfId="7947"/>
    <cellStyle name="Normal 3 31 9 4" xfId="7948"/>
    <cellStyle name="Normal 3 31 9 5" xfId="12699"/>
    <cellStyle name="Normal 3 32" xfId="2184"/>
    <cellStyle name="Normal 3 32 10" xfId="2185"/>
    <cellStyle name="Normal 3 32 10 2" xfId="4219"/>
    <cellStyle name="Normal 3 32 10 2 2" xfId="7949"/>
    <cellStyle name="Normal 3 32 10 3" xfId="7950"/>
    <cellStyle name="Normal 3 32 10 3 2" xfId="7951"/>
    <cellStyle name="Normal 3 32 10 4" xfId="7952"/>
    <cellStyle name="Normal 3 32 10 5" xfId="12700"/>
    <cellStyle name="Normal 3 32 11" xfId="2186"/>
    <cellStyle name="Normal 3 32 11 2" xfId="4218"/>
    <cellStyle name="Normal 3 32 11 2 2" xfId="7953"/>
    <cellStyle name="Normal 3 32 11 3" xfId="7954"/>
    <cellStyle name="Normal 3 32 11 3 2" xfId="7955"/>
    <cellStyle name="Normal 3 32 11 4" xfId="7956"/>
    <cellStyle name="Normal 3 32 11 5" xfId="12701"/>
    <cellStyle name="Normal 3 32 12" xfId="2187"/>
    <cellStyle name="Normal 3 32 12 2" xfId="4217"/>
    <cellStyle name="Normal 3 32 12 2 2" xfId="7957"/>
    <cellStyle name="Normal 3 32 12 3" xfId="7958"/>
    <cellStyle name="Normal 3 32 12 3 2" xfId="7959"/>
    <cellStyle name="Normal 3 32 12 4" xfId="7960"/>
    <cellStyle name="Normal 3 32 12 5" xfId="12702"/>
    <cellStyle name="Normal 3 32 13" xfId="2188"/>
    <cellStyle name="Normal 3 32 13 2" xfId="4216"/>
    <cellStyle name="Normal 3 32 13 2 2" xfId="7961"/>
    <cellStyle name="Normal 3 32 13 3" xfId="7962"/>
    <cellStyle name="Normal 3 32 13 3 2" xfId="7963"/>
    <cellStyle name="Normal 3 32 13 4" xfId="7964"/>
    <cellStyle name="Normal 3 32 13 5" xfId="12703"/>
    <cellStyle name="Normal 3 32 14" xfId="4215"/>
    <cellStyle name="Normal 3 32 14 2" xfId="7965"/>
    <cellStyle name="Normal 3 32 15" xfId="7966"/>
    <cellStyle name="Normal 3 32 15 2" xfId="7967"/>
    <cellStyle name="Normal 3 32 16" xfId="7968"/>
    <cellStyle name="Normal 3 32 17" xfId="12704"/>
    <cellStyle name="Normal 3 32 2" xfId="2189"/>
    <cellStyle name="Normal 3 32 2 10" xfId="2190"/>
    <cellStyle name="Normal 3 32 2 10 2" xfId="4214"/>
    <cellStyle name="Normal 3 32 2 10 2 2" xfId="7969"/>
    <cellStyle name="Normal 3 32 2 10 3" xfId="7970"/>
    <cellStyle name="Normal 3 32 2 10 3 2" xfId="7971"/>
    <cellStyle name="Normal 3 32 2 10 4" xfId="7972"/>
    <cellStyle name="Normal 3 32 2 10 5" xfId="12705"/>
    <cellStyle name="Normal 3 32 2 11" xfId="2191"/>
    <cellStyle name="Normal 3 32 2 11 2" xfId="4213"/>
    <cellStyle name="Normal 3 32 2 11 2 2" xfId="7973"/>
    <cellStyle name="Normal 3 32 2 11 3" xfId="7974"/>
    <cellStyle name="Normal 3 32 2 11 3 2" xfId="7975"/>
    <cellStyle name="Normal 3 32 2 11 4" xfId="7976"/>
    <cellStyle name="Normal 3 32 2 11 5" xfId="12706"/>
    <cellStyle name="Normal 3 32 2 12" xfId="2192"/>
    <cellStyle name="Normal 3 32 2 12 2" xfId="4212"/>
    <cellStyle name="Normal 3 32 2 12 2 2" xfId="7977"/>
    <cellStyle name="Normal 3 32 2 12 3" xfId="7978"/>
    <cellStyle name="Normal 3 32 2 12 3 2" xfId="7979"/>
    <cellStyle name="Normal 3 32 2 12 4" xfId="7980"/>
    <cellStyle name="Normal 3 32 2 12 5" xfId="12707"/>
    <cellStyle name="Normal 3 32 2 13" xfId="4211"/>
    <cellStyle name="Normal 3 32 2 13 2" xfId="7981"/>
    <cellStyle name="Normal 3 32 2 14" xfId="7982"/>
    <cellStyle name="Normal 3 32 2 14 2" xfId="7983"/>
    <cellStyle name="Normal 3 32 2 15" xfId="7984"/>
    <cellStyle name="Normal 3 32 2 16" xfId="12708"/>
    <cellStyle name="Normal 3 32 2 2" xfId="2193"/>
    <cellStyle name="Normal 3 32 2 2 2" xfId="4210"/>
    <cellStyle name="Normal 3 32 2 2 2 2" xfId="7985"/>
    <cellStyle name="Normal 3 32 2 2 3" xfId="7986"/>
    <cellStyle name="Normal 3 32 2 2 3 2" xfId="7987"/>
    <cellStyle name="Normal 3 32 2 2 4" xfId="7988"/>
    <cellStyle name="Normal 3 32 2 2 5" xfId="12709"/>
    <cellStyle name="Normal 3 32 2 3" xfId="2194"/>
    <cellStyle name="Normal 3 32 2 3 2" xfId="3801"/>
    <cellStyle name="Normal 3 32 2 3 2 2" xfId="7989"/>
    <cellStyle name="Normal 3 32 2 3 3" xfId="7990"/>
    <cellStyle name="Normal 3 32 2 3 3 2" xfId="7991"/>
    <cellStyle name="Normal 3 32 2 3 4" xfId="7992"/>
    <cellStyle name="Normal 3 32 2 3 5" xfId="12710"/>
    <cellStyle name="Normal 3 32 2 4" xfId="2195"/>
    <cellStyle name="Normal 3 32 2 4 2" xfId="4209"/>
    <cellStyle name="Normal 3 32 2 4 2 2" xfId="7993"/>
    <cellStyle name="Normal 3 32 2 4 3" xfId="7994"/>
    <cellStyle name="Normal 3 32 2 4 3 2" xfId="7995"/>
    <cellStyle name="Normal 3 32 2 4 4" xfId="7996"/>
    <cellStyle name="Normal 3 32 2 4 5" xfId="12711"/>
    <cellStyle name="Normal 3 32 2 5" xfId="2196"/>
    <cellStyle name="Normal 3 32 2 5 2" xfId="3800"/>
    <cellStyle name="Normal 3 32 2 5 2 2" xfId="7997"/>
    <cellStyle name="Normal 3 32 2 5 3" xfId="7998"/>
    <cellStyle name="Normal 3 32 2 5 3 2" xfId="7999"/>
    <cellStyle name="Normal 3 32 2 5 4" xfId="8000"/>
    <cellStyle name="Normal 3 32 2 5 5" xfId="12712"/>
    <cellStyle name="Normal 3 32 2 6" xfId="2197"/>
    <cellStyle name="Normal 3 32 2 6 2" xfId="4208"/>
    <cellStyle name="Normal 3 32 2 6 2 2" xfId="8001"/>
    <cellStyle name="Normal 3 32 2 6 3" xfId="8002"/>
    <cellStyle name="Normal 3 32 2 6 3 2" xfId="8003"/>
    <cellStyle name="Normal 3 32 2 6 4" xfId="8004"/>
    <cellStyle name="Normal 3 32 2 6 5" xfId="12713"/>
    <cellStyle name="Normal 3 32 2 7" xfId="2198"/>
    <cellStyle name="Normal 3 32 2 7 2" xfId="4207"/>
    <cellStyle name="Normal 3 32 2 7 2 2" xfId="8005"/>
    <cellStyle name="Normal 3 32 2 7 3" xfId="8006"/>
    <cellStyle name="Normal 3 32 2 7 3 2" xfId="8007"/>
    <cellStyle name="Normal 3 32 2 7 4" xfId="8008"/>
    <cellStyle name="Normal 3 32 2 7 5" xfId="12714"/>
    <cellStyle name="Normal 3 32 2 8" xfId="2199"/>
    <cellStyle name="Normal 3 32 2 8 2" xfId="4206"/>
    <cellStyle name="Normal 3 32 2 8 2 2" xfId="8009"/>
    <cellStyle name="Normal 3 32 2 8 3" xfId="8010"/>
    <cellStyle name="Normal 3 32 2 8 3 2" xfId="8011"/>
    <cellStyle name="Normal 3 32 2 8 4" xfId="8012"/>
    <cellStyle name="Normal 3 32 2 8 5" xfId="12715"/>
    <cellStyle name="Normal 3 32 2 9" xfId="2200"/>
    <cellStyle name="Normal 3 32 2 9 2" xfId="4205"/>
    <cellStyle name="Normal 3 32 2 9 2 2" xfId="8013"/>
    <cellStyle name="Normal 3 32 2 9 3" xfId="8014"/>
    <cellStyle name="Normal 3 32 2 9 3 2" xfId="8015"/>
    <cellStyle name="Normal 3 32 2 9 4" xfId="8016"/>
    <cellStyle name="Normal 3 32 2 9 5" xfId="12716"/>
    <cellStyle name="Normal 3 32 3" xfId="2201"/>
    <cellStyle name="Normal 3 32 3 2" xfId="4204"/>
    <cellStyle name="Normal 3 32 3 2 2" xfId="8017"/>
    <cellStyle name="Normal 3 32 3 3" xfId="8018"/>
    <cellStyle name="Normal 3 32 3 3 2" xfId="8019"/>
    <cellStyle name="Normal 3 32 3 4" xfId="8020"/>
    <cellStyle name="Normal 3 32 3 5" xfId="12717"/>
    <cellStyle name="Normal 3 32 4" xfId="2202"/>
    <cellStyle name="Normal 3 32 4 2" xfId="4203"/>
    <cellStyle name="Normal 3 32 4 2 2" xfId="8021"/>
    <cellStyle name="Normal 3 32 4 3" xfId="8022"/>
    <cellStyle name="Normal 3 32 4 3 2" xfId="8023"/>
    <cellStyle name="Normal 3 32 4 4" xfId="8024"/>
    <cellStyle name="Normal 3 32 4 5" xfId="12718"/>
    <cellStyle name="Normal 3 32 5" xfId="2203"/>
    <cellStyle name="Normal 3 32 5 2" xfId="4202"/>
    <cellStyle name="Normal 3 32 5 2 2" xfId="8025"/>
    <cellStyle name="Normal 3 32 5 3" xfId="8026"/>
    <cellStyle name="Normal 3 32 5 3 2" xfId="8027"/>
    <cellStyle name="Normal 3 32 5 4" xfId="8028"/>
    <cellStyle name="Normal 3 32 5 5" xfId="12719"/>
    <cellStyle name="Normal 3 32 6" xfId="2204"/>
    <cellStyle name="Normal 3 32 6 2" xfId="4201"/>
    <cellStyle name="Normal 3 32 6 2 2" xfId="8029"/>
    <cellStyle name="Normal 3 32 6 3" xfId="8030"/>
    <cellStyle name="Normal 3 32 6 3 2" xfId="8031"/>
    <cellStyle name="Normal 3 32 6 4" xfId="8032"/>
    <cellStyle name="Normal 3 32 6 5" xfId="12720"/>
    <cellStyle name="Normal 3 32 7" xfId="2205"/>
    <cellStyle name="Normal 3 32 7 2" xfId="4200"/>
    <cellStyle name="Normal 3 32 7 2 2" xfId="8033"/>
    <cellStyle name="Normal 3 32 7 3" xfId="8034"/>
    <cellStyle name="Normal 3 32 7 3 2" xfId="8035"/>
    <cellStyle name="Normal 3 32 7 4" xfId="8036"/>
    <cellStyle name="Normal 3 32 7 5" xfId="12721"/>
    <cellStyle name="Normal 3 32 8" xfId="2206"/>
    <cellStyle name="Normal 3 32 8 2" xfId="4199"/>
    <cellStyle name="Normal 3 32 8 2 2" xfId="8037"/>
    <cellStyle name="Normal 3 32 8 3" xfId="8038"/>
    <cellStyle name="Normal 3 32 8 3 2" xfId="8039"/>
    <cellStyle name="Normal 3 32 8 4" xfId="8040"/>
    <cellStyle name="Normal 3 32 8 5" xfId="12722"/>
    <cellStyle name="Normal 3 32 9" xfId="2207"/>
    <cellStyle name="Normal 3 32 9 2" xfId="4198"/>
    <cellStyle name="Normal 3 32 9 2 2" xfId="8041"/>
    <cellStyle name="Normal 3 32 9 3" xfId="8042"/>
    <cellStyle name="Normal 3 32 9 3 2" xfId="8043"/>
    <cellStyle name="Normal 3 32 9 4" xfId="8044"/>
    <cellStyle name="Normal 3 32 9 5" xfId="12723"/>
    <cellStyle name="Normal 3 33" xfId="2208"/>
    <cellStyle name="Normal 3 33 10" xfId="2209"/>
    <cellStyle name="Normal 3 33 10 2" xfId="4197"/>
    <cellStyle name="Normal 3 33 10 2 2" xfId="8045"/>
    <cellStyle name="Normal 3 33 10 3" xfId="8046"/>
    <cellStyle name="Normal 3 33 10 3 2" xfId="8047"/>
    <cellStyle name="Normal 3 33 10 4" xfId="8048"/>
    <cellStyle name="Normal 3 33 10 5" xfId="12724"/>
    <cellStyle name="Normal 3 33 11" xfId="2210"/>
    <cellStyle name="Normal 3 33 11 2" xfId="4196"/>
    <cellStyle name="Normal 3 33 11 2 2" xfId="8049"/>
    <cellStyle name="Normal 3 33 11 3" xfId="8050"/>
    <cellStyle name="Normal 3 33 11 3 2" xfId="8051"/>
    <cellStyle name="Normal 3 33 11 4" xfId="8052"/>
    <cellStyle name="Normal 3 33 11 5" xfId="12725"/>
    <cellStyle name="Normal 3 33 12" xfId="2211"/>
    <cellStyle name="Normal 3 33 12 2" xfId="4195"/>
    <cellStyle name="Normal 3 33 12 2 2" xfId="8053"/>
    <cellStyle name="Normal 3 33 12 3" xfId="8054"/>
    <cellStyle name="Normal 3 33 12 3 2" xfId="8055"/>
    <cellStyle name="Normal 3 33 12 4" xfId="8056"/>
    <cellStyle name="Normal 3 33 12 5" xfId="12726"/>
    <cellStyle name="Normal 3 33 13" xfId="2212"/>
    <cellStyle name="Normal 3 33 13 2" xfId="4194"/>
    <cellStyle name="Normal 3 33 13 2 2" xfId="8057"/>
    <cellStyle name="Normal 3 33 13 3" xfId="8058"/>
    <cellStyle name="Normal 3 33 13 3 2" xfId="8059"/>
    <cellStyle name="Normal 3 33 13 4" xfId="8060"/>
    <cellStyle name="Normal 3 33 13 5" xfId="12727"/>
    <cellStyle name="Normal 3 33 14" xfId="4193"/>
    <cellStyle name="Normal 3 33 14 2" xfId="8061"/>
    <cellStyle name="Normal 3 33 15" xfId="8062"/>
    <cellStyle name="Normal 3 33 15 2" xfId="8063"/>
    <cellStyle name="Normal 3 33 16" xfId="8064"/>
    <cellStyle name="Normal 3 33 17" xfId="12728"/>
    <cellStyle name="Normal 3 33 2" xfId="2213"/>
    <cellStyle name="Normal 3 33 2 10" xfId="2214"/>
    <cellStyle name="Normal 3 33 2 10 2" xfId="4192"/>
    <cellStyle name="Normal 3 33 2 10 2 2" xfId="8065"/>
    <cellStyle name="Normal 3 33 2 10 3" xfId="8066"/>
    <cellStyle name="Normal 3 33 2 10 3 2" xfId="8067"/>
    <cellStyle name="Normal 3 33 2 10 4" xfId="8068"/>
    <cellStyle name="Normal 3 33 2 10 5" xfId="12729"/>
    <cellStyle name="Normal 3 33 2 11" xfId="2215"/>
    <cellStyle name="Normal 3 33 2 11 2" xfId="4191"/>
    <cellStyle name="Normal 3 33 2 11 2 2" xfId="8069"/>
    <cellStyle name="Normal 3 33 2 11 3" xfId="8070"/>
    <cellStyle name="Normal 3 33 2 11 3 2" xfId="8071"/>
    <cellStyle name="Normal 3 33 2 11 4" xfId="8072"/>
    <cellStyle name="Normal 3 33 2 11 5" xfId="12730"/>
    <cellStyle name="Normal 3 33 2 12" xfId="2216"/>
    <cellStyle name="Normal 3 33 2 12 2" xfId="4190"/>
    <cellStyle name="Normal 3 33 2 12 2 2" xfId="8073"/>
    <cellStyle name="Normal 3 33 2 12 3" xfId="8074"/>
    <cellStyle name="Normal 3 33 2 12 3 2" xfId="8075"/>
    <cellStyle name="Normal 3 33 2 12 4" xfId="8076"/>
    <cellStyle name="Normal 3 33 2 12 5" xfId="12731"/>
    <cellStyle name="Normal 3 33 2 13" xfId="4189"/>
    <cellStyle name="Normal 3 33 2 13 2" xfId="8077"/>
    <cellStyle name="Normal 3 33 2 14" xfId="8078"/>
    <cellStyle name="Normal 3 33 2 14 2" xfId="8079"/>
    <cellStyle name="Normal 3 33 2 15" xfId="8080"/>
    <cellStyle name="Normal 3 33 2 16" xfId="12732"/>
    <cellStyle name="Normal 3 33 2 2" xfId="2217"/>
    <cellStyle name="Normal 3 33 2 2 2" xfId="4188"/>
    <cellStyle name="Normal 3 33 2 2 2 2" xfId="8081"/>
    <cellStyle name="Normal 3 33 2 2 3" xfId="8082"/>
    <cellStyle name="Normal 3 33 2 2 3 2" xfId="8083"/>
    <cellStyle name="Normal 3 33 2 2 4" xfId="8084"/>
    <cellStyle name="Normal 3 33 2 2 5" xfId="12733"/>
    <cellStyle name="Normal 3 33 2 3" xfId="2218"/>
    <cellStyle name="Normal 3 33 2 3 2" xfId="4187"/>
    <cellStyle name="Normal 3 33 2 3 2 2" xfId="8085"/>
    <cellStyle name="Normal 3 33 2 3 3" xfId="8086"/>
    <cellStyle name="Normal 3 33 2 3 3 2" xfId="8087"/>
    <cellStyle name="Normal 3 33 2 3 4" xfId="8088"/>
    <cellStyle name="Normal 3 33 2 3 5" xfId="12734"/>
    <cellStyle name="Normal 3 33 2 4" xfId="2219"/>
    <cellStyle name="Normal 3 33 2 4 2" xfId="4186"/>
    <cellStyle name="Normal 3 33 2 4 2 2" xfId="8089"/>
    <cellStyle name="Normal 3 33 2 4 3" xfId="8090"/>
    <cellStyle name="Normal 3 33 2 4 3 2" xfId="8091"/>
    <cellStyle name="Normal 3 33 2 4 4" xfId="8092"/>
    <cellStyle name="Normal 3 33 2 4 5" xfId="12735"/>
    <cellStyle name="Normal 3 33 2 5" xfId="2220"/>
    <cellStyle name="Normal 3 33 2 5 2" xfId="4185"/>
    <cellStyle name="Normal 3 33 2 5 2 2" xfId="8093"/>
    <cellStyle name="Normal 3 33 2 5 3" xfId="8094"/>
    <cellStyle name="Normal 3 33 2 5 3 2" xfId="8095"/>
    <cellStyle name="Normal 3 33 2 5 4" xfId="8096"/>
    <cellStyle name="Normal 3 33 2 5 5" xfId="12736"/>
    <cellStyle name="Normal 3 33 2 6" xfId="2221"/>
    <cellStyle name="Normal 3 33 2 6 2" xfId="4184"/>
    <cellStyle name="Normal 3 33 2 6 2 2" xfId="8097"/>
    <cellStyle name="Normal 3 33 2 6 3" xfId="8098"/>
    <cellStyle name="Normal 3 33 2 6 3 2" xfId="8099"/>
    <cellStyle name="Normal 3 33 2 6 4" xfId="8100"/>
    <cellStyle name="Normal 3 33 2 6 5" xfId="12737"/>
    <cellStyle name="Normal 3 33 2 7" xfId="2222"/>
    <cellStyle name="Normal 3 33 2 7 2" xfId="4183"/>
    <cellStyle name="Normal 3 33 2 7 2 2" xfId="8101"/>
    <cellStyle name="Normal 3 33 2 7 3" xfId="8102"/>
    <cellStyle name="Normal 3 33 2 7 3 2" xfId="8103"/>
    <cellStyle name="Normal 3 33 2 7 4" xfId="8104"/>
    <cellStyle name="Normal 3 33 2 7 5" xfId="12738"/>
    <cellStyle name="Normal 3 33 2 8" xfId="2223"/>
    <cellStyle name="Normal 3 33 2 8 2" xfId="4182"/>
    <cellStyle name="Normal 3 33 2 8 2 2" xfId="8105"/>
    <cellStyle name="Normal 3 33 2 8 3" xfId="8106"/>
    <cellStyle name="Normal 3 33 2 8 3 2" xfId="8107"/>
    <cellStyle name="Normal 3 33 2 8 4" xfId="8108"/>
    <cellStyle name="Normal 3 33 2 8 5" xfId="12739"/>
    <cellStyle name="Normal 3 33 2 9" xfId="2224"/>
    <cellStyle name="Normal 3 33 2 9 2" xfId="4181"/>
    <cellStyle name="Normal 3 33 2 9 2 2" xfId="8109"/>
    <cellStyle name="Normal 3 33 2 9 3" xfId="8110"/>
    <cellStyle name="Normal 3 33 2 9 3 2" xfId="8111"/>
    <cellStyle name="Normal 3 33 2 9 4" xfId="8112"/>
    <cellStyle name="Normal 3 33 2 9 5" xfId="12740"/>
    <cellStyle name="Normal 3 33 3" xfId="2225"/>
    <cellStyle name="Normal 3 33 3 2" xfId="4180"/>
    <cellStyle name="Normal 3 33 3 2 2" xfId="8113"/>
    <cellStyle name="Normal 3 33 3 3" xfId="8114"/>
    <cellStyle name="Normal 3 33 3 3 2" xfId="8115"/>
    <cellStyle name="Normal 3 33 3 4" xfId="8116"/>
    <cellStyle name="Normal 3 33 3 5" xfId="12741"/>
    <cellStyle name="Normal 3 33 4" xfId="2226"/>
    <cellStyle name="Normal 3 33 4 2" xfId="3799"/>
    <cellStyle name="Normal 3 33 4 2 2" xfId="8117"/>
    <cellStyle name="Normal 3 33 4 3" xfId="8118"/>
    <cellStyle name="Normal 3 33 4 3 2" xfId="8119"/>
    <cellStyle name="Normal 3 33 4 4" xfId="8120"/>
    <cellStyle name="Normal 3 33 4 5" xfId="12742"/>
    <cellStyle name="Normal 3 33 5" xfId="2227"/>
    <cellStyle name="Normal 3 33 5 2" xfId="4179"/>
    <cellStyle name="Normal 3 33 5 2 2" xfId="8121"/>
    <cellStyle name="Normal 3 33 5 3" xfId="8122"/>
    <cellStyle name="Normal 3 33 5 3 2" xfId="8123"/>
    <cellStyle name="Normal 3 33 5 4" xfId="8124"/>
    <cellStyle name="Normal 3 33 5 5" xfId="12743"/>
    <cellStyle name="Normal 3 33 6" xfId="2228"/>
    <cellStyle name="Normal 3 33 6 2" xfId="4178"/>
    <cellStyle name="Normal 3 33 6 2 2" xfId="8125"/>
    <cellStyle name="Normal 3 33 6 3" xfId="8126"/>
    <cellStyle name="Normal 3 33 6 3 2" xfId="8127"/>
    <cellStyle name="Normal 3 33 6 4" xfId="8128"/>
    <cellStyle name="Normal 3 33 6 5" xfId="12744"/>
    <cellStyle name="Normal 3 33 7" xfId="2229"/>
    <cellStyle name="Normal 3 33 7 2" xfId="4177"/>
    <cellStyle name="Normal 3 33 7 2 2" xfId="8129"/>
    <cellStyle name="Normal 3 33 7 3" xfId="8130"/>
    <cellStyle name="Normal 3 33 7 3 2" xfId="8131"/>
    <cellStyle name="Normal 3 33 7 4" xfId="8132"/>
    <cellStyle name="Normal 3 33 7 5" xfId="12745"/>
    <cellStyle name="Normal 3 33 8" xfId="2230"/>
    <cellStyle name="Normal 3 33 8 2" xfId="4176"/>
    <cellStyle name="Normal 3 33 8 2 2" xfId="8133"/>
    <cellStyle name="Normal 3 33 8 3" xfId="8134"/>
    <cellStyle name="Normal 3 33 8 3 2" xfId="8135"/>
    <cellStyle name="Normal 3 33 8 4" xfId="8136"/>
    <cellStyle name="Normal 3 33 8 5" xfId="12746"/>
    <cellStyle name="Normal 3 33 9" xfId="2231"/>
    <cellStyle name="Normal 3 33 9 2" xfId="4175"/>
    <cellStyle name="Normal 3 33 9 2 2" xfId="8137"/>
    <cellStyle name="Normal 3 33 9 3" xfId="8138"/>
    <cellStyle name="Normal 3 33 9 3 2" xfId="8139"/>
    <cellStyle name="Normal 3 33 9 4" xfId="8140"/>
    <cellStyle name="Normal 3 33 9 5" xfId="12747"/>
    <cellStyle name="Normal 3 34" xfId="2232"/>
    <cellStyle name="Normal 3 34 10" xfId="2233"/>
    <cellStyle name="Normal 3 34 10 2" xfId="4174"/>
    <cellStyle name="Normal 3 34 10 2 2" xfId="8141"/>
    <cellStyle name="Normal 3 34 10 3" xfId="8142"/>
    <cellStyle name="Normal 3 34 10 3 2" xfId="8143"/>
    <cellStyle name="Normal 3 34 10 4" xfId="8144"/>
    <cellStyle name="Normal 3 34 10 5" xfId="12748"/>
    <cellStyle name="Normal 3 34 11" xfId="2234"/>
    <cellStyle name="Normal 3 34 11 2" xfId="4173"/>
    <cellStyle name="Normal 3 34 11 2 2" xfId="8145"/>
    <cellStyle name="Normal 3 34 11 3" xfId="8146"/>
    <cellStyle name="Normal 3 34 11 3 2" xfId="8147"/>
    <cellStyle name="Normal 3 34 11 4" xfId="8148"/>
    <cellStyle name="Normal 3 34 11 5" xfId="12749"/>
    <cellStyle name="Normal 3 34 12" xfId="2235"/>
    <cellStyle name="Normal 3 34 12 2" xfId="4172"/>
    <cellStyle name="Normal 3 34 12 2 2" xfId="8149"/>
    <cellStyle name="Normal 3 34 12 3" xfId="8150"/>
    <cellStyle name="Normal 3 34 12 3 2" xfId="8151"/>
    <cellStyle name="Normal 3 34 12 4" xfId="8152"/>
    <cellStyle name="Normal 3 34 12 5" xfId="12750"/>
    <cellStyle name="Normal 3 34 13" xfId="2236"/>
    <cellStyle name="Normal 3 34 13 2" xfId="4171"/>
    <cellStyle name="Normal 3 34 13 2 2" xfId="8153"/>
    <cellStyle name="Normal 3 34 13 3" xfId="8154"/>
    <cellStyle name="Normal 3 34 13 3 2" xfId="8155"/>
    <cellStyle name="Normal 3 34 13 4" xfId="8156"/>
    <cellStyle name="Normal 3 34 13 5" xfId="12751"/>
    <cellStyle name="Normal 3 34 14" xfId="4170"/>
    <cellStyle name="Normal 3 34 14 2" xfId="8157"/>
    <cellStyle name="Normal 3 34 15" xfId="8158"/>
    <cellStyle name="Normal 3 34 15 2" xfId="8159"/>
    <cellStyle name="Normal 3 34 16" xfId="8160"/>
    <cellStyle name="Normal 3 34 17" xfId="12752"/>
    <cellStyle name="Normal 3 34 2" xfId="2237"/>
    <cellStyle name="Normal 3 34 2 10" xfId="2238"/>
    <cellStyle name="Normal 3 34 2 10 2" xfId="4169"/>
    <cellStyle name="Normal 3 34 2 10 2 2" xfId="8161"/>
    <cellStyle name="Normal 3 34 2 10 3" xfId="8162"/>
    <cellStyle name="Normal 3 34 2 10 3 2" xfId="8163"/>
    <cellStyle name="Normal 3 34 2 10 4" xfId="8164"/>
    <cellStyle name="Normal 3 34 2 10 5" xfId="12753"/>
    <cellStyle name="Normal 3 34 2 11" xfId="2239"/>
    <cellStyle name="Normal 3 34 2 11 2" xfId="4168"/>
    <cellStyle name="Normal 3 34 2 11 2 2" xfId="8165"/>
    <cellStyle name="Normal 3 34 2 11 3" xfId="8166"/>
    <cellStyle name="Normal 3 34 2 11 3 2" xfId="8167"/>
    <cellStyle name="Normal 3 34 2 11 4" xfId="8168"/>
    <cellStyle name="Normal 3 34 2 11 5" xfId="12754"/>
    <cellStyle name="Normal 3 34 2 12" xfId="2240"/>
    <cellStyle name="Normal 3 34 2 12 2" xfId="4167"/>
    <cellStyle name="Normal 3 34 2 12 2 2" xfId="8169"/>
    <cellStyle name="Normal 3 34 2 12 3" xfId="8170"/>
    <cellStyle name="Normal 3 34 2 12 3 2" xfId="8171"/>
    <cellStyle name="Normal 3 34 2 12 4" xfId="8172"/>
    <cellStyle name="Normal 3 34 2 12 5" xfId="12755"/>
    <cellStyle name="Normal 3 34 2 13" xfId="4166"/>
    <cellStyle name="Normal 3 34 2 13 2" xfId="8173"/>
    <cellStyle name="Normal 3 34 2 14" xfId="8174"/>
    <cellStyle name="Normal 3 34 2 14 2" xfId="8175"/>
    <cellStyle name="Normal 3 34 2 15" xfId="8176"/>
    <cellStyle name="Normal 3 34 2 16" xfId="12756"/>
    <cellStyle name="Normal 3 34 2 2" xfId="2241"/>
    <cellStyle name="Normal 3 34 2 2 2" xfId="4165"/>
    <cellStyle name="Normal 3 34 2 2 2 2" xfId="8177"/>
    <cellStyle name="Normal 3 34 2 2 3" xfId="8178"/>
    <cellStyle name="Normal 3 34 2 2 3 2" xfId="8179"/>
    <cellStyle name="Normal 3 34 2 2 4" xfId="8180"/>
    <cellStyle name="Normal 3 34 2 2 5" xfId="12757"/>
    <cellStyle name="Normal 3 34 2 3" xfId="2242"/>
    <cellStyle name="Normal 3 34 2 3 2" xfId="4164"/>
    <cellStyle name="Normal 3 34 2 3 2 2" xfId="8181"/>
    <cellStyle name="Normal 3 34 2 3 3" xfId="8182"/>
    <cellStyle name="Normal 3 34 2 3 3 2" xfId="8183"/>
    <cellStyle name="Normal 3 34 2 3 4" xfId="8184"/>
    <cellStyle name="Normal 3 34 2 3 5" xfId="12758"/>
    <cellStyle name="Normal 3 34 2 4" xfId="2243"/>
    <cellStyle name="Normal 3 34 2 4 2" xfId="3798"/>
    <cellStyle name="Normal 3 34 2 4 2 2" xfId="8185"/>
    <cellStyle name="Normal 3 34 2 4 3" xfId="8186"/>
    <cellStyle name="Normal 3 34 2 4 3 2" xfId="8187"/>
    <cellStyle name="Normal 3 34 2 4 4" xfId="8188"/>
    <cellStyle name="Normal 3 34 2 4 5" xfId="12759"/>
    <cellStyle name="Normal 3 34 2 5" xfId="2244"/>
    <cellStyle name="Normal 3 34 2 5 2" xfId="4163"/>
    <cellStyle name="Normal 3 34 2 5 2 2" xfId="8189"/>
    <cellStyle name="Normal 3 34 2 5 3" xfId="8190"/>
    <cellStyle name="Normal 3 34 2 5 3 2" xfId="8191"/>
    <cellStyle name="Normal 3 34 2 5 4" xfId="8192"/>
    <cellStyle name="Normal 3 34 2 5 5" xfId="12760"/>
    <cellStyle name="Normal 3 34 2 6" xfId="2245"/>
    <cellStyle name="Normal 3 34 2 6 2" xfId="4162"/>
    <cellStyle name="Normal 3 34 2 6 2 2" xfId="8193"/>
    <cellStyle name="Normal 3 34 2 6 3" xfId="8194"/>
    <cellStyle name="Normal 3 34 2 6 3 2" xfId="8195"/>
    <cellStyle name="Normal 3 34 2 6 4" xfId="8196"/>
    <cellStyle name="Normal 3 34 2 6 5" xfId="12761"/>
    <cellStyle name="Normal 3 34 2 7" xfId="2246"/>
    <cellStyle name="Normal 3 34 2 7 2" xfId="4161"/>
    <cellStyle name="Normal 3 34 2 7 2 2" xfId="8197"/>
    <cellStyle name="Normal 3 34 2 7 3" xfId="8198"/>
    <cellStyle name="Normal 3 34 2 7 3 2" xfId="8199"/>
    <cellStyle name="Normal 3 34 2 7 4" xfId="8200"/>
    <cellStyle name="Normal 3 34 2 7 5" xfId="12762"/>
    <cellStyle name="Normal 3 34 2 8" xfId="2247"/>
    <cellStyle name="Normal 3 34 2 8 2" xfId="4160"/>
    <cellStyle name="Normal 3 34 2 8 2 2" xfId="8201"/>
    <cellStyle name="Normal 3 34 2 8 3" xfId="8202"/>
    <cellStyle name="Normal 3 34 2 8 3 2" xfId="8203"/>
    <cellStyle name="Normal 3 34 2 8 4" xfId="8204"/>
    <cellStyle name="Normal 3 34 2 8 5" xfId="12763"/>
    <cellStyle name="Normal 3 34 2 9" xfId="2248"/>
    <cellStyle name="Normal 3 34 2 9 2" xfId="4159"/>
    <cellStyle name="Normal 3 34 2 9 2 2" xfId="8205"/>
    <cellStyle name="Normal 3 34 2 9 3" xfId="8206"/>
    <cellStyle name="Normal 3 34 2 9 3 2" xfId="8207"/>
    <cellStyle name="Normal 3 34 2 9 4" xfId="8208"/>
    <cellStyle name="Normal 3 34 2 9 5" xfId="12764"/>
    <cellStyle name="Normal 3 34 3" xfId="2249"/>
    <cellStyle name="Normal 3 34 3 2" xfId="3759"/>
    <cellStyle name="Normal 3 34 3 2 2" xfId="8209"/>
    <cellStyle name="Normal 3 34 3 3" xfId="8210"/>
    <cellStyle name="Normal 3 34 3 3 2" xfId="8211"/>
    <cellStyle name="Normal 3 34 3 4" xfId="8212"/>
    <cellStyle name="Normal 3 34 3 5" xfId="12765"/>
    <cellStyle name="Normal 3 34 4" xfId="2250"/>
    <cellStyle name="Normal 3 34 4 2" xfId="4158"/>
    <cellStyle name="Normal 3 34 4 2 2" xfId="8213"/>
    <cellStyle name="Normal 3 34 4 3" xfId="8214"/>
    <cellStyle name="Normal 3 34 4 3 2" xfId="8215"/>
    <cellStyle name="Normal 3 34 4 4" xfId="8216"/>
    <cellStyle name="Normal 3 34 4 5" xfId="12766"/>
    <cellStyle name="Normal 3 34 5" xfId="2251"/>
    <cellStyle name="Normal 3 34 5 2" xfId="4157"/>
    <cellStyle name="Normal 3 34 5 2 2" xfId="8217"/>
    <cellStyle name="Normal 3 34 5 3" xfId="8218"/>
    <cellStyle name="Normal 3 34 5 3 2" xfId="8219"/>
    <cellStyle name="Normal 3 34 5 4" xfId="8220"/>
    <cellStyle name="Normal 3 34 5 5" xfId="12767"/>
    <cellStyle name="Normal 3 34 6" xfId="2252"/>
    <cellStyle name="Normal 3 34 6 2" xfId="4156"/>
    <cellStyle name="Normal 3 34 6 2 2" xfId="8221"/>
    <cellStyle name="Normal 3 34 6 3" xfId="8222"/>
    <cellStyle name="Normal 3 34 6 3 2" xfId="8223"/>
    <cellStyle name="Normal 3 34 6 4" xfId="8224"/>
    <cellStyle name="Normal 3 34 6 5" xfId="12768"/>
    <cellStyle name="Normal 3 34 7" xfId="2253"/>
    <cellStyle name="Normal 3 34 7 2" xfId="4155"/>
    <cellStyle name="Normal 3 34 7 2 2" xfId="8225"/>
    <cellStyle name="Normal 3 34 7 3" xfId="8226"/>
    <cellStyle name="Normal 3 34 7 3 2" xfId="8227"/>
    <cellStyle name="Normal 3 34 7 4" xfId="8228"/>
    <cellStyle name="Normal 3 34 7 5" xfId="12769"/>
    <cellStyle name="Normal 3 34 8" xfId="2254"/>
    <cellStyle name="Normal 3 34 8 2" xfId="4890"/>
    <cellStyle name="Normal 3 34 8 2 2" xfId="8229"/>
    <cellStyle name="Normal 3 34 8 3" xfId="8230"/>
    <cellStyle name="Normal 3 34 8 3 2" xfId="8231"/>
    <cellStyle name="Normal 3 34 8 4" xfId="8232"/>
    <cellStyle name="Normal 3 34 8 5" xfId="12770"/>
    <cellStyle name="Normal 3 34 9" xfId="2255"/>
    <cellStyle name="Normal 3 34 9 2" xfId="4154"/>
    <cellStyle name="Normal 3 34 9 2 2" xfId="8233"/>
    <cellStyle name="Normal 3 34 9 3" xfId="8234"/>
    <cellStyle name="Normal 3 34 9 3 2" xfId="8235"/>
    <cellStyle name="Normal 3 34 9 4" xfId="8236"/>
    <cellStyle name="Normal 3 34 9 5" xfId="12771"/>
    <cellStyle name="Normal 3 35" xfId="2256"/>
    <cellStyle name="Normal 3 35 10" xfId="2257"/>
    <cellStyle name="Normal 3 35 10 2" xfId="4153"/>
    <cellStyle name="Normal 3 35 10 2 2" xfId="8237"/>
    <cellStyle name="Normal 3 35 10 3" xfId="8238"/>
    <cellStyle name="Normal 3 35 10 3 2" xfId="8239"/>
    <cellStyle name="Normal 3 35 10 4" xfId="8240"/>
    <cellStyle name="Normal 3 35 10 5" xfId="12772"/>
    <cellStyle name="Normal 3 35 11" xfId="2258"/>
    <cellStyle name="Normal 3 35 11 2" xfId="4152"/>
    <cellStyle name="Normal 3 35 11 2 2" xfId="8241"/>
    <cellStyle name="Normal 3 35 11 3" xfId="8242"/>
    <cellStyle name="Normal 3 35 11 3 2" xfId="8243"/>
    <cellStyle name="Normal 3 35 11 4" xfId="8244"/>
    <cellStyle name="Normal 3 35 11 5" xfId="12773"/>
    <cellStyle name="Normal 3 35 12" xfId="2259"/>
    <cellStyle name="Normal 3 35 12 2" xfId="4151"/>
    <cellStyle name="Normal 3 35 12 2 2" xfId="8245"/>
    <cellStyle name="Normal 3 35 12 3" xfId="8246"/>
    <cellStyle name="Normal 3 35 12 3 2" xfId="8247"/>
    <cellStyle name="Normal 3 35 12 4" xfId="8248"/>
    <cellStyle name="Normal 3 35 12 5" xfId="12774"/>
    <cellStyle name="Normal 3 35 13" xfId="2260"/>
    <cellStyle name="Normal 3 35 13 2" xfId="4150"/>
    <cellStyle name="Normal 3 35 13 2 2" xfId="8249"/>
    <cellStyle name="Normal 3 35 13 3" xfId="8250"/>
    <cellStyle name="Normal 3 35 13 3 2" xfId="8251"/>
    <cellStyle name="Normal 3 35 13 4" xfId="8252"/>
    <cellStyle name="Normal 3 35 13 5" xfId="12775"/>
    <cellStyle name="Normal 3 35 14" xfId="4149"/>
    <cellStyle name="Normal 3 35 14 2" xfId="8253"/>
    <cellStyle name="Normal 3 35 15" xfId="8254"/>
    <cellStyle name="Normal 3 35 15 2" xfId="8255"/>
    <cellStyle name="Normal 3 35 16" xfId="8256"/>
    <cellStyle name="Normal 3 35 17" xfId="12776"/>
    <cellStyle name="Normal 3 35 2" xfId="2261"/>
    <cellStyle name="Normal 3 35 2 10" xfId="2262"/>
    <cellStyle name="Normal 3 35 2 10 2" xfId="4148"/>
    <cellStyle name="Normal 3 35 2 10 2 2" xfId="8257"/>
    <cellStyle name="Normal 3 35 2 10 3" xfId="8258"/>
    <cellStyle name="Normal 3 35 2 10 3 2" xfId="8259"/>
    <cellStyle name="Normal 3 35 2 10 4" xfId="8260"/>
    <cellStyle name="Normal 3 35 2 10 5" xfId="12777"/>
    <cellStyle name="Normal 3 35 2 11" xfId="2263"/>
    <cellStyle name="Normal 3 35 2 11 2" xfId="4147"/>
    <cellStyle name="Normal 3 35 2 11 2 2" xfId="8261"/>
    <cellStyle name="Normal 3 35 2 11 3" xfId="8262"/>
    <cellStyle name="Normal 3 35 2 11 3 2" xfId="8263"/>
    <cellStyle name="Normal 3 35 2 11 4" xfId="8264"/>
    <cellStyle name="Normal 3 35 2 11 5" xfId="12778"/>
    <cellStyle name="Normal 3 35 2 12" xfId="2264"/>
    <cellStyle name="Normal 3 35 2 12 2" xfId="4146"/>
    <cellStyle name="Normal 3 35 2 12 2 2" xfId="8265"/>
    <cellStyle name="Normal 3 35 2 12 3" xfId="8266"/>
    <cellStyle name="Normal 3 35 2 12 3 2" xfId="8267"/>
    <cellStyle name="Normal 3 35 2 12 4" xfId="8268"/>
    <cellStyle name="Normal 3 35 2 12 5" xfId="12779"/>
    <cellStyle name="Normal 3 35 2 13" xfId="4145"/>
    <cellStyle name="Normal 3 35 2 13 2" xfId="8269"/>
    <cellStyle name="Normal 3 35 2 14" xfId="8270"/>
    <cellStyle name="Normal 3 35 2 14 2" xfId="8271"/>
    <cellStyle name="Normal 3 35 2 15" xfId="8272"/>
    <cellStyle name="Normal 3 35 2 16" xfId="12780"/>
    <cellStyle name="Normal 3 35 2 2" xfId="2265"/>
    <cellStyle name="Normal 3 35 2 2 2" xfId="4144"/>
    <cellStyle name="Normal 3 35 2 2 2 2" xfId="8273"/>
    <cellStyle name="Normal 3 35 2 2 3" xfId="8274"/>
    <cellStyle name="Normal 3 35 2 2 3 2" xfId="8275"/>
    <cellStyle name="Normal 3 35 2 2 4" xfId="8276"/>
    <cellStyle name="Normal 3 35 2 2 5" xfId="12781"/>
    <cellStyle name="Normal 3 35 2 3" xfId="2266"/>
    <cellStyle name="Normal 3 35 2 3 2" xfId="4143"/>
    <cellStyle name="Normal 3 35 2 3 2 2" xfId="8277"/>
    <cellStyle name="Normal 3 35 2 3 3" xfId="8278"/>
    <cellStyle name="Normal 3 35 2 3 3 2" xfId="8279"/>
    <cellStyle name="Normal 3 35 2 3 4" xfId="8280"/>
    <cellStyle name="Normal 3 35 2 3 5" xfId="12782"/>
    <cellStyle name="Normal 3 35 2 4" xfId="2267"/>
    <cellStyle name="Normal 3 35 2 4 2" xfId="4893"/>
    <cellStyle name="Normal 3 35 2 4 2 2" xfId="8281"/>
    <cellStyle name="Normal 3 35 2 4 3" xfId="8282"/>
    <cellStyle name="Normal 3 35 2 4 3 2" xfId="8283"/>
    <cellStyle name="Normal 3 35 2 4 4" xfId="8284"/>
    <cellStyle name="Normal 3 35 2 4 5" xfId="12783"/>
    <cellStyle name="Normal 3 35 2 5" xfId="2268"/>
    <cellStyle name="Normal 3 35 2 5 2" xfId="3774"/>
    <cellStyle name="Normal 3 35 2 5 2 2" xfId="8285"/>
    <cellStyle name="Normal 3 35 2 5 3" xfId="8286"/>
    <cellStyle name="Normal 3 35 2 5 3 2" xfId="8287"/>
    <cellStyle name="Normal 3 35 2 5 4" xfId="8288"/>
    <cellStyle name="Normal 3 35 2 5 5" xfId="12784"/>
    <cellStyle name="Normal 3 35 2 6" xfId="2269"/>
    <cellStyle name="Normal 3 35 2 6 2" xfId="4142"/>
    <cellStyle name="Normal 3 35 2 6 2 2" xfId="8289"/>
    <cellStyle name="Normal 3 35 2 6 3" xfId="8290"/>
    <cellStyle name="Normal 3 35 2 6 3 2" xfId="8291"/>
    <cellStyle name="Normal 3 35 2 6 4" xfId="8292"/>
    <cellStyle name="Normal 3 35 2 6 5" xfId="12785"/>
    <cellStyle name="Normal 3 35 2 7" xfId="2270"/>
    <cellStyle name="Normal 3 35 2 7 2" xfId="4141"/>
    <cellStyle name="Normal 3 35 2 7 2 2" xfId="8293"/>
    <cellStyle name="Normal 3 35 2 7 3" xfId="8294"/>
    <cellStyle name="Normal 3 35 2 7 3 2" xfId="8295"/>
    <cellStyle name="Normal 3 35 2 7 4" xfId="8296"/>
    <cellStyle name="Normal 3 35 2 7 5" xfId="12786"/>
    <cellStyle name="Normal 3 35 2 8" xfId="2271"/>
    <cellStyle name="Normal 3 35 2 8 2" xfId="4140"/>
    <cellStyle name="Normal 3 35 2 8 2 2" xfId="8297"/>
    <cellStyle name="Normal 3 35 2 8 3" xfId="8298"/>
    <cellStyle name="Normal 3 35 2 8 3 2" xfId="8299"/>
    <cellStyle name="Normal 3 35 2 8 4" xfId="8300"/>
    <cellStyle name="Normal 3 35 2 8 5" xfId="12787"/>
    <cellStyle name="Normal 3 35 2 9" xfId="2272"/>
    <cellStyle name="Normal 3 35 2 9 2" xfId="4139"/>
    <cellStyle name="Normal 3 35 2 9 2 2" xfId="8301"/>
    <cellStyle name="Normal 3 35 2 9 3" xfId="8302"/>
    <cellStyle name="Normal 3 35 2 9 3 2" xfId="8303"/>
    <cellStyle name="Normal 3 35 2 9 4" xfId="8304"/>
    <cellStyle name="Normal 3 35 2 9 5" xfId="12788"/>
    <cellStyle name="Normal 3 35 3" xfId="2273"/>
    <cellStyle name="Normal 3 35 3 2" xfId="4138"/>
    <cellStyle name="Normal 3 35 3 2 2" xfId="8305"/>
    <cellStyle name="Normal 3 35 3 3" xfId="8306"/>
    <cellStyle name="Normal 3 35 3 3 2" xfId="8307"/>
    <cellStyle name="Normal 3 35 3 4" xfId="8308"/>
    <cellStyle name="Normal 3 35 3 5" xfId="12789"/>
    <cellStyle name="Normal 3 35 4" xfId="2274"/>
    <cellStyle name="Normal 3 35 4 2" xfId="4137"/>
    <cellStyle name="Normal 3 35 4 2 2" xfId="8309"/>
    <cellStyle name="Normal 3 35 4 3" xfId="8310"/>
    <cellStyle name="Normal 3 35 4 3 2" xfId="8311"/>
    <cellStyle name="Normal 3 35 4 4" xfId="8312"/>
    <cellStyle name="Normal 3 35 4 5" xfId="12790"/>
    <cellStyle name="Normal 3 35 5" xfId="2275"/>
    <cellStyle name="Normal 3 35 5 2" xfId="4136"/>
    <cellStyle name="Normal 3 35 5 2 2" xfId="8313"/>
    <cellStyle name="Normal 3 35 5 3" xfId="8314"/>
    <cellStyle name="Normal 3 35 5 3 2" xfId="8315"/>
    <cellStyle name="Normal 3 35 5 4" xfId="8316"/>
    <cellStyle name="Normal 3 35 5 5" xfId="12791"/>
    <cellStyle name="Normal 3 35 6" xfId="2276"/>
    <cellStyle name="Normal 3 35 6 2" xfId="4135"/>
    <cellStyle name="Normal 3 35 6 2 2" xfId="8317"/>
    <cellStyle name="Normal 3 35 6 3" xfId="8318"/>
    <cellStyle name="Normal 3 35 6 3 2" xfId="8319"/>
    <cellStyle name="Normal 3 35 6 4" xfId="8320"/>
    <cellStyle name="Normal 3 35 6 5" xfId="12792"/>
    <cellStyle name="Normal 3 35 7" xfId="2277"/>
    <cellStyle name="Normal 3 35 7 2" xfId="4134"/>
    <cellStyle name="Normal 3 35 7 2 2" xfId="8321"/>
    <cellStyle name="Normal 3 35 7 3" xfId="8322"/>
    <cellStyle name="Normal 3 35 7 3 2" xfId="8323"/>
    <cellStyle name="Normal 3 35 7 4" xfId="8324"/>
    <cellStyle name="Normal 3 35 7 5" xfId="12793"/>
    <cellStyle name="Normal 3 35 8" xfId="2278"/>
    <cellStyle name="Normal 3 35 8 2" xfId="4133"/>
    <cellStyle name="Normal 3 35 8 2 2" xfId="8325"/>
    <cellStyle name="Normal 3 35 8 3" xfId="8326"/>
    <cellStyle name="Normal 3 35 8 3 2" xfId="8327"/>
    <cellStyle name="Normal 3 35 8 4" xfId="8328"/>
    <cellStyle name="Normal 3 35 8 5" xfId="12794"/>
    <cellStyle name="Normal 3 35 9" xfId="2279"/>
    <cellStyle name="Normal 3 35 9 2" xfId="4132"/>
    <cellStyle name="Normal 3 35 9 2 2" xfId="8329"/>
    <cellStyle name="Normal 3 35 9 3" xfId="8330"/>
    <cellStyle name="Normal 3 35 9 3 2" xfId="8331"/>
    <cellStyle name="Normal 3 35 9 4" xfId="8332"/>
    <cellStyle name="Normal 3 35 9 5" xfId="12795"/>
    <cellStyle name="Normal 3 36" xfId="2280"/>
    <cellStyle name="Normal 3 36 10" xfId="2281"/>
    <cellStyle name="Normal 3 36 10 2" xfId="4131"/>
    <cellStyle name="Normal 3 36 10 2 2" xfId="8333"/>
    <cellStyle name="Normal 3 36 10 3" xfId="8334"/>
    <cellStyle name="Normal 3 36 10 3 2" xfId="8335"/>
    <cellStyle name="Normal 3 36 10 4" xfId="8336"/>
    <cellStyle name="Normal 3 36 10 5" xfId="12796"/>
    <cellStyle name="Normal 3 36 11" xfId="2282"/>
    <cellStyle name="Normal 3 36 11 2" xfId="4130"/>
    <cellStyle name="Normal 3 36 11 2 2" xfId="8337"/>
    <cellStyle name="Normal 3 36 11 3" xfId="8338"/>
    <cellStyle name="Normal 3 36 11 3 2" xfId="8339"/>
    <cellStyle name="Normal 3 36 11 4" xfId="8340"/>
    <cellStyle name="Normal 3 36 11 5" xfId="12797"/>
    <cellStyle name="Normal 3 36 12" xfId="2283"/>
    <cellStyle name="Normal 3 36 12 2" xfId="4129"/>
    <cellStyle name="Normal 3 36 12 2 2" xfId="8341"/>
    <cellStyle name="Normal 3 36 12 3" xfId="8342"/>
    <cellStyle name="Normal 3 36 12 3 2" xfId="8343"/>
    <cellStyle name="Normal 3 36 12 4" xfId="8344"/>
    <cellStyle name="Normal 3 36 12 5" xfId="12798"/>
    <cellStyle name="Normal 3 36 13" xfId="2284"/>
    <cellStyle name="Normal 3 36 13 2" xfId="4128"/>
    <cellStyle name="Normal 3 36 13 2 2" xfId="8345"/>
    <cellStyle name="Normal 3 36 13 3" xfId="8346"/>
    <cellStyle name="Normal 3 36 13 3 2" xfId="8347"/>
    <cellStyle name="Normal 3 36 13 4" xfId="8348"/>
    <cellStyle name="Normal 3 36 13 5" xfId="12799"/>
    <cellStyle name="Normal 3 36 14" xfId="4127"/>
    <cellStyle name="Normal 3 36 14 2" xfId="8349"/>
    <cellStyle name="Normal 3 36 15" xfId="8350"/>
    <cellStyle name="Normal 3 36 15 2" xfId="8351"/>
    <cellStyle name="Normal 3 36 16" xfId="8352"/>
    <cellStyle name="Normal 3 36 17" xfId="12800"/>
    <cellStyle name="Normal 3 36 2" xfId="2285"/>
    <cellStyle name="Normal 3 36 2 10" xfId="2286"/>
    <cellStyle name="Normal 3 36 2 10 2" xfId="4885"/>
    <cellStyle name="Normal 3 36 2 10 2 2" xfId="8353"/>
    <cellStyle name="Normal 3 36 2 10 3" xfId="8354"/>
    <cellStyle name="Normal 3 36 2 10 3 2" xfId="8355"/>
    <cellStyle name="Normal 3 36 2 10 4" xfId="8356"/>
    <cellStyle name="Normal 3 36 2 10 5" xfId="12801"/>
    <cellStyle name="Normal 3 36 2 11" xfId="2287"/>
    <cellStyle name="Normal 3 36 2 11 2" xfId="4126"/>
    <cellStyle name="Normal 3 36 2 11 2 2" xfId="8357"/>
    <cellStyle name="Normal 3 36 2 11 3" xfId="8358"/>
    <cellStyle name="Normal 3 36 2 11 3 2" xfId="8359"/>
    <cellStyle name="Normal 3 36 2 11 4" xfId="8360"/>
    <cellStyle name="Normal 3 36 2 11 5" xfId="12802"/>
    <cellStyle name="Normal 3 36 2 12" xfId="2288"/>
    <cellStyle name="Normal 3 36 2 12 2" xfId="4125"/>
    <cellStyle name="Normal 3 36 2 12 2 2" xfId="8361"/>
    <cellStyle name="Normal 3 36 2 12 3" xfId="8362"/>
    <cellStyle name="Normal 3 36 2 12 3 2" xfId="8363"/>
    <cellStyle name="Normal 3 36 2 12 4" xfId="8364"/>
    <cellStyle name="Normal 3 36 2 12 5" xfId="12803"/>
    <cellStyle name="Normal 3 36 2 13" xfId="4124"/>
    <cellStyle name="Normal 3 36 2 13 2" xfId="8365"/>
    <cellStyle name="Normal 3 36 2 14" xfId="8366"/>
    <cellStyle name="Normal 3 36 2 14 2" xfId="8367"/>
    <cellStyle name="Normal 3 36 2 15" xfId="8368"/>
    <cellStyle name="Normal 3 36 2 16" xfId="12804"/>
    <cellStyle name="Normal 3 36 2 2" xfId="2289"/>
    <cellStyle name="Normal 3 36 2 2 2" xfId="4123"/>
    <cellStyle name="Normal 3 36 2 2 2 2" xfId="8369"/>
    <cellStyle name="Normal 3 36 2 2 3" xfId="8370"/>
    <cellStyle name="Normal 3 36 2 2 3 2" xfId="8371"/>
    <cellStyle name="Normal 3 36 2 2 4" xfId="8372"/>
    <cellStyle name="Normal 3 36 2 2 5" xfId="12805"/>
    <cellStyle name="Normal 3 36 2 3" xfId="2290"/>
    <cellStyle name="Normal 3 36 2 3 2" xfId="4122"/>
    <cellStyle name="Normal 3 36 2 3 2 2" xfId="8373"/>
    <cellStyle name="Normal 3 36 2 3 3" xfId="8374"/>
    <cellStyle name="Normal 3 36 2 3 3 2" xfId="8375"/>
    <cellStyle name="Normal 3 36 2 3 4" xfId="8376"/>
    <cellStyle name="Normal 3 36 2 3 5" xfId="12806"/>
    <cellStyle name="Normal 3 36 2 4" xfId="2291"/>
    <cellStyle name="Normal 3 36 2 4 2" xfId="4121"/>
    <cellStyle name="Normal 3 36 2 4 2 2" xfId="8377"/>
    <cellStyle name="Normal 3 36 2 4 3" xfId="8378"/>
    <cellStyle name="Normal 3 36 2 4 3 2" xfId="8379"/>
    <cellStyle name="Normal 3 36 2 4 4" xfId="8380"/>
    <cellStyle name="Normal 3 36 2 4 5" xfId="12807"/>
    <cellStyle name="Normal 3 36 2 5" xfId="2292"/>
    <cellStyle name="Normal 3 36 2 5 2" xfId="4120"/>
    <cellStyle name="Normal 3 36 2 5 2 2" xfId="8381"/>
    <cellStyle name="Normal 3 36 2 5 3" xfId="8382"/>
    <cellStyle name="Normal 3 36 2 5 3 2" xfId="8383"/>
    <cellStyle name="Normal 3 36 2 5 4" xfId="8384"/>
    <cellStyle name="Normal 3 36 2 5 5" xfId="12808"/>
    <cellStyle name="Normal 3 36 2 6" xfId="2293"/>
    <cellStyle name="Normal 3 36 2 6 2" xfId="4119"/>
    <cellStyle name="Normal 3 36 2 6 2 2" xfId="8385"/>
    <cellStyle name="Normal 3 36 2 6 3" xfId="8386"/>
    <cellStyle name="Normal 3 36 2 6 3 2" xfId="8387"/>
    <cellStyle name="Normal 3 36 2 6 4" xfId="8388"/>
    <cellStyle name="Normal 3 36 2 6 5" xfId="12809"/>
    <cellStyle name="Normal 3 36 2 7" xfId="2294"/>
    <cellStyle name="Normal 3 36 2 7 2" xfId="4118"/>
    <cellStyle name="Normal 3 36 2 7 2 2" xfId="8389"/>
    <cellStyle name="Normal 3 36 2 7 3" xfId="8390"/>
    <cellStyle name="Normal 3 36 2 7 3 2" xfId="8391"/>
    <cellStyle name="Normal 3 36 2 7 4" xfId="8392"/>
    <cellStyle name="Normal 3 36 2 7 5" xfId="12810"/>
    <cellStyle name="Normal 3 36 2 8" xfId="2295"/>
    <cellStyle name="Normal 3 36 2 8 2" xfId="4117"/>
    <cellStyle name="Normal 3 36 2 8 2 2" xfId="8393"/>
    <cellStyle name="Normal 3 36 2 8 3" xfId="8394"/>
    <cellStyle name="Normal 3 36 2 8 3 2" xfId="8395"/>
    <cellStyle name="Normal 3 36 2 8 4" xfId="8396"/>
    <cellStyle name="Normal 3 36 2 8 5" xfId="12811"/>
    <cellStyle name="Normal 3 36 2 9" xfId="2296"/>
    <cellStyle name="Normal 3 36 2 9 2" xfId="4116"/>
    <cellStyle name="Normal 3 36 2 9 2 2" xfId="8397"/>
    <cellStyle name="Normal 3 36 2 9 3" xfId="8398"/>
    <cellStyle name="Normal 3 36 2 9 3 2" xfId="8399"/>
    <cellStyle name="Normal 3 36 2 9 4" xfId="8400"/>
    <cellStyle name="Normal 3 36 2 9 5" xfId="12812"/>
    <cellStyle name="Normal 3 36 3" xfId="2297"/>
    <cellStyle name="Normal 3 36 3 2" xfId="4115"/>
    <cellStyle name="Normal 3 36 3 2 2" xfId="8401"/>
    <cellStyle name="Normal 3 36 3 3" xfId="8402"/>
    <cellStyle name="Normal 3 36 3 3 2" xfId="8403"/>
    <cellStyle name="Normal 3 36 3 4" xfId="8404"/>
    <cellStyle name="Normal 3 36 3 5" xfId="12813"/>
    <cellStyle name="Normal 3 36 4" xfId="2298"/>
    <cellStyle name="Normal 3 36 4 2" xfId="4114"/>
    <cellStyle name="Normal 3 36 4 2 2" xfId="8405"/>
    <cellStyle name="Normal 3 36 4 3" xfId="8406"/>
    <cellStyle name="Normal 3 36 4 3 2" xfId="8407"/>
    <cellStyle name="Normal 3 36 4 4" xfId="8408"/>
    <cellStyle name="Normal 3 36 4 5" xfId="12814"/>
    <cellStyle name="Normal 3 36 5" xfId="2299"/>
    <cellStyle name="Normal 3 36 5 2" xfId="4113"/>
    <cellStyle name="Normal 3 36 5 2 2" xfId="8409"/>
    <cellStyle name="Normal 3 36 5 3" xfId="8410"/>
    <cellStyle name="Normal 3 36 5 3 2" xfId="8411"/>
    <cellStyle name="Normal 3 36 5 4" xfId="8412"/>
    <cellStyle name="Normal 3 36 5 5" xfId="12815"/>
    <cellStyle name="Normal 3 36 6" xfId="2300"/>
    <cellStyle name="Normal 3 36 6 2" xfId="4112"/>
    <cellStyle name="Normal 3 36 6 2 2" xfId="8413"/>
    <cellStyle name="Normal 3 36 6 3" xfId="8414"/>
    <cellStyle name="Normal 3 36 6 3 2" xfId="8415"/>
    <cellStyle name="Normal 3 36 6 4" xfId="8416"/>
    <cellStyle name="Normal 3 36 6 5" xfId="12816"/>
    <cellStyle name="Normal 3 36 7" xfId="2301"/>
    <cellStyle name="Normal 3 36 7 2" xfId="4111"/>
    <cellStyle name="Normal 3 36 7 2 2" xfId="8417"/>
    <cellStyle name="Normal 3 36 7 3" xfId="8418"/>
    <cellStyle name="Normal 3 36 7 3 2" xfId="8419"/>
    <cellStyle name="Normal 3 36 7 4" xfId="8420"/>
    <cellStyle name="Normal 3 36 7 5" xfId="12817"/>
    <cellStyle name="Normal 3 36 8" xfId="2302"/>
    <cellStyle name="Normal 3 36 8 2" xfId="4110"/>
    <cellStyle name="Normal 3 36 8 2 2" xfId="8421"/>
    <cellStyle name="Normal 3 36 8 3" xfId="8422"/>
    <cellStyle name="Normal 3 36 8 3 2" xfId="8423"/>
    <cellStyle name="Normal 3 36 8 4" xfId="8424"/>
    <cellStyle name="Normal 3 36 8 5" xfId="12818"/>
    <cellStyle name="Normal 3 36 9" xfId="2303"/>
    <cellStyle name="Normal 3 36 9 2" xfId="4109"/>
    <cellStyle name="Normal 3 36 9 2 2" xfId="8425"/>
    <cellStyle name="Normal 3 36 9 3" xfId="8426"/>
    <cellStyle name="Normal 3 36 9 3 2" xfId="8427"/>
    <cellStyle name="Normal 3 36 9 4" xfId="8428"/>
    <cellStyle name="Normal 3 36 9 5" xfId="12819"/>
    <cellStyle name="Normal 3 37" xfId="2304"/>
    <cellStyle name="Normal 3 37 10" xfId="2305"/>
    <cellStyle name="Normal 3 37 10 2" xfId="4108"/>
    <cellStyle name="Normal 3 37 10 2 2" xfId="8429"/>
    <cellStyle name="Normal 3 37 10 3" xfId="8430"/>
    <cellStyle name="Normal 3 37 10 3 2" xfId="8431"/>
    <cellStyle name="Normal 3 37 10 4" xfId="8432"/>
    <cellStyle name="Normal 3 37 10 5" xfId="12820"/>
    <cellStyle name="Normal 3 37 11" xfId="2306"/>
    <cellStyle name="Normal 3 37 11 2" xfId="4107"/>
    <cellStyle name="Normal 3 37 11 2 2" xfId="8433"/>
    <cellStyle name="Normal 3 37 11 3" xfId="8434"/>
    <cellStyle name="Normal 3 37 11 3 2" xfId="8435"/>
    <cellStyle name="Normal 3 37 11 4" xfId="8436"/>
    <cellStyle name="Normal 3 37 11 5" xfId="12821"/>
    <cellStyle name="Normal 3 37 12" xfId="2307"/>
    <cellStyle name="Normal 3 37 12 2" xfId="4106"/>
    <cellStyle name="Normal 3 37 12 2 2" xfId="8437"/>
    <cellStyle name="Normal 3 37 12 3" xfId="8438"/>
    <cellStyle name="Normal 3 37 12 3 2" xfId="8439"/>
    <cellStyle name="Normal 3 37 12 4" xfId="8440"/>
    <cellStyle name="Normal 3 37 12 5" xfId="12822"/>
    <cellStyle name="Normal 3 37 13" xfId="2308"/>
    <cellStyle name="Normal 3 37 13 2" xfId="4105"/>
    <cellStyle name="Normal 3 37 13 2 2" xfId="8441"/>
    <cellStyle name="Normal 3 37 13 3" xfId="8442"/>
    <cellStyle name="Normal 3 37 13 3 2" xfId="8443"/>
    <cellStyle name="Normal 3 37 13 4" xfId="8444"/>
    <cellStyle name="Normal 3 37 13 5" xfId="12823"/>
    <cellStyle name="Normal 3 37 14" xfId="4104"/>
    <cellStyle name="Normal 3 37 14 2" xfId="8445"/>
    <cellStyle name="Normal 3 37 15" xfId="8446"/>
    <cellStyle name="Normal 3 37 15 2" xfId="8447"/>
    <cellStyle name="Normal 3 37 16" xfId="8448"/>
    <cellStyle name="Normal 3 37 17" xfId="12824"/>
    <cellStyle name="Normal 3 37 2" xfId="2309"/>
    <cellStyle name="Normal 3 37 2 10" xfId="2310"/>
    <cellStyle name="Normal 3 37 2 10 2" xfId="4103"/>
    <cellStyle name="Normal 3 37 2 10 2 2" xfId="8449"/>
    <cellStyle name="Normal 3 37 2 10 3" xfId="8450"/>
    <cellStyle name="Normal 3 37 2 10 3 2" xfId="8451"/>
    <cellStyle name="Normal 3 37 2 10 4" xfId="8452"/>
    <cellStyle name="Normal 3 37 2 10 5" xfId="12825"/>
    <cellStyle name="Normal 3 37 2 11" xfId="2311"/>
    <cellStyle name="Normal 3 37 2 11 2" xfId="4102"/>
    <cellStyle name="Normal 3 37 2 11 2 2" xfId="8453"/>
    <cellStyle name="Normal 3 37 2 11 3" xfId="8454"/>
    <cellStyle name="Normal 3 37 2 11 3 2" xfId="8455"/>
    <cellStyle name="Normal 3 37 2 11 4" xfId="8456"/>
    <cellStyle name="Normal 3 37 2 11 5" xfId="12826"/>
    <cellStyle name="Normal 3 37 2 12" xfId="2312"/>
    <cellStyle name="Normal 3 37 2 12 2" xfId="4101"/>
    <cellStyle name="Normal 3 37 2 12 2 2" xfId="8457"/>
    <cellStyle name="Normal 3 37 2 12 3" xfId="8458"/>
    <cellStyle name="Normal 3 37 2 12 3 2" xfId="8459"/>
    <cellStyle name="Normal 3 37 2 12 4" xfId="8460"/>
    <cellStyle name="Normal 3 37 2 12 5" xfId="12827"/>
    <cellStyle name="Normal 3 37 2 13" xfId="4100"/>
    <cellStyle name="Normal 3 37 2 13 2" xfId="8461"/>
    <cellStyle name="Normal 3 37 2 14" xfId="8462"/>
    <cellStyle name="Normal 3 37 2 14 2" xfId="8463"/>
    <cellStyle name="Normal 3 37 2 15" xfId="8464"/>
    <cellStyle name="Normal 3 37 2 16" xfId="12828"/>
    <cellStyle name="Normal 3 37 2 2" xfId="2313"/>
    <cellStyle name="Normal 3 37 2 2 2" xfId="4099"/>
    <cellStyle name="Normal 3 37 2 2 2 2" xfId="8465"/>
    <cellStyle name="Normal 3 37 2 2 3" xfId="8466"/>
    <cellStyle name="Normal 3 37 2 2 3 2" xfId="8467"/>
    <cellStyle name="Normal 3 37 2 2 4" xfId="8468"/>
    <cellStyle name="Normal 3 37 2 2 5" xfId="12829"/>
    <cellStyle name="Normal 3 37 2 3" xfId="2314"/>
    <cellStyle name="Normal 3 37 2 3 2" xfId="4098"/>
    <cellStyle name="Normal 3 37 2 3 2 2" xfId="8469"/>
    <cellStyle name="Normal 3 37 2 3 3" xfId="8470"/>
    <cellStyle name="Normal 3 37 2 3 3 2" xfId="8471"/>
    <cellStyle name="Normal 3 37 2 3 4" xfId="8472"/>
    <cellStyle name="Normal 3 37 2 3 5" xfId="12830"/>
    <cellStyle name="Normal 3 37 2 4" xfId="2315"/>
    <cellStyle name="Normal 3 37 2 4 2" xfId="4097"/>
    <cellStyle name="Normal 3 37 2 4 2 2" xfId="8473"/>
    <cellStyle name="Normal 3 37 2 4 3" xfId="8474"/>
    <cellStyle name="Normal 3 37 2 4 3 2" xfId="8475"/>
    <cellStyle name="Normal 3 37 2 4 4" xfId="8476"/>
    <cellStyle name="Normal 3 37 2 4 5" xfId="12831"/>
    <cellStyle name="Normal 3 37 2 5" xfId="2316"/>
    <cellStyle name="Normal 3 37 2 5 2" xfId="4096"/>
    <cellStyle name="Normal 3 37 2 5 2 2" xfId="8477"/>
    <cellStyle name="Normal 3 37 2 5 3" xfId="8478"/>
    <cellStyle name="Normal 3 37 2 5 3 2" xfId="8479"/>
    <cellStyle name="Normal 3 37 2 5 4" xfId="8480"/>
    <cellStyle name="Normal 3 37 2 5 5" xfId="12832"/>
    <cellStyle name="Normal 3 37 2 6" xfId="2317"/>
    <cellStyle name="Normal 3 37 2 6 2" xfId="4095"/>
    <cellStyle name="Normal 3 37 2 6 2 2" xfId="8481"/>
    <cellStyle name="Normal 3 37 2 6 3" xfId="8482"/>
    <cellStyle name="Normal 3 37 2 6 3 2" xfId="8483"/>
    <cellStyle name="Normal 3 37 2 6 4" xfId="8484"/>
    <cellStyle name="Normal 3 37 2 6 5" xfId="12833"/>
    <cellStyle name="Normal 3 37 2 7" xfId="2318"/>
    <cellStyle name="Normal 3 37 2 7 2" xfId="4094"/>
    <cellStyle name="Normal 3 37 2 7 2 2" xfId="8485"/>
    <cellStyle name="Normal 3 37 2 7 3" xfId="8486"/>
    <cellStyle name="Normal 3 37 2 7 3 2" xfId="8487"/>
    <cellStyle name="Normal 3 37 2 7 4" xfId="8488"/>
    <cellStyle name="Normal 3 37 2 7 5" xfId="12834"/>
    <cellStyle name="Normal 3 37 2 8" xfId="2319"/>
    <cellStyle name="Normal 3 37 2 8 2" xfId="4093"/>
    <cellStyle name="Normal 3 37 2 8 2 2" xfId="8489"/>
    <cellStyle name="Normal 3 37 2 8 3" xfId="8490"/>
    <cellStyle name="Normal 3 37 2 8 3 2" xfId="8491"/>
    <cellStyle name="Normal 3 37 2 8 4" xfId="8492"/>
    <cellStyle name="Normal 3 37 2 8 5" xfId="12835"/>
    <cellStyle name="Normal 3 37 2 9" xfId="2320"/>
    <cellStyle name="Normal 3 37 2 9 2" xfId="4092"/>
    <cellStyle name="Normal 3 37 2 9 2 2" xfId="8493"/>
    <cellStyle name="Normal 3 37 2 9 3" xfId="8494"/>
    <cellStyle name="Normal 3 37 2 9 3 2" xfId="8495"/>
    <cellStyle name="Normal 3 37 2 9 4" xfId="8496"/>
    <cellStyle name="Normal 3 37 2 9 5" xfId="12836"/>
    <cellStyle name="Normal 3 37 3" xfId="2321"/>
    <cellStyle name="Normal 3 37 3 2" xfId="4091"/>
    <cellStyle name="Normal 3 37 3 2 2" xfId="8497"/>
    <cellStyle name="Normal 3 37 3 3" xfId="8498"/>
    <cellStyle name="Normal 3 37 3 3 2" xfId="8499"/>
    <cellStyle name="Normal 3 37 3 4" xfId="8500"/>
    <cellStyle name="Normal 3 37 3 5" xfId="12837"/>
    <cellStyle name="Normal 3 37 4" xfId="2322"/>
    <cellStyle name="Normal 3 37 4 2" xfId="4090"/>
    <cellStyle name="Normal 3 37 4 2 2" xfId="8501"/>
    <cellStyle name="Normal 3 37 4 3" xfId="8502"/>
    <cellStyle name="Normal 3 37 4 3 2" xfId="8503"/>
    <cellStyle name="Normal 3 37 4 4" xfId="8504"/>
    <cellStyle name="Normal 3 37 4 5" xfId="12838"/>
    <cellStyle name="Normal 3 37 5" xfId="2323"/>
    <cellStyle name="Normal 3 37 5 2" xfId="4089"/>
    <cellStyle name="Normal 3 37 5 2 2" xfId="8505"/>
    <cellStyle name="Normal 3 37 5 3" xfId="8506"/>
    <cellStyle name="Normal 3 37 5 3 2" xfId="8507"/>
    <cellStyle name="Normal 3 37 5 4" xfId="8508"/>
    <cellStyle name="Normal 3 37 5 5" xfId="12839"/>
    <cellStyle name="Normal 3 37 6" xfId="2324"/>
    <cellStyle name="Normal 3 37 6 2" xfId="4088"/>
    <cellStyle name="Normal 3 37 6 2 2" xfId="8509"/>
    <cellStyle name="Normal 3 37 6 3" xfId="8510"/>
    <cellStyle name="Normal 3 37 6 3 2" xfId="8511"/>
    <cellStyle name="Normal 3 37 6 4" xfId="8512"/>
    <cellStyle name="Normal 3 37 6 5" xfId="12840"/>
    <cellStyle name="Normal 3 37 7" xfId="2325"/>
    <cellStyle name="Normal 3 37 7 2" xfId="4087"/>
    <cellStyle name="Normal 3 37 7 2 2" xfId="8513"/>
    <cellStyle name="Normal 3 37 7 3" xfId="8514"/>
    <cellStyle name="Normal 3 37 7 3 2" xfId="8515"/>
    <cellStyle name="Normal 3 37 7 4" xfId="8516"/>
    <cellStyle name="Normal 3 37 7 5" xfId="12841"/>
    <cellStyle name="Normal 3 37 8" xfId="2326"/>
    <cellStyle name="Normal 3 37 8 2" xfId="4086"/>
    <cellStyle name="Normal 3 37 8 2 2" xfId="8517"/>
    <cellStyle name="Normal 3 37 8 3" xfId="8518"/>
    <cellStyle name="Normal 3 37 8 3 2" xfId="8519"/>
    <cellStyle name="Normal 3 37 8 4" xfId="8520"/>
    <cellStyle name="Normal 3 37 8 5" xfId="12842"/>
    <cellStyle name="Normal 3 37 9" xfId="2327"/>
    <cellStyle name="Normal 3 37 9 2" xfId="4085"/>
    <cellStyle name="Normal 3 37 9 2 2" xfId="8521"/>
    <cellStyle name="Normal 3 37 9 3" xfId="8522"/>
    <cellStyle name="Normal 3 37 9 3 2" xfId="8523"/>
    <cellStyle name="Normal 3 37 9 4" xfId="8524"/>
    <cellStyle name="Normal 3 37 9 5" xfId="12843"/>
    <cellStyle name="Normal 3 38" xfId="2328"/>
    <cellStyle name="Normal 3 38 10" xfId="2329"/>
    <cellStyle name="Normal 3 38 10 2" xfId="4084"/>
    <cellStyle name="Normal 3 38 10 2 2" xfId="8525"/>
    <cellStyle name="Normal 3 38 10 3" xfId="8526"/>
    <cellStyle name="Normal 3 38 10 3 2" xfId="8527"/>
    <cellStyle name="Normal 3 38 10 4" xfId="8528"/>
    <cellStyle name="Normal 3 38 10 5" xfId="12844"/>
    <cellStyle name="Normal 3 38 11" xfId="2330"/>
    <cellStyle name="Normal 3 38 11 2" xfId="4083"/>
    <cellStyle name="Normal 3 38 11 2 2" xfId="8529"/>
    <cellStyle name="Normal 3 38 11 3" xfId="8530"/>
    <cellStyle name="Normal 3 38 11 3 2" xfId="8531"/>
    <cellStyle name="Normal 3 38 11 4" xfId="8532"/>
    <cellStyle name="Normal 3 38 11 5" xfId="12845"/>
    <cellStyle name="Normal 3 38 12" xfId="2331"/>
    <cellStyle name="Normal 3 38 12 2" xfId="4082"/>
    <cellStyle name="Normal 3 38 12 2 2" xfId="8533"/>
    <cellStyle name="Normal 3 38 12 3" xfId="8534"/>
    <cellStyle name="Normal 3 38 12 3 2" xfId="8535"/>
    <cellStyle name="Normal 3 38 12 4" xfId="8536"/>
    <cellStyle name="Normal 3 38 12 5" xfId="12846"/>
    <cellStyle name="Normal 3 38 13" xfId="2332"/>
    <cellStyle name="Normal 3 38 13 2" xfId="4081"/>
    <cellStyle name="Normal 3 38 13 2 2" xfId="8537"/>
    <cellStyle name="Normal 3 38 13 3" xfId="8538"/>
    <cellStyle name="Normal 3 38 13 3 2" xfId="8539"/>
    <cellStyle name="Normal 3 38 13 4" xfId="8540"/>
    <cellStyle name="Normal 3 38 13 5" xfId="12847"/>
    <cellStyle name="Normal 3 38 14" xfId="4080"/>
    <cellStyle name="Normal 3 38 14 2" xfId="8541"/>
    <cellStyle name="Normal 3 38 15" xfId="8542"/>
    <cellStyle name="Normal 3 38 15 2" xfId="8543"/>
    <cellStyle name="Normal 3 38 16" xfId="8544"/>
    <cellStyle name="Normal 3 38 17" xfId="12848"/>
    <cellStyle name="Normal 3 38 2" xfId="2333"/>
    <cellStyle name="Normal 3 38 2 10" xfId="2334"/>
    <cellStyle name="Normal 3 38 2 10 2" xfId="4079"/>
    <cellStyle name="Normal 3 38 2 10 2 2" xfId="8545"/>
    <cellStyle name="Normal 3 38 2 10 3" xfId="8546"/>
    <cellStyle name="Normal 3 38 2 10 3 2" xfId="8547"/>
    <cellStyle name="Normal 3 38 2 10 4" xfId="8548"/>
    <cellStyle name="Normal 3 38 2 10 5" xfId="12849"/>
    <cellStyle name="Normal 3 38 2 11" xfId="2335"/>
    <cellStyle name="Normal 3 38 2 11 2" xfId="4078"/>
    <cellStyle name="Normal 3 38 2 11 2 2" xfId="8549"/>
    <cellStyle name="Normal 3 38 2 11 3" xfId="8550"/>
    <cellStyle name="Normal 3 38 2 11 3 2" xfId="8551"/>
    <cellStyle name="Normal 3 38 2 11 4" xfId="8552"/>
    <cellStyle name="Normal 3 38 2 11 5" xfId="12850"/>
    <cellStyle name="Normal 3 38 2 12" xfId="2336"/>
    <cellStyle name="Normal 3 38 2 12 2" xfId="4077"/>
    <cellStyle name="Normal 3 38 2 12 2 2" xfId="8553"/>
    <cellStyle name="Normal 3 38 2 12 3" xfId="8554"/>
    <cellStyle name="Normal 3 38 2 12 3 2" xfId="8555"/>
    <cellStyle name="Normal 3 38 2 12 4" xfId="8556"/>
    <cellStyle name="Normal 3 38 2 12 5" xfId="12851"/>
    <cellStyle name="Normal 3 38 2 13" xfId="4076"/>
    <cellStyle name="Normal 3 38 2 13 2" xfId="8557"/>
    <cellStyle name="Normal 3 38 2 14" xfId="8558"/>
    <cellStyle name="Normal 3 38 2 14 2" xfId="8559"/>
    <cellStyle name="Normal 3 38 2 15" xfId="8560"/>
    <cellStyle name="Normal 3 38 2 16" xfId="12852"/>
    <cellStyle name="Normal 3 38 2 2" xfId="2337"/>
    <cellStyle name="Normal 3 38 2 2 2" xfId="4075"/>
    <cellStyle name="Normal 3 38 2 2 2 2" xfId="8561"/>
    <cellStyle name="Normal 3 38 2 2 3" xfId="8562"/>
    <cellStyle name="Normal 3 38 2 2 3 2" xfId="8563"/>
    <cellStyle name="Normal 3 38 2 2 4" xfId="8564"/>
    <cellStyle name="Normal 3 38 2 2 5" xfId="12853"/>
    <cellStyle name="Normal 3 38 2 3" xfId="2338"/>
    <cellStyle name="Normal 3 38 2 3 2" xfId="4074"/>
    <cellStyle name="Normal 3 38 2 3 2 2" xfId="8565"/>
    <cellStyle name="Normal 3 38 2 3 3" xfId="8566"/>
    <cellStyle name="Normal 3 38 2 3 3 2" xfId="8567"/>
    <cellStyle name="Normal 3 38 2 3 4" xfId="8568"/>
    <cellStyle name="Normal 3 38 2 3 5" xfId="12854"/>
    <cellStyle name="Normal 3 38 2 4" xfId="2339"/>
    <cellStyle name="Normal 3 38 2 4 2" xfId="4073"/>
    <cellStyle name="Normal 3 38 2 4 2 2" xfId="8569"/>
    <cellStyle name="Normal 3 38 2 4 3" xfId="8570"/>
    <cellStyle name="Normal 3 38 2 4 3 2" xfId="8571"/>
    <cellStyle name="Normal 3 38 2 4 4" xfId="8572"/>
    <cellStyle name="Normal 3 38 2 4 5" xfId="12855"/>
    <cellStyle name="Normal 3 38 2 5" xfId="2340"/>
    <cellStyle name="Normal 3 38 2 5 2" xfId="4072"/>
    <cellStyle name="Normal 3 38 2 5 2 2" xfId="8573"/>
    <cellStyle name="Normal 3 38 2 5 3" xfId="8574"/>
    <cellStyle name="Normal 3 38 2 5 3 2" xfId="8575"/>
    <cellStyle name="Normal 3 38 2 5 4" xfId="8576"/>
    <cellStyle name="Normal 3 38 2 5 5" xfId="12856"/>
    <cellStyle name="Normal 3 38 2 6" xfId="2341"/>
    <cellStyle name="Normal 3 38 2 6 2" xfId="4071"/>
    <cellStyle name="Normal 3 38 2 6 2 2" xfId="8577"/>
    <cellStyle name="Normal 3 38 2 6 3" xfId="8578"/>
    <cellStyle name="Normal 3 38 2 6 3 2" xfId="8579"/>
    <cellStyle name="Normal 3 38 2 6 4" xfId="8580"/>
    <cellStyle name="Normal 3 38 2 6 5" xfId="12857"/>
    <cellStyle name="Normal 3 38 2 7" xfId="2342"/>
    <cellStyle name="Normal 3 38 2 7 2" xfId="4070"/>
    <cellStyle name="Normal 3 38 2 7 2 2" xfId="8581"/>
    <cellStyle name="Normal 3 38 2 7 3" xfId="8582"/>
    <cellStyle name="Normal 3 38 2 7 3 2" xfId="8583"/>
    <cellStyle name="Normal 3 38 2 7 4" xfId="8584"/>
    <cellStyle name="Normal 3 38 2 7 5" xfId="12858"/>
    <cellStyle name="Normal 3 38 2 8" xfId="2343"/>
    <cellStyle name="Normal 3 38 2 8 2" xfId="4069"/>
    <cellStyle name="Normal 3 38 2 8 2 2" xfId="8585"/>
    <cellStyle name="Normal 3 38 2 8 3" xfId="8586"/>
    <cellStyle name="Normal 3 38 2 8 3 2" xfId="8587"/>
    <cellStyle name="Normal 3 38 2 8 4" xfId="8588"/>
    <cellStyle name="Normal 3 38 2 8 5" xfId="12859"/>
    <cellStyle name="Normal 3 38 2 9" xfId="2344"/>
    <cellStyle name="Normal 3 38 2 9 2" xfId="4068"/>
    <cellStyle name="Normal 3 38 2 9 2 2" xfId="8589"/>
    <cellStyle name="Normal 3 38 2 9 3" xfId="8590"/>
    <cellStyle name="Normal 3 38 2 9 3 2" xfId="8591"/>
    <cellStyle name="Normal 3 38 2 9 4" xfId="8592"/>
    <cellStyle name="Normal 3 38 2 9 5" xfId="12860"/>
    <cellStyle name="Normal 3 38 3" xfId="2345"/>
    <cellStyle name="Normal 3 38 3 2" xfId="4067"/>
    <cellStyle name="Normal 3 38 3 2 2" xfId="8593"/>
    <cellStyle name="Normal 3 38 3 3" xfId="8594"/>
    <cellStyle name="Normal 3 38 3 3 2" xfId="8595"/>
    <cellStyle name="Normal 3 38 3 4" xfId="8596"/>
    <cellStyle name="Normal 3 38 3 5" xfId="12861"/>
    <cellStyle name="Normal 3 38 4" xfId="2346"/>
    <cellStyle name="Normal 3 38 4 2" xfId="4066"/>
    <cellStyle name="Normal 3 38 4 2 2" xfId="8597"/>
    <cellStyle name="Normal 3 38 4 3" xfId="8598"/>
    <cellStyle name="Normal 3 38 4 3 2" xfId="8599"/>
    <cellStyle name="Normal 3 38 4 4" xfId="8600"/>
    <cellStyle name="Normal 3 38 4 5" xfId="12862"/>
    <cellStyle name="Normal 3 38 5" xfId="2347"/>
    <cellStyle name="Normal 3 38 5 2" xfId="4065"/>
    <cellStyle name="Normal 3 38 5 2 2" xfId="8601"/>
    <cellStyle name="Normal 3 38 5 3" xfId="8602"/>
    <cellStyle name="Normal 3 38 5 3 2" xfId="8603"/>
    <cellStyle name="Normal 3 38 5 4" xfId="8604"/>
    <cellStyle name="Normal 3 38 5 5" xfId="12863"/>
    <cellStyle name="Normal 3 38 6" xfId="2348"/>
    <cellStyle name="Normal 3 38 6 2" xfId="4064"/>
    <cellStyle name="Normal 3 38 6 2 2" xfId="8605"/>
    <cellStyle name="Normal 3 38 6 3" xfId="8606"/>
    <cellStyle name="Normal 3 38 6 3 2" xfId="8607"/>
    <cellStyle name="Normal 3 38 6 4" xfId="8608"/>
    <cellStyle name="Normal 3 38 6 5" xfId="12864"/>
    <cellStyle name="Normal 3 38 7" xfId="2349"/>
    <cellStyle name="Normal 3 38 7 2" xfId="4063"/>
    <cellStyle name="Normal 3 38 7 2 2" xfId="8609"/>
    <cellStyle name="Normal 3 38 7 3" xfId="8610"/>
    <cellStyle name="Normal 3 38 7 3 2" xfId="8611"/>
    <cellStyle name="Normal 3 38 7 4" xfId="8612"/>
    <cellStyle name="Normal 3 38 7 5" xfId="12865"/>
    <cellStyle name="Normal 3 38 8" xfId="2350"/>
    <cellStyle name="Normal 3 38 8 2" xfId="4062"/>
    <cellStyle name="Normal 3 38 8 2 2" xfId="8613"/>
    <cellStyle name="Normal 3 38 8 3" xfId="8614"/>
    <cellStyle name="Normal 3 38 8 3 2" xfId="8615"/>
    <cellStyle name="Normal 3 38 8 4" xfId="8616"/>
    <cellStyle name="Normal 3 38 8 5" xfId="12866"/>
    <cellStyle name="Normal 3 38 9" xfId="2351"/>
    <cellStyle name="Normal 3 38 9 2" xfId="4061"/>
    <cellStyle name="Normal 3 38 9 2 2" xfId="8617"/>
    <cellStyle name="Normal 3 38 9 3" xfId="8618"/>
    <cellStyle name="Normal 3 38 9 3 2" xfId="8619"/>
    <cellStyle name="Normal 3 38 9 4" xfId="8620"/>
    <cellStyle name="Normal 3 38 9 5" xfId="12867"/>
    <cellStyle name="Normal 3 39" xfId="2352"/>
    <cellStyle name="Normal 3 39 10" xfId="2353"/>
    <cellStyle name="Normal 3 39 10 2" xfId="4060"/>
    <cellStyle name="Normal 3 39 10 2 2" xfId="8621"/>
    <cellStyle name="Normal 3 39 10 3" xfId="8622"/>
    <cellStyle name="Normal 3 39 10 3 2" xfId="8623"/>
    <cellStyle name="Normal 3 39 10 4" xfId="8624"/>
    <cellStyle name="Normal 3 39 10 5" xfId="12868"/>
    <cellStyle name="Normal 3 39 11" xfId="2354"/>
    <cellStyle name="Normal 3 39 11 2" xfId="4059"/>
    <cellStyle name="Normal 3 39 11 2 2" xfId="8625"/>
    <cellStyle name="Normal 3 39 11 3" xfId="8626"/>
    <cellStyle name="Normal 3 39 11 3 2" xfId="8627"/>
    <cellStyle name="Normal 3 39 11 4" xfId="8628"/>
    <cellStyle name="Normal 3 39 11 5" xfId="12869"/>
    <cellStyle name="Normal 3 39 12" xfId="2355"/>
    <cellStyle name="Normal 3 39 12 2" xfId="4058"/>
    <cellStyle name="Normal 3 39 12 2 2" xfId="8629"/>
    <cellStyle name="Normal 3 39 12 3" xfId="8630"/>
    <cellStyle name="Normal 3 39 12 3 2" xfId="8631"/>
    <cellStyle name="Normal 3 39 12 4" xfId="8632"/>
    <cellStyle name="Normal 3 39 12 5" xfId="12870"/>
    <cellStyle name="Normal 3 39 13" xfId="2356"/>
    <cellStyle name="Normal 3 39 13 2" xfId="4057"/>
    <cellStyle name="Normal 3 39 13 2 2" xfId="8633"/>
    <cellStyle name="Normal 3 39 13 3" xfId="8634"/>
    <cellStyle name="Normal 3 39 13 3 2" xfId="8635"/>
    <cellStyle name="Normal 3 39 13 4" xfId="8636"/>
    <cellStyle name="Normal 3 39 13 5" xfId="12871"/>
    <cellStyle name="Normal 3 39 14" xfId="4056"/>
    <cellStyle name="Normal 3 39 14 2" xfId="8637"/>
    <cellStyle name="Normal 3 39 15" xfId="8638"/>
    <cellStyle name="Normal 3 39 15 2" xfId="8639"/>
    <cellStyle name="Normal 3 39 16" xfId="8640"/>
    <cellStyle name="Normal 3 39 17" xfId="12872"/>
    <cellStyle name="Normal 3 39 2" xfId="2357"/>
    <cellStyle name="Normal 3 39 2 10" xfId="2358"/>
    <cellStyle name="Normal 3 39 2 10 2" xfId="4055"/>
    <cellStyle name="Normal 3 39 2 10 2 2" xfId="8641"/>
    <cellStyle name="Normal 3 39 2 10 3" xfId="8642"/>
    <cellStyle name="Normal 3 39 2 10 3 2" xfId="8643"/>
    <cellStyle name="Normal 3 39 2 10 4" xfId="8644"/>
    <cellStyle name="Normal 3 39 2 10 5" xfId="12873"/>
    <cellStyle name="Normal 3 39 2 11" xfId="2359"/>
    <cellStyle name="Normal 3 39 2 11 2" xfId="4054"/>
    <cellStyle name="Normal 3 39 2 11 2 2" xfId="8645"/>
    <cellStyle name="Normal 3 39 2 11 3" xfId="8646"/>
    <cellStyle name="Normal 3 39 2 11 3 2" xfId="8647"/>
    <cellStyle name="Normal 3 39 2 11 4" xfId="8648"/>
    <cellStyle name="Normal 3 39 2 11 5" xfId="12874"/>
    <cellStyle name="Normal 3 39 2 12" xfId="2360"/>
    <cellStyle name="Normal 3 39 2 12 2" xfId="4053"/>
    <cellStyle name="Normal 3 39 2 12 2 2" xfId="8649"/>
    <cellStyle name="Normal 3 39 2 12 3" xfId="8650"/>
    <cellStyle name="Normal 3 39 2 12 3 2" xfId="8651"/>
    <cellStyle name="Normal 3 39 2 12 4" xfId="8652"/>
    <cellStyle name="Normal 3 39 2 12 5" xfId="12875"/>
    <cellStyle name="Normal 3 39 2 13" xfId="4052"/>
    <cellStyle name="Normal 3 39 2 13 2" xfId="8653"/>
    <cellStyle name="Normal 3 39 2 14" xfId="8654"/>
    <cellStyle name="Normal 3 39 2 14 2" xfId="8655"/>
    <cellStyle name="Normal 3 39 2 15" xfId="8656"/>
    <cellStyle name="Normal 3 39 2 16" xfId="12876"/>
    <cellStyle name="Normal 3 39 2 2" xfId="2361"/>
    <cellStyle name="Normal 3 39 2 2 2" xfId="4051"/>
    <cellStyle name="Normal 3 39 2 2 2 2" xfId="8657"/>
    <cellStyle name="Normal 3 39 2 2 3" xfId="8658"/>
    <cellStyle name="Normal 3 39 2 2 3 2" xfId="8659"/>
    <cellStyle name="Normal 3 39 2 2 4" xfId="8660"/>
    <cellStyle name="Normal 3 39 2 2 5" xfId="12877"/>
    <cellStyle name="Normal 3 39 2 3" xfId="2362"/>
    <cellStyle name="Normal 3 39 2 3 2" xfId="4050"/>
    <cellStyle name="Normal 3 39 2 3 2 2" xfId="8661"/>
    <cellStyle name="Normal 3 39 2 3 3" xfId="8662"/>
    <cellStyle name="Normal 3 39 2 3 3 2" xfId="8663"/>
    <cellStyle name="Normal 3 39 2 3 4" xfId="8664"/>
    <cellStyle name="Normal 3 39 2 3 5" xfId="12878"/>
    <cellStyle name="Normal 3 39 2 4" xfId="2363"/>
    <cellStyle name="Normal 3 39 2 4 2" xfId="4049"/>
    <cellStyle name="Normal 3 39 2 4 2 2" xfId="8665"/>
    <cellStyle name="Normal 3 39 2 4 3" xfId="8666"/>
    <cellStyle name="Normal 3 39 2 4 3 2" xfId="8667"/>
    <cellStyle name="Normal 3 39 2 4 4" xfId="8668"/>
    <cellStyle name="Normal 3 39 2 4 5" xfId="12879"/>
    <cellStyle name="Normal 3 39 2 5" xfId="2364"/>
    <cellStyle name="Normal 3 39 2 5 2" xfId="4048"/>
    <cellStyle name="Normal 3 39 2 5 2 2" xfId="8669"/>
    <cellStyle name="Normal 3 39 2 5 3" xfId="8670"/>
    <cellStyle name="Normal 3 39 2 5 3 2" xfId="8671"/>
    <cellStyle name="Normal 3 39 2 5 4" xfId="8672"/>
    <cellStyle name="Normal 3 39 2 5 5" xfId="12880"/>
    <cellStyle name="Normal 3 39 2 6" xfId="2365"/>
    <cellStyle name="Normal 3 39 2 6 2" xfId="4047"/>
    <cellStyle name="Normal 3 39 2 6 2 2" xfId="8673"/>
    <cellStyle name="Normal 3 39 2 6 3" xfId="8674"/>
    <cellStyle name="Normal 3 39 2 6 3 2" xfId="8675"/>
    <cellStyle name="Normal 3 39 2 6 4" xfId="8676"/>
    <cellStyle name="Normal 3 39 2 6 5" xfId="12881"/>
    <cellStyle name="Normal 3 39 2 7" xfId="2366"/>
    <cellStyle name="Normal 3 39 2 7 2" xfId="4046"/>
    <cellStyle name="Normal 3 39 2 7 2 2" xfId="8677"/>
    <cellStyle name="Normal 3 39 2 7 3" xfId="8678"/>
    <cellStyle name="Normal 3 39 2 7 3 2" xfId="8679"/>
    <cellStyle name="Normal 3 39 2 7 4" xfId="8680"/>
    <cellStyle name="Normal 3 39 2 7 5" xfId="12882"/>
    <cellStyle name="Normal 3 39 2 8" xfId="2367"/>
    <cellStyle name="Normal 3 39 2 8 2" xfId="4045"/>
    <cellStyle name="Normal 3 39 2 8 2 2" xfId="8681"/>
    <cellStyle name="Normal 3 39 2 8 3" xfId="8682"/>
    <cellStyle name="Normal 3 39 2 8 3 2" xfId="8683"/>
    <cellStyle name="Normal 3 39 2 8 4" xfId="8684"/>
    <cellStyle name="Normal 3 39 2 8 5" xfId="12883"/>
    <cellStyle name="Normal 3 39 2 9" xfId="2368"/>
    <cellStyle name="Normal 3 39 2 9 2" xfId="4044"/>
    <cellStyle name="Normal 3 39 2 9 2 2" xfId="8685"/>
    <cellStyle name="Normal 3 39 2 9 3" xfId="8686"/>
    <cellStyle name="Normal 3 39 2 9 3 2" xfId="8687"/>
    <cellStyle name="Normal 3 39 2 9 4" xfId="8688"/>
    <cellStyle name="Normal 3 39 2 9 5" xfId="12884"/>
    <cellStyle name="Normal 3 39 3" xfId="2369"/>
    <cellStyle name="Normal 3 39 3 2" xfId="4043"/>
    <cellStyle name="Normal 3 39 3 2 2" xfId="8689"/>
    <cellStyle name="Normal 3 39 3 3" xfId="8690"/>
    <cellStyle name="Normal 3 39 3 3 2" xfId="8691"/>
    <cellStyle name="Normal 3 39 3 4" xfId="8692"/>
    <cellStyle name="Normal 3 39 3 5" xfId="12885"/>
    <cellStyle name="Normal 3 39 4" xfId="2370"/>
    <cellStyle name="Normal 3 39 4 2" xfId="4042"/>
    <cellStyle name="Normal 3 39 4 2 2" xfId="8693"/>
    <cellStyle name="Normal 3 39 4 3" xfId="8694"/>
    <cellStyle name="Normal 3 39 4 3 2" xfId="8695"/>
    <cellStyle name="Normal 3 39 4 4" xfId="8696"/>
    <cellStyle name="Normal 3 39 4 5" xfId="12886"/>
    <cellStyle name="Normal 3 39 5" xfId="2371"/>
    <cellStyle name="Normal 3 39 5 2" xfId="4041"/>
    <cellStyle name="Normal 3 39 5 2 2" xfId="8697"/>
    <cellStyle name="Normal 3 39 5 3" xfId="8698"/>
    <cellStyle name="Normal 3 39 5 3 2" xfId="8699"/>
    <cellStyle name="Normal 3 39 5 4" xfId="8700"/>
    <cellStyle name="Normal 3 39 5 5" xfId="12887"/>
    <cellStyle name="Normal 3 39 6" xfId="2372"/>
    <cellStyle name="Normal 3 39 6 2" xfId="4040"/>
    <cellStyle name="Normal 3 39 6 2 2" xfId="8701"/>
    <cellStyle name="Normal 3 39 6 3" xfId="8702"/>
    <cellStyle name="Normal 3 39 6 3 2" xfId="8703"/>
    <cellStyle name="Normal 3 39 6 4" xfId="8704"/>
    <cellStyle name="Normal 3 39 6 5" xfId="12888"/>
    <cellStyle name="Normal 3 39 7" xfId="2373"/>
    <cellStyle name="Normal 3 39 7 2" xfId="4039"/>
    <cellStyle name="Normal 3 39 7 2 2" xfId="8705"/>
    <cellStyle name="Normal 3 39 7 3" xfId="8706"/>
    <cellStyle name="Normal 3 39 7 3 2" xfId="8707"/>
    <cellStyle name="Normal 3 39 7 4" xfId="8708"/>
    <cellStyle name="Normal 3 39 7 5" xfId="12889"/>
    <cellStyle name="Normal 3 39 8" xfId="2374"/>
    <cellStyle name="Normal 3 39 8 2" xfId="4038"/>
    <cellStyle name="Normal 3 39 8 2 2" xfId="8709"/>
    <cellStyle name="Normal 3 39 8 3" xfId="8710"/>
    <cellStyle name="Normal 3 39 8 3 2" xfId="8711"/>
    <cellStyle name="Normal 3 39 8 4" xfId="8712"/>
    <cellStyle name="Normal 3 39 8 5" xfId="12890"/>
    <cellStyle name="Normal 3 39 9" xfId="2375"/>
    <cellStyle name="Normal 3 39 9 2" xfId="4037"/>
    <cellStyle name="Normal 3 39 9 2 2" xfId="8713"/>
    <cellStyle name="Normal 3 39 9 3" xfId="8714"/>
    <cellStyle name="Normal 3 39 9 3 2" xfId="8715"/>
    <cellStyle name="Normal 3 39 9 4" xfId="8716"/>
    <cellStyle name="Normal 3 39 9 5" xfId="12891"/>
    <cellStyle name="Normal 3 4" xfId="38"/>
    <cellStyle name="Normal 3 4 10" xfId="2376"/>
    <cellStyle name="Normal 3 4 10 2" xfId="4036"/>
    <cellStyle name="Normal 3 4 10 2 2" xfId="8717"/>
    <cellStyle name="Normal 3 4 10 3" xfId="8718"/>
    <cellStyle name="Normal 3 4 10 3 2" xfId="8719"/>
    <cellStyle name="Normal 3 4 10 4" xfId="8720"/>
    <cellStyle name="Normal 3 4 10 5" xfId="12892"/>
    <cellStyle name="Normal 3 4 11" xfId="2377"/>
    <cellStyle name="Normal 3 4 11 2" xfId="4035"/>
    <cellStyle name="Normal 3 4 11 2 2" xfId="8721"/>
    <cellStyle name="Normal 3 4 11 3" xfId="8722"/>
    <cellStyle name="Normal 3 4 11 3 2" xfId="8723"/>
    <cellStyle name="Normal 3 4 11 4" xfId="8724"/>
    <cellStyle name="Normal 3 4 11 5" xfId="12893"/>
    <cellStyle name="Normal 3 4 12" xfId="2378"/>
    <cellStyle name="Normal 3 4 12 2" xfId="4034"/>
    <cellStyle name="Normal 3 4 12 2 2" xfId="8725"/>
    <cellStyle name="Normal 3 4 12 3" xfId="8726"/>
    <cellStyle name="Normal 3 4 12 3 2" xfId="8727"/>
    <cellStyle name="Normal 3 4 12 4" xfId="8728"/>
    <cellStyle name="Normal 3 4 12 5" xfId="12894"/>
    <cellStyle name="Normal 3 4 13" xfId="2379"/>
    <cellStyle name="Normal 3 4 13 2" xfId="4033"/>
    <cellStyle name="Normal 3 4 13 2 2" xfId="8729"/>
    <cellStyle name="Normal 3 4 13 3" xfId="8730"/>
    <cellStyle name="Normal 3 4 13 3 2" xfId="8731"/>
    <cellStyle name="Normal 3 4 13 4" xfId="8732"/>
    <cellStyle name="Normal 3 4 13 5" xfId="12895"/>
    <cellStyle name="Normal 3 4 2" xfId="2380"/>
    <cellStyle name="Normal 3 4 2 10" xfId="2381"/>
    <cellStyle name="Normal 3 4 2 10 2" xfId="4032"/>
    <cellStyle name="Normal 3 4 2 10 2 2" xfId="8733"/>
    <cellStyle name="Normal 3 4 2 10 3" xfId="8734"/>
    <cellStyle name="Normal 3 4 2 10 3 2" xfId="8735"/>
    <cellStyle name="Normal 3 4 2 10 4" xfId="8736"/>
    <cellStyle name="Normal 3 4 2 10 5" xfId="12896"/>
    <cellStyle name="Normal 3 4 2 11" xfId="2382"/>
    <cellStyle name="Normal 3 4 2 11 2" xfId="4031"/>
    <cellStyle name="Normal 3 4 2 11 2 2" xfId="8737"/>
    <cellStyle name="Normal 3 4 2 11 3" xfId="8738"/>
    <cellStyle name="Normal 3 4 2 11 3 2" xfId="8739"/>
    <cellStyle name="Normal 3 4 2 11 4" xfId="8740"/>
    <cellStyle name="Normal 3 4 2 11 5" xfId="12897"/>
    <cellStyle name="Normal 3 4 2 12" xfId="2383"/>
    <cellStyle name="Normal 3 4 2 12 2" xfId="4030"/>
    <cellStyle name="Normal 3 4 2 12 2 2" xfId="8741"/>
    <cellStyle name="Normal 3 4 2 12 3" xfId="8742"/>
    <cellStyle name="Normal 3 4 2 12 3 2" xfId="8743"/>
    <cellStyle name="Normal 3 4 2 12 4" xfId="8744"/>
    <cellStyle name="Normal 3 4 2 12 5" xfId="12898"/>
    <cellStyle name="Normal 3 4 2 13" xfId="4029"/>
    <cellStyle name="Normal 3 4 2 13 2" xfId="8745"/>
    <cellStyle name="Normal 3 4 2 14" xfId="8746"/>
    <cellStyle name="Normal 3 4 2 14 2" xfId="8747"/>
    <cellStyle name="Normal 3 4 2 15" xfId="8748"/>
    <cellStyle name="Normal 3 4 2 16" xfId="12899"/>
    <cellStyle name="Normal 3 4 2 2" xfId="2384"/>
    <cellStyle name="Normal 3 4 2 2 2" xfId="4028"/>
    <cellStyle name="Normal 3 4 2 2 2 2" xfId="8749"/>
    <cellStyle name="Normal 3 4 2 2 3" xfId="8750"/>
    <cellStyle name="Normal 3 4 2 2 3 2" xfId="8751"/>
    <cellStyle name="Normal 3 4 2 2 4" xfId="8752"/>
    <cellStyle name="Normal 3 4 2 2 5" xfId="12900"/>
    <cellStyle name="Normal 3 4 2 3" xfId="2385"/>
    <cellStyle name="Normal 3 4 2 3 2" xfId="4027"/>
    <cellStyle name="Normal 3 4 2 3 2 2" xfId="8753"/>
    <cellStyle name="Normal 3 4 2 3 3" xfId="8754"/>
    <cellStyle name="Normal 3 4 2 3 3 2" xfId="8755"/>
    <cellStyle name="Normal 3 4 2 3 4" xfId="8756"/>
    <cellStyle name="Normal 3 4 2 3 5" xfId="12901"/>
    <cellStyle name="Normal 3 4 2 4" xfId="2386"/>
    <cellStyle name="Normal 3 4 2 4 2" xfId="4026"/>
    <cellStyle name="Normal 3 4 2 4 2 2" xfId="8757"/>
    <cellStyle name="Normal 3 4 2 4 3" xfId="8758"/>
    <cellStyle name="Normal 3 4 2 4 3 2" xfId="8759"/>
    <cellStyle name="Normal 3 4 2 4 4" xfId="8760"/>
    <cellStyle name="Normal 3 4 2 4 5" xfId="12902"/>
    <cellStyle name="Normal 3 4 2 5" xfId="2387"/>
    <cellStyle name="Normal 3 4 2 5 2" xfId="4025"/>
    <cellStyle name="Normal 3 4 2 5 2 2" xfId="8761"/>
    <cellStyle name="Normal 3 4 2 5 3" xfId="8762"/>
    <cellStyle name="Normal 3 4 2 5 3 2" xfId="8763"/>
    <cellStyle name="Normal 3 4 2 5 4" xfId="8764"/>
    <cellStyle name="Normal 3 4 2 5 5" xfId="12903"/>
    <cellStyle name="Normal 3 4 2 6" xfId="2388"/>
    <cellStyle name="Normal 3 4 2 6 2" xfId="4024"/>
    <cellStyle name="Normal 3 4 2 6 2 2" xfId="8765"/>
    <cellStyle name="Normal 3 4 2 6 3" xfId="8766"/>
    <cellStyle name="Normal 3 4 2 6 3 2" xfId="8767"/>
    <cellStyle name="Normal 3 4 2 6 4" xfId="8768"/>
    <cellStyle name="Normal 3 4 2 6 5" xfId="12904"/>
    <cellStyle name="Normal 3 4 2 7" xfId="2389"/>
    <cellStyle name="Normal 3 4 2 7 2" xfId="4023"/>
    <cellStyle name="Normal 3 4 2 7 2 2" xfId="8769"/>
    <cellStyle name="Normal 3 4 2 7 3" xfId="8770"/>
    <cellStyle name="Normal 3 4 2 7 3 2" xfId="8771"/>
    <cellStyle name="Normal 3 4 2 7 4" xfId="8772"/>
    <cellStyle name="Normal 3 4 2 7 5" xfId="12905"/>
    <cellStyle name="Normal 3 4 2 8" xfId="2390"/>
    <cellStyle name="Normal 3 4 2 8 2" xfId="4022"/>
    <cellStyle name="Normal 3 4 2 8 2 2" xfId="8773"/>
    <cellStyle name="Normal 3 4 2 8 3" xfId="8774"/>
    <cellStyle name="Normal 3 4 2 8 3 2" xfId="8775"/>
    <cellStyle name="Normal 3 4 2 8 4" xfId="8776"/>
    <cellStyle name="Normal 3 4 2 8 5" xfId="12906"/>
    <cellStyle name="Normal 3 4 2 9" xfId="2391"/>
    <cellStyle name="Normal 3 4 2 9 2" xfId="4021"/>
    <cellStyle name="Normal 3 4 2 9 2 2" xfId="8777"/>
    <cellStyle name="Normal 3 4 2 9 3" xfId="8778"/>
    <cellStyle name="Normal 3 4 2 9 3 2" xfId="8779"/>
    <cellStyle name="Normal 3 4 2 9 4" xfId="8780"/>
    <cellStyle name="Normal 3 4 2 9 5" xfId="12907"/>
    <cellStyle name="Normal 3 4 3" xfId="2392"/>
    <cellStyle name="Normal 3 4 3 2" xfId="4020"/>
    <cellStyle name="Normal 3 4 3 2 2" xfId="8781"/>
    <cellStyle name="Normal 3 4 3 3" xfId="8782"/>
    <cellStyle name="Normal 3 4 3 3 2" xfId="8783"/>
    <cellStyle name="Normal 3 4 3 4" xfId="8784"/>
    <cellStyle name="Normal 3 4 3 5" xfId="12908"/>
    <cellStyle name="Normal 3 4 4" xfId="2393"/>
    <cellStyle name="Normal 3 4 4 2" xfId="4019"/>
    <cellStyle name="Normal 3 4 4 2 2" xfId="8785"/>
    <cellStyle name="Normal 3 4 4 3" xfId="8786"/>
    <cellStyle name="Normal 3 4 4 3 2" xfId="8787"/>
    <cellStyle name="Normal 3 4 4 4" xfId="8788"/>
    <cellStyle name="Normal 3 4 4 5" xfId="12909"/>
    <cellStyle name="Normal 3 4 5" xfId="2394"/>
    <cellStyle name="Normal 3 4 5 2" xfId="4018"/>
    <cellStyle name="Normal 3 4 5 2 2" xfId="8789"/>
    <cellStyle name="Normal 3 4 5 3" xfId="8790"/>
    <cellStyle name="Normal 3 4 5 3 2" xfId="8791"/>
    <cellStyle name="Normal 3 4 5 4" xfId="8792"/>
    <cellStyle name="Normal 3 4 5 5" xfId="12910"/>
    <cellStyle name="Normal 3 4 6" xfId="2395"/>
    <cellStyle name="Normal 3 4 6 2" xfId="4017"/>
    <cellStyle name="Normal 3 4 6 2 2" xfId="8793"/>
    <cellStyle name="Normal 3 4 6 3" xfId="8794"/>
    <cellStyle name="Normal 3 4 6 3 2" xfId="8795"/>
    <cellStyle name="Normal 3 4 6 4" xfId="8796"/>
    <cellStyle name="Normal 3 4 6 5" xfId="12911"/>
    <cellStyle name="Normal 3 4 7" xfId="2396"/>
    <cellStyle name="Normal 3 4 7 2" xfId="4016"/>
    <cellStyle name="Normal 3 4 7 2 2" xfId="8797"/>
    <cellStyle name="Normal 3 4 7 3" xfId="8798"/>
    <cellStyle name="Normal 3 4 7 3 2" xfId="8799"/>
    <cellStyle name="Normal 3 4 7 4" xfId="8800"/>
    <cellStyle name="Normal 3 4 7 5" xfId="12912"/>
    <cellStyle name="Normal 3 4 8" xfId="2397"/>
    <cellStyle name="Normal 3 4 8 2" xfId="4015"/>
    <cellStyle name="Normal 3 4 8 2 2" xfId="8801"/>
    <cellStyle name="Normal 3 4 8 3" xfId="8802"/>
    <cellStyle name="Normal 3 4 8 3 2" xfId="8803"/>
    <cellStyle name="Normal 3 4 8 4" xfId="8804"/>
    <cellStyle name="Normal 3 4 8 5" xfId="12913"/>
    <cellStyle name="Normal 3 4 9" xfId="2398"/>
    <cellStyle name="Normal 3 4 9 2" xfId="4014"/>
    <cellStyle name="Normal 3 4 9 2 2" xfId="8805"/>
    <cellStyle name="Normal 3 4 9 3" xfId="8806"/>
    <cellStyle name="Normal 3 4 9 3 2" xfId="8807"/>
    <cellStyle name="Normal 3 4 9 4" xfId="8808"/>
    <cellStyle name="Normal 3 4 9 5" xfId="12914"/>
    <cellStyle name="Normal 3 4_CUCARACHO" xfId="3725"/>
    <cellStyle name="Normal 3 40" xfId="2399"/>
    <cellStyle name="Normal 3 40 10" xfId="2400"/>
    <cellStyle name="Normal 3 40 10 2" xfId="4013"/>
    <cellStyle name="Normal 3 40 10 2 2" xfId="8809"/>
    <cellStyle name="Normal 3 40 10 3" xfId="8810"/>
    <cellStyle name="Normal 3 40 10 3 2" xfId="8811"/>
    <cellStyle name="Normal 3 40 10 4" xfId="8812"/>
    <cellStyle name="Normal 3 40 10 5" xfId="12915"/>
    <cellStyle name="Normal 3 40 11" xfId="2401"/>
    <cellStyle name="Normal 3 40 11 2" xfId="4012"/>
    <cellStyle name="Normal 3 40 11 2 2" xfId="8813"/>
    <cellStyle name="Normal 3 40 11 3" xfId="8814"/>
    <cellStyle name="Normal 3 40 11 3 2" xfId="8815"/>
    <cellStyle name="Normal 3 40 11 4" xfId="8816"/>
    <cellStyle name="Normal 3 40 11 5" xfId="12916"/>
    <cellStyle name="Normal 3 40 12" xfId="2402"/>
    <cellStyle name="Normal 3 40 12 2" xfId="3797"/>
    <cellStyle name="Normal 3 40 12 2 2" xfId="8817"/>
    <cellStyle name="Normal 3 40 12 3" xfId="8818"/>
    <cellStyle name="Normal 3 40 12 3 2" xfId="8819"/>
    <cellStyle name="Normal 3 40 12 4" xfId="8820"/>
    <cellStyle name="Normal 3 40 12 5" xfId="12917"/>
    <cellStyle name="Normal 3 40 13" xfId="2403"/>
    <cellStyle name="Normal 3 40 13 2" xfId="4011"/>
    <cellStyle name="Normal 3 40 13 2 2" xfId="8821"/>
    <cellStyle name="Normal 3 40 13 3" xfId="8822"/>
    <cellStyle name="Normal 3 40 13 3 2" xfId="8823"/>
    <cellStyle name="Normal 3 40 13 4" xfId="8824"/>
    <cellStyle name="Normal 3 40 13 5" xfId="12918"/>
    <cellStyle name="Normal 3 40 14" xfId="4010"/>
    <cellStyle name="Normal 3 40 14 2" xfId="8825"/>
    <cellStyle name="Normal 3 40 15" xfId="8826"/>
    <cellStyle name="Normal 3 40 15 2" xfId="8827"/>
    <cellStyle name="Normal 3 40 16" xfId="8828"/>
    <cellStyle name="Normal 3 40 17" xfId="12919"/>
    <cellStyle name="Normal 3 40 2" xfId="2404"/>
    <cellStyle name="Normal 3 40 2 10" xfId="2405"/>
    <cellStyle name="Normal 3 40 2 10 2" xfId="4009"/>
    <cellStyle name="Normal 3 40 2 10 2 2" xfId="8829"/>
    <cellStyle name="Normal 3 40 2 10 3" xfId="8830"/>
    <cellStyle name="Normal 3 40 2 10 3 2" xfId="8831"/>
    <cellStyle name="Normal 3 40 2 10 4" xfId="8832"/>
    <cellStyle name="Normal 3 40 2 10 5" xfId="12920"/>
    <cellStyle name="Normal 3 40 2 11" xfId="2406"/>
    <cellStyle name="Normal 3 40 2 11 2" xfId="4008"/>
    <cellStyle name="Normal 3 40 2 11 2 2" xfId="8833"/>
    <cellStyle name="Normal 3 40 2 11 3" xfId="8834"/>
    <cellStyle name="Normal 3 40 2 11 3 2" xfId="8835"/>
    <cellStyle name="Normal 3 40 2 11 4" xfId="8836"/>
    <cellStyle name="Normal 3 40 2 11 5" xfId="12921"/>
    <cellStyle name="Normal 3 40 2 12" xfId="2407"/>
    <cellStyle name="Normal 3 40 2 12 2" xfId="4007"/>
    <cellStyle name="Normal 3 40 2 12 2 2" xfId="8837"/>
    <cellStyle name="Normal 3 40 2 12 3" xfId="8838"/>
    <cellStyle name="Normal 3 40 2 12 3 2" xfId="8839"/>
    <cellStyle name="Normal 3 40 2 12 4" xfId="8840"/>
    <cellStyle name="Normal 3 40 2 12 5" xfId="12922"/>
    <cellStyle name="Normal 3 40 2 13" xfId="4006"/>
    <cellStyle name="Normal 3 40 2 13 2" xfId="8841"/>
    <cellStyle name="Normal 3 40 2 14" xfId="8842"/>
    <cellStyle name="Normal 3 40 2 14 2" xfId="8843"/>
    <cellStyle name="Normal 3 40 2 15" xfId="8844"/>
    <cellStyle name="Normal 3 40 2 16" xfId="12923"/>
    <cellStyle name="Normal 3 40 2 2" xfId="2408"/>
    <cellStyle name="Normal 3 40 2 2 2" xfId="4005"/>
    <cellStyle name="Normal 3 40 2 2 2 2" xfId="8845"/>
    <cellStyle name="Normal 3 40 2 2 3" xfId="8846"/>
    <cellStyle name="Normal 3 40 2 2 3 2" xfId="8847"/>
    <cellStyle name="Normal 3 40 2 2 4" xfId="8848"/>
    <cellStyle name="Normal 3 40 2 2 5" xfId="12924"/>
    <cellStyle name="Normal 3 40 2 3" xfId="2409"/>
    <cellStyle name="Normal 3 40 2 3 2" xfId="4004"/>
    <cellStyle name="Normal 3 40 2 3 2 2" xfId="8849"/>
    <cellStyle name="Normal 3 40 2 3 3" xfId="8850"/>
    <cellStyle name="Normal 3 40 2 3 3 2" xfId="8851"/>
    <cellStyle name="Normal 3 40 2 3 4" xfId="8852"/>
    <cellStyle name="Normal 3 40 2 3 5" xfId="12925"/>
    <cellStyle name="Normal 3 40 2 4" xfId="2410"/>
    <cellStyle name="Normal 3 40 2 4 2" xfId="4003"/>
    <cellStyle name="Normal 3 40 2 4 2 2" xfId="8853"/>
    <cellStyle name="Normal 3 40 2 4 3" xfId="8854"/>
    <cellStyle name="Normal 3 40 2 4 3 2" xfId="8855"/>
    <cellStyle name="Normal 3 40 2 4 4" xfId="8856"/>
    <cellStyle name="Normal 3 40 2 4 5" xfId="12926"/>
    <cellStyle name="Normal 3 40 2 5" xfId="2411"/>
    <cellStyle name="Normal 3 40 2 5 2" xfId="4889"/>
    <cellStyle name="Normal 3 40 2 5 2 2" xfId="8857"/>
    <cellStyle name="Normal 3 40 2 5 3" xfId="8858"/>
    <cellStyle name="Normal 3 40 2 5 3 2" xfId="8859"/>
    <cellStyle name="Normal 3 40 2 5 4" xfId="8860"/>
    <cellStyle name="Normal 3 40 2 5 5" xfId="12927"/>
    <cellStyle name="Normal 3 40 2 6" xfId="2412"/>
    <cellStyle name="Normal 3 40 2 6 2" xfId="4002"/>
    <cellStyle name="Normal 3 40 2 6 2 2" xfId="8861"/>
    <cellStyle name="Normal 3 40 2 6 3" xfId="8862"/>
    <cellStyle name="Normal 3 40 2 6 3 2" xfId="8863"/>
    <cellStyle name="Normal 3 40 2 6 4" xfId="8864"/>
    <cellStyle name="Normal 3 40 2 6 5" xfId="12928"/>
    <cellStyle name="Normal 3 40 2 7" xfId="2413"/>
    <cellStyle name="Normal 3 40 2 7 2" xfId="3775"/>
    <cellStyle name="Normal 3 40 2 7 2 2" xfId="8865"/>
    <cellStyle name="Normal 3 40 2 7 3" xfId="8866"/>
    <cellStyle name="Normal 3 40 2 7 3 2" xfId="8867"/>
    <cellStyle name="Normal 3 40 2 7 4" xfId="8868"/>
    <cellStyle name="Normal 3 40 2 7 5" xfId="12929"/>
    <cellStyle name="Normal 3 40 2 8" xfId="2414"/>
    <cellStyle name="Normal 3 40 2 8 2" xfId="4886"/>
    <cellStyle name="Normal 3 40 2 8 2 2" xfId="8869"/>
    <cellStyle name="Normal 3 40 2 8 3" xfId="8870"/>
    <cellStyle name="Normal 3 40 2 8 3 2" xfId="8871"/>
    <cellStyle name="Normal 3 40 2 8 4" xfId="8872"/>
    <cellStyle name="Normal 3 40 2 8 5" xfId="12930"/>
    <cellStyle name="Normal 3 40 2 9" xfId="2415"/>
    <cellStyle name="Normal 3 40 2 9 2" xfId="4888"/>
    <cellStyle name="Normal 3 40 2 9 2 2" xfId="8873"/>
    <cellStyle name="Normal 3 40 2 9 3" xfId="8874"/>
    <cellStyle name="Normal 3 40 2 9 3 2" xfId="8875"/>
    <cellStyle name="Normal 3 40 2 9 4" xfId="8876"/>
    <cellStyle name="Normal 3 40 2 9 5" xfId="12931"/>
    <cellStyle name="Normal 3 40 3" xfId="2416"/>
    <cellStyle name="Normal 3 40 3 2" xfId="4001"/>
    <cellStyle name="Normal 3 40 3 2 2" xfId="8877"/>
    <cellStyle name="Normal 3 40 3 3" xfId="8878"/>
    <cellStyle name="Normal 3 40 3 3 2" xfId="8879"/>
    <cellStyle name="Normal 3 40 3 4" xfId="8880"/>
    <cellStyle name="Normal 3 40 3 5" xfId="12932"/>
    <cellStyle name="Normal 3 40 4" xfId="2417"/>
    <cellStyle name="Normal 3 40 4 2" xfId="3773"/>
    <cellStyle name="Normal 3 40 4 2 2" xfId="8881"/>
    <cellStyle name="Normal 3 40 4 3" xfId="8882"/>
    <cellStyle name="Normal 3 40 4 3 2" xfId="8883"/>
    <cellStyle name="Normal 3 40 4 4" xfId="8884"/>
    <cellStyle name="Normal 3 40 4 5" xfId="12933"/>
    <cellStyle name="Normal 3 40 5" xfId="2418"/>
    <cellStyle name="Normal 3 40 5 2" xfId="4000"/>
    <cellStyle name="Normal 3 40 5 2 2" xfId="8885"/>
    <cellStyle name="Normal 3 40 5 3" xfId="8886"/>
    <cellStyle name="Normal 3 40 5 3 2" xfId="8887"/>
    <cellStyle name="Normal 3 40 5 4" xfId="8888"/>
    <cellStyle name="Normal 3 40 5 5" xfId="12934"/>
    <cellStyle name="Normal 3 40 6" xfId="2419"/>
    <cellStyle name="Normal 3 40 6 2" xfId="3999"/>
    <cellStyle name="Normal 3 40 6 2 2" xfId="8889"/>
    <cellStyle name="Normal 3 40 6 3" xfId="8890"/>
    <cellStyle name="Normal 3 40 6 3 2" xfId="8891"/>
    <cellStyle name="Normal 3 40 6 4" xfId="8892"/>
    <cellStyle name="Normal 3 40 6 5" xfId="12935"/>
    <cellStyle name="Normal 3 40 7" xfId="2420"/>
    <cellStyle name="Normal 3 40 7 2" xfId="3998"/>
    <cellStyle name="Normal 3 40 7 2 2" xfId="8893"/>
    <cellStyle name="Normal 3 40 7 3" xfId="8894"/>
    <cellStyle name="Normal 3 40 7 3 2" xfId="8895"/>
    <cellStyle name="Normal 3 40 7 4" xfId="8896"/>
    <cellStyle name="Normal 3 40 7 5" xfId="12936"/>
    <cellStyle name="Normal 3 40 8" xfId="2421"/>
    <cellStyle name="Normal 3 40 8 2" xfId="3997"/>
    <cellStyle name="Normal 3 40 8 2 2" xfId="8897"/>
    <cellStyle name="Normal 3 40 8 3" xfId="8898"/>
    <cellStyle name="Normal 3 40 8 3 2" xfId="8899"/>
    <cellStyle name="Normal 3 40 8 4" xfId="8900"/>
    <cellStyle name="Normal 3 40 8 5" xfId="12937"/>
    <cellStyle name="Normal 3 40 9" xfId="2422"/>
    <cellStyle name="Normal 3 40 9 2" xfId="3796"/>
    <cellStyle name="Normal 3 40 9 2 2" xfId="8901"/>
    <cellStyle name="Normal 3 40 9 3" xfId="8902"/>
    <cellStyle name="Normal 3 40 9 3 2" xfId="8903"/>
    <cellStyle name="Normal 3 40 9 4" xfId="8904"/>
    <cellStyle name="Normal 3 40 9 5" xfId="12938"/>
    <cellStyle name="Normal 3 41" xfId="2423"/>
    <cellStyle name="Normal 3 41 10" xfId="2424"/>
    <cellStyle name="Normal 3 41 10 2" xfId="3996"/>
    <cellStyle name="Normal 3 41 10 2 2" xfId="8905"/>
    <cellStyle name="Normal 3 41 10 3" xfId="8906"/>
    <cellStyle name="Normal 3 41 10 3 2" xfId="8907"/>
    <cellStyle name="Normal 3 41 10 4" xfId="8908"/>
    <cellStyle name="Normal 3 41 10 5" xfId="12939"/>
    <cellStyle name="Normal 3 41 11" xfId="2425"/>
    <cellStyle name="Normal 3 41 11 2" xfId="3995"/>
    <cellStyle name="Normal 3 41 11 2 2" xfId="8909"/>
    <cellStyle name="Normal 3 41 11 3" xfId="8910"/>
    <cellStyle name="Normal 3 41 11 3 2" xfId="8911"/>
    <cellStyle name="Normal 3 41 11 4" xfId="8912"/>
    <cellStyle name="Normal 3 41 11 5" xfId="12940"/>
    <cellStyle name="Normal 3 41 12" xfId="2426"/>
    <cellStyle name="Normal 3 41 12 2" xfId="3994"/>
    <cellStyle name="Normal 3 41 12 2 2" xfId="8913"/>
    <cellStyle name="Normal 3 41 12 3" xfId="8914"/>
    <cellStyle name="Normal 3 41 12 3 2" xfId="8915"/>
    <cellStyle name="Normal 3 41 12 4" xfId="8916"/>
    <cellStyle name="Normal 3 41 12 5" xfId="12941"/>
    <cellStyle name="Normal 3 41 13" xfId="2427"/>
    <cellStyle name="Normal 3 41 13 2" xfId="3993"/>
    <cellStyle name="Normal 3 41 13 2 2" xfId="8917"/>
    <cellStyle name="Normal 3 41 13 3" xfId="8918"/>
    <cellStyle name="Normal 3 41 13 3 2" xfId="8919"/>
    <cellStyle name="Normal 3 41 13 4" xfId="8920"/>
    <cellStyle name="Normal 3 41 13 5" xfId="12942"/>
    <cellStyle name="Normal 3 41 14" xfId="3992"/>
    <cellStyle name="Normal 3 41 14 2" xfId="8921"/>
    <cellStyle name="Normal 3 41 15" xfId="8922"/>
    <cellStyle name="Normal 3 41 15 2" xfId="8923"/>
    <cellStyle name="Normal 3 41 16" xfId="8924"/>
    <cellStyle name="Normal 3 41 17" xfId="12943"/>
    <cellStyle name="Normal 3 41 2" xfId="2428"/>
    <cellStyle name="Normal 3 41 2 10" xfId="2429"/>
    <cellStyle name="Normal 3 41 2 10 2" xfId="3991"/>
    <cellStyle name="Normal 3 41 2 10 2 2" xfId="8925"/>
    <cellStyle name="Normal 3 41 2 10 3" xfId="8926"/>
    <cellStyle name="Normal 3 41 2 10 3 2" xfId="8927"/>
    <cellStyle name="Normal 3 41 2 10 4" xfId="8928"/>
    <cellStyle name="Normal 3 41 2 10 5" xfId="12944"/>
    <cellStyle name="Normal 3 41 2 11" xfId="2430"/>
    <cellStyle name="Normal 3 41 2 11 2" xfId="3990"/>
    <cellStyle name="Normal 3 41 2 11 2 2" xfId="8929"/>
    <cellStyle name="Normal 3 41 2 11 3" xfId="8930"/>
    <cellStyle name="Normal 3 41 2 11 3 2" xfId="8931"/>
    <cellStyle name="Normal 3 41 2 11 4" xfId="8932"/>
    <cellStyle name="Normal 3 41 2 11 5" xfId="12945"/>
    <cellStyle name="Normal 3 41 2 12" xfId="2431"/>
    <cellStyle name="Normal 3 41 2 12 2" xfId="3989"/>
    <cellStyle name="Normal 3 41 2 12 2 2" xfId="8933"/>
    <cellStyle name="Normal 3 41 2 12 3" xfId="8934"/>
    <cellStyle name="Normal 3 41 2 12 3 2" xfId="8935"/>
    <cellStyle name="Normal 3 41 2 12 4" xfId="8936"/>
    <cellStyle name="Normal 3 41 2 12 5" xfId="12946"/>
    <cellStyle name="Normal 3 41 2 13" xfId="3988"/>
    <cellStyle name="Normal 3 41 2 13 2" xfId="8937"/>
    <cellStyle name="Normal 3 41 2 14" xfId="8938"/>
    <cellStyle name="Normal 3 41 2 14 2" xfId="8939"/>
    <cellStyle name="Normal 3 41 2 15" xfId="8940"/>
    <cellStyle name="Normal 3 41 2 16" xfId="12947"/>
    <cellStyle name="Normal 3 41 2 2" xfId="2432"/>
    <cellStyle name="Normal 3 41 2 2 2" xfId="3795"/>
    <cellStyle name="Normal 3 41 2 2 2 2" xfId="8941"/>
    <cellStyle name="Normal 3 41 2 2 3" xfId="8942"/>
    <cellStyle name="Normal 3 41 2 2 3 2" xfId="8943"/>
    <cellStyle name="Normal 3 41 2 2 4" xfId="8944"/>
    <cellStyle name="Normal 3 41 2 2 5" xfId="12948"/>
    <cellStyle name="Normal 3 41 2 3" xfId="2433"/>
    <cellStyle name="Normal 3 41 2 3 2" xfId="3987"/>
    <cellStyle name="Normal 3 41 2 3 2 2" xfId="8945"/>
    <cellStyle name="Normal 3 41 2 3 3" xfId="8946"/>
    <cellStyle name="Normal 3 41 2 3 3 2" xfId="8947"/>
    <cellStyle name="Normal 3 41 2 3 4" xfId="8948"/>
    <cellStyle name="Normal 3 41 2 3 5" xfId="12949"/>
    <cellStyle name="Normal 3 41 2 4" xfId="2434"/>
    <cellStyle name="Normal 3 41 2 4 2" xfId="3794"/>
    <cellStyle name="Normal 3 41 2 4 2 2" xfId="8949"/>
    <cellStyle name="Normal 3 41 2 4 3" xfId="8950"/>
    <cellStyle name="Normal 3 41 2 4 3 2" xfId="8951"/>
    <cellStyle name="Normal 3 41 2 4 4" xfId="8952"/>
    <cellStyle name="Normal 3 41 2 4 5" xfId="12950"/>
    <cellStyle name="Normal 3 41 2 5" xfId="2435"/>
    <cellStyle name="Normal 3 41 2 5 2" xfId="3986"/>
    <cellStyle name="Normal 3 41 2 5 2 2" xfId="8953"/>
    <cellStyle name="Normal 3 41 2 5 3" xfId="8954"/>
    <cellStyle name="Normal 3 41 2 5 3 2" xfId="8955"/>
    <cellStyle name="Normal 3 41 2 5 4" xfId="8956"/>
    <cellStyle name="Normal 3 41 2 5 5" xfId="12951"/>
    <cellStyle name="Normal 3 41 2 6" xfId="2436"/>
    <cellStyle name="Normal 3 41 2 6 2" xfId="3793"/>
    <cellStyle name="Normal 3 41 2 6 2 2" xfId="8957"/>
    <cellStyle name="Normal 3 41 2 6 3" xfId="8958"/>
    <cellStyle name="Normal 3 41 2 6 3 2" xfId="8959"/>
    <cellStyle name="Normal 3 41 2 6 4" xfId="8960"/>
    <cellStyle name="Normal 3 41 2 6 5" xfId="12952"/>
    <cellStyle name="Normal 3 41 2 7" xfId="2437"/>
    <cellStyle name="Normal 3 41 2 7 2" xfId="3985"/>
    <cellStyle name="Normal 3 41 2 7 2 2" xfId="8961"/>
    <cellStyle name="Normal 3 41 2 7 3" xfId="8962"/>
    <cellStyle name="Normal 3 41 2 7 3 2" xfId="8963"/>
    <cellStyle name="Normal 3 41 2 7 4" xfId="8964"/>
    <cellStyle name="Normal 3 41 2 7 5" xfId="12953"/>
    <cellStyle name="Normal 3 41 2 8" xfId="2438"/>
    <cellStyle name="Normal 3 41 2 8 2" xfId="3984"/>
    <cellStyle name="Normal 3 41 2 8 2 2" xfId="8965"/>
    <cellStyle name="Normal 3 41 2 8 3" xfId="8966"/>
    <cellStyle name="Normal 3 41 2 8 3 2" xfId="8967"/>
    <cellStyle name="Normal 3 41 2 8 4" xfId="8968"/>
    <cellStyle name="Normal 3 41 2 8 5" xfId="12954"/>
    <cellStyle name="Normal 3 41 2 9" xfId="2439"/>
    <cellStyle name="Normal 3 41 2 9 2" xfId="3983"/>
    <cellStyle name="Normal 3 41 2 9 2 2" xfId="8969"/>
    <cellStyle name="Normal 3 41 2 9 3" xfId="8970"/>
    <cellStyle name="Normal 3 41 2 9 3 2" xfId="8971"/>
    <cellStyle name="Normal 3 41 2 9 4" xfId="8972"/>
    <cellStyle name="Normal 3 41 2 9 5" xfId="12955"/>
    <cellStyle name="Normal 3 41 3" xfId="2440"/>
    <cellStyle name="Normal 3 41 3 2" xfId="3982"/>
    <cellStyle name="Normal 3 41 3 2 2" xfId="8973"/>
    <cellStyle name="Normal 3 41 3 3" xfId="8974"/>
    <cellStyle name="Normal 3 41 3 3 2" xfId="8975"/>
    <cellStyle name="Normal 3 41 3 4" xfId="8976"/>
    <cellStyle name="Normal 3 41 3 5" xfId="12956"/>
    <cellStyle name="Normal 3 41 4" xfId="2441"/>
    <cellStyle name="Normal 3 41 4 2" xfId="3981"/>
    <cellStyle name="Normal 3 41 4 2 2" xfId="8977"/>
    <cellStyle name="Normal 3 41 4 3" xfId="8978"/>
    <cellStyle name="Normal 3 41 4 3 2" xfId="8979"/>
    <cellStyle name="Normal 3 41 4 4" xfId="8980"/>
    <cellStyle name="Normal 3 41 4 5" xfId="12957"/>
    <cellStyle name="Normal 3 41 5" xfId="2442"/>
    <cellStyle name="Normal 3 41 5 2" xfId="3980"/>
    <cellStyle name="Normal 3 41 5 2 2" xfId="8981"/>
    <cellStyle name="Normal 3 41 5 3" xfId="8982"/>
    <cellStyle name="Normal 3 41 5 3 2" xfId="8983"/>
    <cellStyle name="Normal 3 41 5 4" xfId="8984"/>
    <cellStyle name="Normal 3 41 5 5" xfId="12958"/>
    <cellStyle name="Normal 3 41 6" xfId="2443"/>
    <cellStyle name="Normal 3 41 6 2" xfId="3979"/>
    <cellStyle name="Normal 3 41 6 2 2" xfId="8985"/>
    <cellStyle name="Normal 3 41 6 3" xfId="8986"/>
    <cellStyle name="Normal 3 41 6 3 2" xfId="8987"/>
    <cellStyle name="Normal 3 41 6 4" xfId="8988"/>
    <cellStyle name="Normal 3 41 6 5" xfId="12959"/>
    <cellStyle name="Normal 3 41 7" xfId="2444"/>
    <cellStyle name="Normal 3 41 7 2" xfId="3978"/>
    <cellStyle name="Normal 3 41 7 2 2" xfId="8989"/>
    <cellStyle name="Normal 3 41 7 3" xfId="8990"/>
    <cellStyle name="Normal 3 41 7 3 2" xfId="8991"/>
    <cellStyle name="Normal 3 41 7 4" xfId="8992"/>
    <cellStyle name="Normal 3 41 7 5" xfId="12960"/>
    <cellStyle name="Normal 3 41 8" xfId="2445"/>
    <cellStyle name="Normal 3 41 8 2" xfId="3977"/>
    <cellStyle name="Normal 3 41 8 2 2" xfId="8993"/>
    <cellStyle name="Normal 3 41 8 3" xfId="8994"/>
    <cellStyle name="Normal 3 41 8 3 2" xfId="8995"/>
    <cellStyle name="Normal 3 41 8 4" xfId="8996"/>
    <cellStyle name="Normal 3 41 8 5" xfId="12961"/>
    <cellStyle name="Normal 3 41 9" xfId="2446"/>
    <cellStyle name="Normal 3 41 9 2" xfId="3976"/>
    <cellStyle name="Normal 3 41 9 2 2" xfId="8997"/>
    <cellStyle name="Normal 3 41 9 3" xfId="8998"/>
    <cellStyle name="Normal 3 41 9 3 2" xfId="8999"/>
    <cellStyle name="Normal 3 41 9 4" xfId="9000"/>
    <cellStyle name="Normal 3 41 9 5" xfId="12962"/>
    <cellStyle name="Normal 3 42" xfId="2447"/>
    <cellStyle name="Normal 3 42 10" xfId="2448"/>
    <cellStyle name="Normal 3 42 10 2" xfId="3975"/>
    <cellStyle name="Normal 3 42 10 2 2" xfId="9001"/>
    <cellStyle name="Normal 3 42 10 3" xfId="9002"/>
    <cellStyle name="Normal 3 42 10 3 2" xfId="9003"/>
    <cellStyle name="Normal 3 42 10 4" xfId="9004"/>
    <cellStyle name="Normal 3 42 10 5" xfId="12963"/>
    <cellStyle name="Normal 3 42 11" xfId="2449"/>
    <cellStyle name="Normal 3 42 11 2" xfId="3792"/>
    <cellStyle name="Normal 3 42 11 2 2" xfId="9005"/>
    <cellStyle name="Normal 3 42 11 3" xfId="9006"/>
    <cellStyle name="Normal 3 42 11 3 2" xfId="9007"/>
    <cellStyle name="Normal 3 42 11 4" xfId="9008"/>
    <cellStyle name="Normal 3 42 11 5" xfId="12964"/>
    <cellStyle name="Normal 3 42 12" xfId="2450"/>
    <cellStyle name="Normal 3 42 12 2" xfId="3974"/>
    <cellStyle name="Normal 3 42 12 2 2" xfId="9009"/>
    <cellStyle name="Normal 3 42 12 3" xfId="9010"/>
    <cellStyle name="Normal 3 42 12 3 2" xfId="9011"/>
    <cellStyle name="Normal 3 42 12 4" xfId="9012"/>
    <cellStyle name="Normal 3 42 12 5" xfId="12965"/>
    <cellStyle name="Normal 3 42 13" xfId="2451"/>
    <cellStyle name="Normal 3 42 13 2" xfId="3791"/>
    <cellStyle name="Normal 3 42 13 2 2" xfId="9013"/>
    <cellStyle name="Normal 3 42 13 3" xfId="9014"/>
    <cellStyle name="Normal 3 42 13 3 2" xfId="9015"/>
    <cellStyle name="Normal 3 42 13 4" xfId="9016"/>
    <cellStyle name="Normal 3 42 13 5" xfId="12966"/>
    <cellStyle name="Normal 3 42 14" xfId="3973"/>
    <cellStyle name="Normal 3 42 14 2" xfId="9017"/>
    <cellStyle name="Normal 3 42 15" xfId="9018"/>
    <cellStyle name="Normal 3 42 15 2" xfId="9019"/>
    <cellStyle name="Normal 3 42 16" xfId="9020"/>
    <cellStyle name="Normal 3 42 17" xfId="12967"/>
    <cellStyle name="Normal 3 42 2" xfId="2452"/>
    <cellStyle name="Normal 3 42 2 10" xfId="2453"/>
    <cellStyle name="Normal 3 42 2 10 2" xfId="3790"/>
    <cellStyle name="Normal 3 42 2 10 2 2" xfId="9021"/>
    <cellStyle name="Normal 3 42 2 10 3" xfId="9022"/>
    <cellStyle name="Normal 3 42 2 10 3 2" xfId="9023"/>
    <cellStyle name="Normal 3 42 2 10 4" xfId="9024"/>
    <cellStyle name="Normal 3 42 2 10 5" xfId="12968"/>
    <cellStyle name="Normal 3 42 2 11" xfId="2454"/>
    <cellStyle name="Normal 3 42 2 11 2" xfId="3972"/>
    <cellStyle name="Normal 3 42 2 11 2 2" xfId="9025"/>
    <cellStyle name="Normal 3 42 2 11 3" xfId="9026"/>
    <cellStyle name="Normal 3 42 2 11 3 2" xfId="9027"/>
    <cellStyle name="Normal 3 42 2 11 4" xfId="9028"/>
    <cellStyle name="Normal 3 42 2 11 5" xfId="12969"/>
    <cellStyle name="Normal 3 42 2 12" xfId="2455"/>
    <cellStyle name="Normal 3 42 2 12 2" xfId="3789"/>
    <cellStyle name="Normal 3 42 2 12 2 2" xfId="9029"/>
    <cellStyle name="Normal 3 42 2 12 3" xfId="9030"/>
    <cellStyle name="Normal 3 42 2 12 3 2" xfId="9031"/>
    <cellStyle name="Normal 3 42 2 12 4" xfId="9032"/>
    <cellStyle name="Normal 3 42 2 12 5" xfId="12970"/>
    <cellStyle name="Normal 3 42 2 13" xfId="3971"/>
    <cellStyle name="Normal 3 42 2 13 2" xfId="9033"/>
    <cellStyle name="Normal 3 42 2 14" xfId="9034"/>
    <cellStyle name="Normal 3 42 2 14 2" xfId="9035"/>
    <cellStyle name="Normal 3 42 2 15" xfId="9036"/>
    <cellStyle name="Normal 3 42 2 16" xfId="12971"/>
    <cellStyle name="Normal 3 42 2 2" xfId="2456"/>
    <cellStyle name="Normal 3 42 2 2 2" xfId="3970"/>
    <cellStyle name="Normal 3 42 2 2 2 2" xfId="9037"/>
    <cellStyle name="Normal 3 42 2 2 3" xfId="9038"/>
    <cellStyle name="Normal 3 42 2 2 3 2" xfId="9039"/>
    <cellStyle name="Normal 3 42 2 2 4" xfId="9040"/>
    <cellStyle name="Normal 3 42 2 2 5" xfId="12972"/>
    <cellStyle name="Normal 3 42 2 3" xfId="2457"/>
    <cellStyle name="Normal 3 42 2 3 2" xfId="3969"/>
    <cellStyle name="Normal 3 42 2 3 2 2" xfId="9041"/>
    <cellStyle name="Normal 3 42 2 3 3" xfId="9042"/>
    <cellStyle name="Normal 3 42 2 3 3 2" xfId="9043"/>
    <cellStyle name="Normal 3 42 2 3 4" xfId="9044"/>
    <cellStyle name="Normal 3 42 2 3 5" xfId="12973"/>
    <cellStyle name="Normal 3 42 2 4" xfId="2458"/>
    <cellStyle name="Normal 3 42 2 4 2" xfId="3968"/>
    <cellStyle name="Normal 3 42 2 4 2 2" xfId="9045"/>
    <cellStyle name="Normal 3 42 2 4 3" xfId="9046"/>
    <cellStyle name="Normal 3 42 2 4 3 2" xfId="9047"/>
    <cellStyle name="Normal 3 42 2 4 4" xfId="9048"/>
    <cellStyle name="Normal 3 42 2 4 5" xfId="12974"/>
    <cellStyle name="Normal 3 42 2 5" xfId="2459"/>
    <cellStyle name="Normal 3 42 2 5 2" xfId="3967"/>
    <cellStyle name="Normal 3 42 2 5 2 2" xfId="9049"/>
    <cellStyle name="Normal 3 42 2 5 3" xfId="9050"/>
    <cellStyle name="Normal 3 42 2 5 3 2" xfId="9051"/>
    <cellStyle name="Normal 3 42 2 5 4" xfId="9052"/>
    <cellStyle name="Normal 3 42 2 5 5" xfId="12975"/>
    <cellStyle name="Normal 3 42 2 6" xfId="2460"/>
    <cellStyle name="Normal 3 42 2 6 2" xfId="3966"/>
    <cellStyle name="Normal 3 42 2 6 2 2" xfId="9053"/>
    <cellStyle name="Normal 3 42 2 6 3" xfId="9054"/>
    <cellStyle name="Normal 3 42 2 6 3 2" xfId="9055"/>
    <cellStyle name="Normal 3 42 2 6 4" xfId="9056"/>
    <cellStyle name="Normal 3 42 2 6 5" xfId="12976"/>
    <cellStyle name="Normal 3 42 2 7" xfId="2461"/>
    <cellStyle name="Normal 3 42 2 7 2" xfId="3965"/>
    <cellStyle name="Normal 3 42 2 7 2 2" xfId="9057"/>
    <cellStyle name="Normal 3 42 2 7 3" xfId="9058"/>
    <cellStyle name="Normal 3 42 2 7 3 2" xfId="9059"/>
    <cellStyle name="Normal 3 42 2 7 4" xfId="9060"/>
    <cellStyle name="Normal 3 42 2 7 5" xfId="12977"/>
    <cellStyle name="Normal 3 42 2 8" xfId="2462"/>
    <cellStyle name="Normal 3 42 2 8 2" xfId="3964"/>
    <cellStyle name="Normal 3 42 2 8 2 2" xfId="9061"/>
    <cellStyle name="Normal 3 42 2 8 3" xfId="9062"/>
    <cellStyle name="Normal 3 42 2 8 3 2" xfId="9063"/>
    <cellStyle name="Normal 3 42 2 8 4" xfId="9064"/>
    <cellStyle name="Normal 3 42 2 8 5" xfId="12978"/>
    <cellStyle name="Normal 3 42 2 9" xfId="2463"/>
    <cellStyle name="Normal 3 42 2 9 2" xfId="3788"/>
    <cellStyle name="Normal 3 42 2 9 2 2" xfId="9065"/>
    <cellStyle name="Normal 3 42 2 9 3" xfId="9066"/>
    <cellStyle name="Normal 3 42 2 9 3 2" xfId="9067"/>
    <cellStyle name="Normal 3 42 2 9 4" xfId="9068"/>
    <cellStyle name="Normal 3 42 2 9 5" xfId="12979"/>
    <cellStyle name="Normal 3 42 3" xfId="2464"/>
    <cellStyle name="Normal 3 42 3 2" xfId="3963"/>
    <cellStyle name="Normal 3 42 3 2 2" xfId="9069"/>
    <cellStyle name="Normal 3 42 3 3" xfId="9070"/>
    <cellStyle name="Normal 3 42 3 3 2" xfId="9071"/>
    <cellStyle name="Normal 3 42 3 4" xfId="9072"/>
    <cellStyle name="Normal 3 42 3 5" xfId="12980"/>
    <cellStyle name="Normal 3 42 4" xfId="2465"/>
    <cellStyle name="Normal 3 42 4 2" xfId="3787"/>
    <cellStyle name="Normal 3 42 4 2 2" xfId="9073"/>
    <cellStyle name="Normal 3 42 4 3" xfId="9074"/>
    <cellStyle name="Normal 3 42 4 3 2" xfId="9075"/>
    <cellStyle name="Normal 3 42 4 4" xfId="9076"/>
    <cellStyle name="Normal 3 42 4 5" xfId="12981"/>
    <cellStyle name="Normal 3 42 5" xfId="2466"/>
    <cellStyle name="Normal 3 42 5 2" xfId="3962"/>
    <cellStyle name="Normal 3 42 5 2 2" xfId="9077"/>
    <cellStyle name="Normal 3 42 5 3" xfId="9078"/>
    <cellStyle name="Normal 3 42 5 3 2" xfId="9079"/>
    <cellStyle name="Normal 3 42 5 4" xfId="9080"/>
    <cellStyle name="Normal 3 42 5 5" xfId="12982"/>
    <cellStyle name="Normal 3 42 6" xfId="2467"/>
    <cellStyle name="Normal 3 42 6 2" xfId="3786"/>
    <cellStyle name="Normal 3 42 6 2 2" xfId="9081"/>
    <cellStyle name="Normal 3 42 6 3" xfId="9082"/>
    <cellStyle name="Normal 3 42 6 3 2" xfId="9083"/>
    <cellStyle name="Normal 3 42 6 4" xfId="9084"/>
    <cellStyle name="Normal 3 42 6 5" xfId="12983"/>
    <cellStyle name="Normal 3 42 7" xfId="2468"/>
    <cellStyle name="Normal 3 42 7 2" xfId="3961"/>
    <cellStyle name="Normal 3 42 7 2 2" xfId="9085"/>
    <cellStyle name="Normal 3 42 7 3" xfId="9086"/>
    <cellStyle name="Normal 3 42 7 3 2" xfId="9087"/>
    <cellStyle name="Normal 3 42 7 4" xfId="9088"/>
    <cellStyle name="Normal 3 42 7 5" xfId="12984"/>
    <cellStyle name="Normal 3 42 8" xfId="2469"/>
    <cellStyle name="Normal 3 42 8 2" xfId="3785"/>
    <cellStyle name="Normal 3 42 8 2 2" xfId="9089"/>
    <cellStyle name="Normal 3 42 8 3" xfId="9090"/>
    <cellStyle name="Normal 3 42 8 3 2" xfId="9091"/>
    <cellStyle name="Normal 3 42 8 4" xfId="9092"/>
    <cellStyle name="Normal 3 42 8 5" xfId="12985"/>
    <cellStyle name="Normal 3 42 9" xfId="2470"/>
    <cellStyle name="Normal 3 42 9 2" xfId="3960"/>
    <cellStyle name="Normal 3 42 9 2 2" xfId="9093"/>
    <cellStyle name="Normal 3 42 9 3" xfId="9094"/>
    <cellStyle name="Normal 3 42 9 3 2" xfId="9095"/>
    <cellStyle name="Normal 3 42 9 4" xfId="9096"/>
    <cellStyle name="Normal 3 42 9 5" xfId="12986"/>
    <cellStyle name="Normal 3 43" xfId="2471"/>
    <cellStyle name="Normal 3 43 10" xfId="2472"/>
    <cellStyle name="Normal 3 43 10 2" xfId="3959"/>
    <cellStyle name="Normal 3 43 10 2 2" xfId="9097"/>
    <cellStyle name="Normal 3 43 10 3" xfId="9098"/>
    <cellStyle name="Normal 3 43 10 3 2" xfId="9099"/>
    <cellStyle name="Normal 3 43 10 4" xfId="9100"/>
    <cellStyle name="Normal 3 43 10 5" xfId="12987"/>
    <cellStyle name="Normal 3 43 11" xfId="2473"/>
    <cellStyle name="Normal 3 43 11 2" xfId="3958"/>
    <cellStyle name="Normal 3 43 11 2 2" xfId="9101"/>
    <cellStyle name="Normal 3 43 11 3" xfId="9102"/>
    <cellStyle name="Normal 3 43 11 3 2" xfId="9103"/>
    <cellStyle name="Normal 3 43 11 4" xfId="9104"/>
    <cellStyle name="Normal 3 43 11 5" xfId="12988"/>
    <cellStyle name="Normal 3 43 12" xfId="2474"/>
    <cellStyle name="Normal 3 43 12 2" xfId="3957"/>
    <cellStyle name="Normal 3 43 12 2 2" xfId="9105"/>
    <cellStyle name="Normal 3 43 12 3" xfId="9106"/>
    <cellStyle name="Normal 3 43 12 3 2" xfId="9107"/>
    <cellStyle name="Normal 3 43 12 4" xfId="9108"/>
    <cellStyle name="Normal 3 43 12 5" xfId="12989"/>
    <cellStyle name="Normal 3 43 13" xfId="2475"/>
    <cellStyle name="Normal 3 43 13 2" xfId="3956"/>
    <cellStyle name="Normal 3 43 13 2 2" xfId="9109"/>
    <cellStyle name="Normal 3 43 13 3" xfId="9110"/>
    <cellStyle name="Normal 3 43 13 3 2" xfId="9111"/>
    <cellStyle name="Normal 3 43 13 4" xfId="9112"/>
    <cellStyle name="Normal 3 43 13 5" xfId="12990"/>
    <cellStyle name="Normal 3 43 14" xfId="3784"/>
    <cellStyle name="Normal 3 43 14 2" xfId="9113"/>
    <cellStyle name="Normal 3 43 15" xfId="9114"/>
    <cellStyle name="Normal 3 43 15 2" xfId="9115"/>
    <cellStyle name="Normal 3 43 16" xfId="9116"/>
    <cellStyle name="Normal 3 43 17" xfId="12991"/>
    <cellStyle name="Normal 3 43 2" xfId="2476"/>
    <cellStyle name="Normal 3 43 2 10" xfId="2477"/>
    <cellStyle name="Normal 3 43 2 10 2" xfId="3955"/>
    <cellStyle name="Normal 3 43 2 10 2 2" xfId="9117"/>
    <cellStyle name="Normal 3 43 2 10 3" xfId="9118"/>
    <cellStyle name="Normal 3 43 2 10 3 2" xfId="9119"/>
    <cellStyle name="Normal 3 43 2 10 4" xfId="9120"/>
    <cellStyle name="Normal 3 43 2 10 5" xfId="12992"/>
    <cellStyle name="Normal 3 43 2 11" xfId="2478"/>
    <cellStyle name="Normal 3 43 2 11 2" xfId="3954"/>
    <cellStyle name="Normal 3 43 2 11 2 2" xfId="9121"/>
    <cellStyle name="Normal 3 43 2 11 3" xfId="9122"/>
    <cellStyle name="Normal 3 43 2 11 3 2" xfId="9123"/>
    <cellStyle name="Normal 3 43 2 11 4" xfId="9124"/>
    <cellStyle name="Normal 3 43 2 11 5" xfId="12993"/>
    <cellStyle name="Normal 3 43 2 12" xfId="2479"/>
    <cellStyle name="Normal 3 43 2 12 2" xfId="3953"/>
    <cellStyle name="Normal 3 43 2 12 2 2" xfId="9125"/>
    <cellStyle name="Normal 3 43 2 12 3" xfId="9126"/>
    <cellStyle name="Normal 3 43 2 12 3 2" xfId="9127"/>
    <cellStyle name="Normal 3 43 2 12 4" xfId="9128"/>
    <cellStyle name="Normal 3 43 2 12 5" xfId="12994"/>
    <cellStyle name="Normal 3 43 2 13" xfId="3783"/>
    <cellStyle name="Normal 3 43 2 13 2" xfId="9129"/>
    <cellStyle name="Normal 3 43 2 14" xfId="9130"/>
    <cellStyle name="Normal 3 43 2 14 2" xfId="9131"/>
    <cellStyle name="Normal 3 43 2 15" xfId="9132"/>
    <cellStyle name="Normal 3 43 2 16" xfId="12995"/>
    <cellStyle name="Normal 3 43 2 2" xfId="2480"/>
    <cellStyle name="Normal 3 43 2 2 2" xfId="3952"/>
    <cellStyle name="Normal 3 43 2 2 2 2" xfId="9133"/>
    <cellStyle name="Normal 3 43 2 2 3" xfId="9134"/>
    <cellStyle name="Normal 3 43 2 2 3 2" xfId="9135"/>
    <cellStyle name="Normal 3 43 2 2 4" xfId="9136"/>
    <cellStyle name="Normal 3 43 2 2 5" xfId="12996"/>
    <cellStyle name="Normal 3 43 2 3" xfId="2481"/>
    <cellStyle name="Normal 3 43 2 3 2" xfId="3782"/>
    <cellStyle name="Normal 3 43 2 3 2 2" xfId="9137"/>
    <cellStyle name="Normal 3 43 2 3 3" xfId="9138"/>
    <cellStyle name="Normal 3 43 2 3 3 2" xfId="9139"/>
    <cellStyle name="Normal 3 43 2 3 4" xfId="9140"/>
    <cellStyle name="Normal 3 43 2 3 5" xfId="12997"/>
    <cellStyle name="Normal 3 43 2 4" xfId="2482"/>
    <cellStyle name="Normal 3 43 2 4 2" xfId="3951"/>
    <cellStyle name="Normal 3 43 2 4 2 2" xfId="9141"/>
    <cellStyle name="Normal 3 43 2 4 3" xfId="9142"/>
    <cellStyle name="Normal 3 43 2 4 3 2" xfId="9143"/>
    <cellStyle name="Normal 3 43 2 4 4" xfId="9144"/>
    <cellStyle name="Normal 3 43 2 4 5" xfId="12998"/>
    <cellStyle name="Normal 3 43 2 5" xfId="2483"/>
    <cellStyle name="Normal 3 43 2 5 2" xfId="3781"/>
    <cellStyle name="Normal 3 43 2 5 2 2" xfId="9145"/>
    <cellStyle name="Normal 3 43 2 5 3" xfId="9146"/>
    <cellStyle name="Normal 3 43 2 5 3 2" xfId="9147"/>
    <cellStyle name="Normal 3 43 2 5 4" xfId="9148"/>
    <cellStyle name="Normal 3 43 2 5 5" xfId="12999"/>
    <cellStyle name="Normal 3 43 2 6" xfId="2484"/>
    <cellStyle name="Normal 3 43 2 6 2" xfId="3780"/>
    <cellStyle name="Normal 3 43 2 6 2 2" xfId="9149"/>
    <cellStyle name="Normal 3 43 2 6 3" xfId="9150"/>
    <cellStyle name="Normal 3 43 2 6 3 2" xfId="9151"/>
    <cellStyle name="Normal 3 43 2 6 4" xfId="9152"/>
    <cellStyle name="Normal 3 43 2 6 5" xfId="13000"/>
    <cellStyle name="Normal 3 43 2 7" xfId="2485"/>
    <cellStyle name="Normal 3 43 2 7 2" xfId="3950"/>
    <cellStyle name="Normal 3 43 2 7 2 2" xfId="9153"/>
    <cellStyle name="Normal 3 43 2 7 3" xfId="9154"/>
    <cellStyle name="Normal 3 43 2 7 3 2" xfId="9155"/>
    <cellStyle name="Normal 3 43 2 7 4" xfId="9156"/>
    <cellStyle name="Normal 3 43 2 7 5" xfId="13001"/>
    <cellStyle name="Normal 3 43 2 8" xfId="2486"/>
    <cellStyle name="Normal 3 43 2 8 2" xfId="3779"/>
    <cellStyle name="Normal 3 43 2 8 2 2" xfId="9157"/>
    <cellStyle name="Normal 3 43 2 8 3" xfId="9158"/>
    <cellStyle name="Normal 3 43 2 8 3 2" xfId="9159"/>
    <cellStyle name="Normal 3 43 2 8 4" xfId="9160"/>
    <cellStyle name="Normal 3 43 2 8 5" xfId="13002"/>
    <cellStyle name="Normal 3 43 2 9" xfId="2487"/>
    <cellStyle name="Normal 3 43 2 9 2" xfId="3778"/>
    <cellStyle name="Normal 3 43 2 9 2 2" xfId="9161"/>
    <cellStyle name="Normal 3 43 2 9 3" xfId="9162"/>
    <cellStyle name="Normal 3 43 2 9 3 2" xfId="9163"/>
    <cellStyle name="Normal 3 43 2 9 4" xfId="9164"/>
    <cellStyle name="Normal 3 43 2 9 5" xfId="13003"/>
    <cellStyle name="Normal 3 43 3" xfId="2488"/>
    <cellStyle name="Normal 3 43 3 2" xfId="3949"/>
    <cellStyle name="Normal 3 43 3 2 2" xfId="9165"/>
    <cellStyle name="Normal 3 43 3 3" xfId="9166"/>
    <cellStyle name="Normal 3 43 3 3 2" xfId="9167"/>
    <cellStyle name="Normal 3 43 3 4" xfId="9168"/>
    <cellStyle name="Normal 3 43 3 5" xfId="13004"/>
    <cellStyle name="Normal 3 43 4" xfId="2489"/>
    <cellStyle name="Normal 3 43 4 2" xfId="3948"/>
    <cellStyle name="Normal 3 43 4 2 2" xfId="9169"/>
    <cellStyle name="Normal 3 43 4 3" xfId="9170"/>
    <cellStyle name="Normal 3 43 4 3 2" xfId="9171"/>
    <cellStyle name="Normal 3 43 4 4" xfId="9172"/>
    <cellStyle name="Normal 3 43 4 5" xfId="13005"/>
    <cellStyle name="Normal 3 43 5" xfId="2490"/>
    <cellStyle name="Normal 3 43 5 2" xfId="3947"/>
    <cellStyle name="Normal 3 43 5 2 2" xfId="9173"/>
    <cellStyle name="Normal 3 43 5 3" xfId="9174"/>
    <cellStyle name="Normal 3 43 5 3 2" xfId="9175"/>
    <cellStyle name="Normal 3 43 5 4" xfId="9176"/>
    <cellStyle name="Normal 3 43 5 5" xfId="13006"/>
    <cellStyle name="Normal 3 43 6" xfId="2491"/>
    <cellStyle name="Normal 3 43 6 2" xfId="3946"/>
    <cellStyle name="Normal 3 43 6 2 2" xfId="9177"/>
    <cellStyle name="Normal 3 43 6 3" xfId="9178"/>
    <cellStyle name="Normal 3 43 6 3 2" xfId="9179"/>
    <cellStyle name="Normal 3 43 6 4" xfId="9180"/>
    <cellStyle name="Normal 3 43 6 5" xfId="13007"/>
    <cellStyle name="Normal 3 43 7" xfId="2492"/>
    <cellStyle name="Normal 3 43 7 2" xfId="3945"/>
    <cellStyle name="Normal 3 43 7 2 2" xfId="9181"/>
    <cellStyle name="Normal 3 43 7 3" xfId="9182"/>
    <cellStyle name="Normal 3 43 7 3 2" xfId="9183"/>
    <cellStyle name="Normal 3 43 7 4" xfId="9184"/>
    <cellStyle name="Normal 3 43 7 5" xfId="13008"/>
    <cellStyle name="Normal 3 43 8" xfId="2493"/>
    <cellStyle name="Normal 3 43 8 2" xfId="3777"/>
    <cellStyle name="Normal 3 43 8 2 2" xfId="9185"/>
    <cellStyle name="Normal 3 43 8 3" xfId="9186"/>
    <cellStyle name="Normal 3 43 8 3 2" xfId="9187"/>
    <cellStyle name="Normal 3 43 8 4" xfId="9188"/>
    <cellStyle name="Normal 3 43 8 5" xfId="13009"/>
    <cellStyle name="Normal 3 43 9" xfId="2494"/>
    <cellStyle name="Normal 3 43 9 2" xfId="3776"/>
    <cellStyle name="Normal 3 43 9 2 2" xfId="9189"/>
    <cellStyle name="Normal 3 43 9 3" xfId="9190"/>
    <cellStyle name="Normal 3 43 9 3 2" xfId="9191"/>
    <cellStyle name="Normal 3 43 9 4" xfId="9192"/>
    <cellStyle name="Normal 3 43 9 5" xfId="13010"/>
    <cellStyle name="Normal 3 44" xfId="2495"/>
    <cellStyle name="Normal 3 44 10" xfId="2496"/>
    <cellStyle name="Normal 3 44 10 2" xfId="4892"/>
    <cellStyle name="Normal 3 44 10 2 2" xfId="9193"/>
    <cellStyle name="Normal 3 44 10 3" xfId="9194"/>
    <cellStyle name="Normal 3 44 10 3 2" xfId="9195"/>
    <cellStyle name="Normal 3 44 10 4" xfId="9196"/>
    <cellStyle name="Normal 3 44 10 5" xfId="13011"/>
    <cellStyle name="Normal 3 44 11" xfId="2497"/>
    <cellStyle name="Normal 3 44 11 2" xfId="3772"/>
    <cellStyle name="Normal 3 44 11 2 2" xfId="9197"/>
    <cellStyle name="Normal 3 44 11 3" xfId="9198"/>
    <cellStyle name="Normal 3 44 11 3 2" xfId="9199"/>
    <cellStyle name="Normal 3 44 11 4" xfId="9200"/>
    <cellStyle name="Normal 3 44 11 5" xfId="13012"/>
    <cellStyle name="Normal 3 44 12" xfId="2498"/>
    <cellStyle name="Normal 3 44 12 2" xfId="3944"/>
    <cellStyle name="Normal 3 44 12 2 2" xfId="9201"/>
    <cellStyle name="Normal 3 44 12 3" xfId="9202"/>
    <cellStyle name="Normal 3 44 12 3 2" xfId="9203"/>
    <cellStyle name="Normal 3 44 12 4" xfId="9204"/>
    <cellStyle name="Normal 3 44 12 5" xfId="13013"/>
    <cellStyle name="Normal 3 44 13" xfId="2499"/>
    <cellStyle name="Normal 3 44 13 2" xfId="3943"/>
    <cellStyle name="Normal 3 44 13 2 2" xfId="9205"/>
    <cellStyle name="Normal 3 44 13 3" xfId="9206"/>
    <cellStyle name="Normal 3 44 13 3 2" xfId="9207"/>
    <cellStyle name="Normal 3 44 13 4" xfId="9208"/>
    <cellStyle name="Normal 3 44 13 5" xfId="13014"/>
    <cellStyle name="Normal 3 44 14" xfId="3942"/>
    <cellStyle name="Normal 3 44 14 2" xfId="9209"/>
    <cellStyle name="Normal 3 44 15" xfId="9210"/>
    <cellStyle name="Normal 3 44 15 2" xfId="9211"/>
    <cellStyle name="Normal 3 44 16" xfId="9212"/>
    <cellStyle name="Normal 3 44 17" xfId="13015"/>
    <cellStyle name="Normal 3 44 2" xfId="2500"/>
    <cellStyle name="Normal 3 44 2 10" xfId="2501"/>
    <cellStyle name="Normal 3 44 2 10 2" xfId="3941"/>
    <cellStyle name="Normal 3 44 2 10 2 2" xfId="9213"/>
    <cellStyle name="Normal 3 44 2 10 3" xfId="9214"/>
    <cellStyle name="Normal 3 44 2 10 3 2" xfId="9215"/>
    <cellStyle name="Normal 3 44 2 10 4" xfId="9216"/>
    <cellStyle name="Normal 3 44 2 10 5" xfId="13016"/>
    <cellStyle name="Normal 3 44 2 11" xfId="2502"/>
    <cellStyle name="Normal 3 44 2 11 2" xfId="3771"/>
    <cellStyle name="Normal 3 44 2 11 2 2" xfId="9217"/>
    <cellStyle name="Normal 3 44 2 11 3" xfId="9218"/>
    <cellStyle name="Normal 3 44 2 11 3 2" xfId="9219"/>
    <cellStyle name="Normal 3 44 2 11 4" xfId="9220"/>
    <cellStyle name="Normal 3 44 2 11 5" xfId="13017"/>
    <cellStyle name="Normal 3 44 2 12" xfId="2503"/>
    <cellStyle name="Normal 3 44 2 12 2" xfId="3940"/>
    <cellStyle name="Normal 3 44 2 12 2 2" xfId="9221"/>
    <cellStyle name="Normal 3 44 2 12 3" xfId="9222"/>
    <cellStyle name="Normal 3 44 2 12 3 2" xfId="9223"/>
    <cellStyle name="Normal 3 44 2 12 4" xfId="9224"/>
    <cellStyle name="Normal 3 44 2 12 5" xfId="13018"/>
    <cellStyle name="Normal 3 44 2 13" xfId="3770"/>
    <cellStyle name="Normal 3 44 2 13 2" xfId="9225"/>
    <cellStyle name="Normal 3 44 2 14" xfId="9226"/>
    <cellStyle name="Normal 3 44 2 14 2" xfId="9227"/>
    <cellStyle name="Normal 3 44 2 15" xfId="9228"/>
    <cellStyle name="Normal 3 44 2 16" xfId="13019"/>
    <cellStyle name="Normal 3 44 2 2" xfId="2504"/>
    <cellStyle name="Normal 3 44 2 2 2" xfId="3939"/>
    <cellStyle name="Normal 3 44 2 2 2 2" xfId="9229"/>
    <cellStyle name="Normal 3 44 2 2 3" xfId="9230"/>
    <cellStyle name="Normal 3 44 2 2 3 2" xfId="9231"/>
    <cellStyle name="Normal 3 44 2 2 4" xfId="9232"/>
    <cellStyle name="Normal 3 44 2 2 5" xfId="13020"/>
    <cellStyle name="Normal 3 44 2 3" xfId="2505"/>
    <cellStyle name="Normal 3 44 2 3 2" xfId="3938"/>
    <cellStyle name="Normal 3 44 2 3 2 2" xfId="9233"/>
    <cellStyle name="Normal 3 44 2 3 3" xfId="9234"/>
    <cellStyle name="Normal 3 44 2 3 3 2" xfId="9235"/>
    <cellStyle name="Normal 3 44 2 3 4" xfId="9236"/>
    <cellStyle name="Normal 3 44 2 3 5" xfId="13021"/>
    <cellStyle name="Normal 3 44 2 4" xfId="2506"/>
    <cellStyle name="Normal 3 44 2 4 2" xfId="3937"/>
    <cellStyle name="Normal 3 44 2 4 2 2" xfId="9237"/>
    <cellStyle name="Normal 3 44 2 4 3" xfId="9238"/>
    <cellStyle name="Normal 3 44 2 4 3 2" xfId="9239"/>
    <cellStyle name="Normal 3 44 2 4 4" xfId="9240"/>
    <cellStyle name="Normal 3 44 2 4 5" xfId="13022"/>
    <cellStyle name="Normal 3 44 2 5" xfId="2507"/>
    <cellStyle name="Normal 3 44 2 5 2" xfId="3936"/>
    <cellStyle name="Normal 3 44 2 5 2 2" xfId="9241"/>
    <cellStyle name="Normal 3 44 2 5 3" xfId="9242"/>
    <cellStyle name="Normal 3 44 2 5 3 2" xfId="9243"/>
    <cellStyle name="Normal 3 44 2 5 4" xfId="9244"/>
    <cellStyle name="Normal 3 44 2 5 5" xfId="13023"/>
    <cellStyle name="Normal 3 44 2 6" xfId="2508"/>
    <cellStyle name="Normal 3 44 2 6 2" xfId="3935"/>
    <cellStyle name="Normal 3 44 2 6 2 2" xfId="9245"/>
    <cellStyle name="Normal 3 44 2 6 3" xfId="9246"/>
    <cellStyle name="Normal 3 44 2 6 3 2" xfId="9247"/>
    <cellStyle name="Normal 3 44 2 6 4" xfId="9248"/>
    <cellStyle name="Normal 3 44 2 6 5" xfId="13024"/>
    <cellStyle name="Normal 3 44 2 7" xfId="2509"/>
    <cellStyle name="Normal 3 44 2 7 2" xfId="3934"/>
    <cellStyle name="Normal 3 44 2 7 2 2" xfId="9249"/>
    <cellStyle name="Normal 3 44 2 7 3" xfId="9250"/>
    <cellStyle name="Normal 3 44 2 7 3 2" xfId="9251"/>
    <cellStyle name="Normal 3 44 2 7 4" xfId="9252"/>
    <cellStyle name="Normal 3 44 2 7 5" xfId="13025"/>
    <cellStyle name="Normal 3 44 2 8" xfId="2510"/>
    <cellStyle name="Normal 3 44 2 8 2" xfId="3933"/>
    <cellStyle name="Normal 3 44 2 8 2 2" xfId="9253"/>
    <cellStyle name="Normal 3 44 2 8 3" xfId="9254"/>
    <cellStyle name="Normal 3 44 2 8 3 2" xfId="9255"/>
    <cellStyle name="Normal 3 44 2 8 4" xfId="9256"/>
    <cellStyle name="Normal 3 44 2 8 5" xfId="13026"/>
    <cellStyle name="Normal 3 44 2 9" xfId="2511"/>
    <cellStyle name="Normal 3 44 2 9 2" xfId="3932"/>
    <cellStyle name="Normal 3 44 2 9 2 2" xfId="9257"/>
    <cellStyle name="Normal 3 44 2 9 3" xfId="9258"/>
    <cellStyle name="Normal 3 44 2 9 3 2" xfId="9259"/>
    <cellStyle name="Normal 3 44 2 9 4" xfId="9260"/>
    <cellStyle name="Normal 3 44 2 9 5" xfId="13027"/>
    <cellStyle name="Normal 3 44 3" xfId="2512"/>
    <cellStyle name="Normal 3 44 3 2" xfId="3931"/>
    <cellStyle name="Normal 3 44 3 2 2" xfId="9261"/>
    <cellStyle name="Normal 3 44 3 3" xfId="9262"/>
    <cellStyle name="Normal 3 44 3 3 2" xfId="9263"/>
    <cellStyle name="Normal 3 44 3 4" xfId="9264"/>
    <cellStyle name="Normal 3 44 3 5" xfId="13028"/>
    <cellStyle name="Normal 3 44 4" xfId="2513"/>
    <cellStyle name="Normal 3 44 4 2" xfId="3769"/>
    <cellStyle name="Normal 3 44 4 2 2" xfId="9265"/>
    <cellStyle name="Normal 3 44 4 3" xfId="9266"/>
    <cellStyle name="Normal 3 44 4 3 2" xfId="9267"/>
    <cellStyle name="Normal 3 44 4 4" xfId="9268"/>
    <cellStyle name="Normal 3 44 4 5" xfId="13029"/>
    <cellStyle name="Normal 3 44 5" xfId="2514"/>
    <cellStyle name="Normal 3 44 5 2" xfId="3768"/>
    <cellStyle name="Normal 3 44 5 2 2" xfId="9269"/>
    <cellStyle name="Normal 3 44 5 3" xfId="9270"/>
    <cellStyle name="Normal 3 44 5 3 2" xfId="9271"/>
    <cellStyle name="Normal 3 44 5 4" xfId="9272"/>
    <cellStyle name="Normal 3 44 5 5" xfId="13030"/>
    <cellStyle name="Normal 3 44 6" xfId="2515"/>
    <cellStyle name="Normal 3 44 6 2" xfId="3767"/>
    <cellStyle name="Normal 3 44 6 2 2" xfId="9273"/>
    <cellStyle name="Normal 3 44 6 3" xfId="9274"/>
    <cellStyle name="Normal 3 44 6 3 2" xfId="9275"/>
    <cellStyle name="Normal 3 44 6 4" xfId="9276"/>
    <cellStyle name="Normal 3 44 6 5" xfId="13031"/>
    <cellStyle name="Normal 3 44 7" xfId="2516"/>
    <cellStyle name="Normal 3 44 7 2" xfId="3766"/>
    <cellStyle name="Normal 3 44 7 2 2" xfId="9277"/>
    <cellStyle name="Normal 3 44 7 3" xfId="9278"/>
    <cellStyle name="Normal 3 44 7 3 2" xfId="9279"/>
    <cellStyle name="Normal 3 44 7 4" xfId="9280"/>
    <cellStyle name="Normal 3 44 7 5" xfId="13032"/>
    <cellStyle name="Normal 3 44 8" xfId="2517"/>
    <cellStyle name="Normal 3 44 8 2" xfId="3930"/>
    <cellStyle name="Normal 3 44 8 2 2" xfId="9281"/>
    <cellStyle name="Normal 3 44 8 3" xfId="9282"/>
    <cellStyle name="Normal 3 44 8 3 2" xfId="9283"/>
    <cellStyle name="Normal 3 44 8 4" xfId="9284"/>
    <cellStyle name="Normal 3 44 8 5" xfId="13033"/>
    <cellStyle name="Normal 3 44 9" xfId="2518"/>
    <cellStyle name="Normal 3 44 9 2" xfId="3929"/>
    <cellStyle name="Normal 3 44 9 2 2" xfId="9285"/>
    <cellStyle name="Normal 3 44 9 3" xfId="9286"/>
    <cellStyle name="Normal 3 44 9 3 2" xfId="9287"/>
    <cellStyle name="Normal 3 44 9 4" xfId="9288"/>
    <cellStyle name="Normal 3 44 9 5" xfId="13034"/>
    <cellStyle name="Normal 3 45" xfId="2519"/>
    <cellStyle name="Normal 3 45 10" xfId="2520"/>
    <cellStyle name="Normal 3 45 10 2" xfId="3928"/>
    <cellStyle name="Normal 3 45 10 2 2" xfId="9289"/>
    <cellStyle name="Normal 3 45 10 3" xfId="9290"/>
    <cellStyle name="Normal 3 45 10 3 2" xfId="9291"/>
    <cellStyle name="Normal 3 45 10 4" xfId="9292"/>
    <cellStyle name="Normal 3 45 10 5" xfId="13035"/>
    <cellStyle name="Normal 3 45 11" xfId="2521"/>
    <cellStyle name="Normal 3 45 11 2" xfId="3927"/>
    <cellStyle name="Normal 3 45 11 2 2" xfId="9293"/>
    <cellStyle name="Normal 3 45 11 3" xfId="9294"/>
    <cellStyle name="Normal 3 45 11 3 2" xfId="9295"/>
    <cellStyle name="Normal 3 45 11 4" xfId="9296"/>
    <cellStyle name="Normal 3 45 11 5" xfId="13036"/>
    <cellStyle name="Normal 3 45 12" xfId="2522"/>
    <cellStyle name="Normal 3 45 12 2" xfId="3926"/>
    <cellStyle name="Normal 3 45 12 2 2" xfId="9297"/>
    <cellStyle name="Normal 3 45 12 3" xfId="9298"/>
    <cellStyle name="Normal 3 45 12 3 2" xfId="9299"/>
    <cellStyle name="Normal 3 45 12 4" xfId="9300"/>
    <cellStyle name="Normal 3 45 12 5" xfId="13037"/>
    <cellStyle name="Normal 3 45 13" xfId="2523"/>
    <cellStyle name="Normal 3 45 13 2" xfId="3925"/>
    <cellStyle name="Normal 3 45 13 2 2" xfId="9301"/>
    <cellStyle name="Normal 3 45 13 3" xfId="9302"/>
    <cellStyle name="Normal 3 45 13 3 2" xfId="9303"/>
    <cellStyle name="Normal 3 45 13 4" xfId="9304"/>
    <cellStyle name="Normal 3 45 13 5" xfId="13038"/>
    <cellStyle name="Normal 3 45 14" xfId="3924"/>
    <cellStyle name="Normal 3 45 14 2" xfId="9305"/>
    <cellStyle name="Normal 3 45 15" xfId="9306"/>
    <cellStyle name="Normal 3 45 15 2" xfId="9307"/>
    <cellStyle name="Normal 3 45 16" xfId="9308"/>
    <cellStyle name="Normal 3 45 17" xfId="13039"/>
    <cellStyle name="Normal 3 45 2" xfId="2524"/>
    <cellStyle name="Normal 3 45 2 10" xfId="2525"/>
    <cellStyle name="Normal 3 45 2 10 2" xfId="3923"/>
    <cellStyle name="Normal 3 45 2 10 2 2" xfId="9309"/>
    <cellStyle name="Normal 3 45 2 10 3" xfId="9310"/>
    <cellStyle name="Normal 3 45 2 10 3 2" xfId="9311"/>
    <cellStyle name="Normal 3 45 2 10 4" xfId="9312"/>
    <cellStyle name="Normal 3 45 2 10 5" xfId="13040"/>
    <cellStyle name="Normal 3 45 2 11" xfId="2526"/>
    <cellStyle name="Normal 3 45 2 11 2" xfId="3922"/>
    <cellStyle name="Normal 3 45 2 11 2 2" xfId="9313"/>
    <cellStyle name="Normal 3 45 2 11 3" xfId="9314"/>
    <cellStyle name="Normal 3 45 2 11 3 2" xfId="9315"/>
    <cellStyle name="Normal 3 45 2 11 4" xfId="9316"/>
    <cellStyle name="Normal 3 45 2 11 5" xfId="13041"/>
    <cellStyle name="Normal 3 45 2 12" xfId="2527"/>
    <cellStyle name="Normal 3 45 2 12 2" xfId="3921"/>
    <cellStyle name="Normal 3 45 2 12 2 2" xfId="9317"/>
    <cellStyle name="Normal 3 45 2 12 3" xfId="9318"/>
    <cellStyle name="Normal 3 45 2 12 3 2" xfId="9319"/>
    <cellStyle name="Normal 3 45 2 12 4" xfId="9320"/>
    <cellStyle name="Normal 3 45 2 12 5" xfId="13042"/>
    <cellStyle name="Normal 3 45 2 13" xfId="3920"/>
    <cellStyle name="Normal 3 45 2 13 2" xfId="9321"/>
    <cellStyle name="Normal 3 45 2 14" xfId="9322"/>
    <cellStyle name="Normal 3 45 2 14 2" xfId="9323"/>
    <cellStyle name="Normal 3 45 2 15" xfId="9324"/>
    <cellStyle name="Normal 3 45 2 16" xfId="13043"/>
    <cellStyle name="Normal 3 45 2 2" xfId="2528"/>
    <cellStyle name="Normal 3 45 2 2 2" xfId="3919"/>
    <cellStyle name="Normal 3 45 2 2 2 2" xfId="9325"/>
    <cellStyle name="Normal 3 45 2 2 3" xfId="9326"/>
    <cellStyle name="Normal 3 45 2 2 3 2" xfId="9327"/>
    <cellStyle name="Normal 3 45 2 2 4" xfId="9328"/>
    <cellStyle name="Normal 3 45 2 2 5" xfId="13044"/>
    <cellStyle name="Normal 3 45 2 3" xfId="2529"/>
    <cellStyle name="Normal 3 45 2 3 2" xfId="3918"/>
    <cellStyle name="Normal 3 45 2 3 2 2" xfId="9329"/>
    <cellStyle name="Normal 3 45 2 3 3" xfId="9330"/>
    <cellStyle name="Normal 3 45 2 3 3 2" xfId="9331"/>
    <cellStyle name="Normal 3 45 2 3 4" xfId="9332"/>
    <cellStyle name="Normal 3 45 2 3 5" xfId="13045"/>
    <cellStyle name="Normal 3 45 2 4" xfId="2530"/>
    <cellStyle name="Normal 3 45 2 4 2" xfId="3917"/>
    <cellStyle name="Normal 3 45 2 4 2 2" xfId="9333"/>
    <cellStyle name="Normal 3 45 2 4 3" xfId="9334"/>
    <cellStyle name="Normal 3 45 2 4 3 2" xfId="9335"/>
    <cellStyle name="Normal 3 45 2 4 4" xfId="9336"/>
    <cellStyle name="Normal 3 45 2 4 5" xfId="13046"/>
    <cellStyle name="Normal 3 45 2 5" xfId="2531"/>
    <cellStyle name="Normal 3 45 2 5 2" xfId="3916"/>
    <cellStyle name="Normal 3 45 2 5 2 2" xfId="9337"/>
    <cellStyle name="Normal 3 45 2 5 3" xfId="9338"/>
    <cellStyle name="Normal 3 45 2 5 3 2" xfId="9339"/>
    <cellStyle name="Normal 3 45 2 5 4" xfId="9340"/>
    <cellStyle name="Normal 3 45 2 5 5" xfId="13047"/>
    <cellStyle name="Normal 3 45 2 6" xfId="2532"/>
    <cellStyle name="Normal 3 45 2 6 2" xfId="3915"/>
    <cellStyle name="Normal 3 45 2 6 2 2" xfId="9341"/>
    <cellStyle name="Normal 3 45 2 6 3" xfId="9342"/>
    <cellStyle name="Normal 3 45 2 6 3 2" xfId="9343"/>
    <cellStyle name="Normal 3 45 2 6 4" xfId="9344"/>
    <cellStyle name="Normal 3 45 2 6 5" xfId="13048"/>
    <cellStyle name="Normal 3 45 2 7" xfId="2533"/>
    <cellStyle name="Normal 3 45 2 7 2" xfId="3914"/>
    <cellStyle name="Normal 3 45 2 7 2 2" xfId="9345"/>
    <cellStyle name="Normal 3 45 2 7 3" xfId="9346"/>
    <cellStyle name="Normal 3 45 2 7 3 2" xfId="9347"/>
    <cellStyle name="Normal 3 45 2 7 4" xfId="9348"/>
    <cellStyle name="Normal 3 45 2 7 5" xfId="13049"/>
    <cellStyle name="Normal 3 45 2 8" xfId="2534"/>
    <cellStyle name="Normal 3 45 2 8 2" xfId="3913"/>
    <cellStyle name="Normal 3 45 2 8 2 2" xfId="9349"/>
    <cellStyle name="Normal 3 45 2 8 3" xfId="9350"/>
    <cellStyle name="Normal 3 45 2 8 3 2" xfId="9351"/>
    <cellStyle name="Normal 3 45 2 8 4" xfId="9352"/>
    <cellStyle name="Normal 3 45 2 8 5" xfId="13050"/>
    <cellStyle name="Normal 3 45 2 9" xfId="2535"/>
    <cellStyle name="Normal 3 45 2 9 2" xfId="3912"/>
    <cellStyle name="Normal 3 45 2 9 2 2" xfId="9353"/>
    <cellStyle name="Normal 3 45 2 9 3" xfId="9354"/>
    <cellStyle name="Normal 3 45 2 9 3 2" xfId="9355"/>
    <cellStyle name="Normal 3 45 2 9 4" xfId="9356"/>
    <cellStyle name="Normal 3 45 2 9 5" xfId="13051"/>
    <cellStyle name="Normal 3 45 3" xfId="2536"/>
    <cellStyle name="Normal 3 45 3 2" xfId="3911"/>
    <cellStyle name="Normal 3 45 3 2 2" xfId="9357"/>
    <cellStyle name="Normal 3 45 3 3" xfId="9358"/>
    <cellStyle name="Normal 3 45 3 3 2" xfId="9359"/>
    <cellStyle name="Normal 3 45 3 4" xfId="9360"/>
    <cellStyle name="Normal 3 45 3 5" xfId="13052"/>
    <cellStyle name="Normal 3 45 4" xfId="2537"/>
    <cellStyle name="Normal 3 45 4 2" xfId="3910"/>
    <cellStyle name="Normal 3 45 4 2 2" xfId="9361"/>
    <cellStyle name="Normal 3 45 4 3" xfId="9362"/>
    <cellStyle name="Normal 3 45 4 3 2" xfId="9363"/>
    <cellStyle name="Normal 3 45 4 4" xfId="9364"/>
    <cellStyle name="Normal 3 45 4 5" xfId="13053"/>
    <cellStyle name="Normal 3 45 5" xfId="2538"/>
    <cellStyle name="Normal 3 45 5 2" xfId="3909"/>
    <cellStyle name="Normal 3 45 5 2 2" xfId="9365"/>
    <cellStyle name="Normal 3 45 5 3" xfId="9366"/>
    <cellStyle name="Normal 3 45 5 3 2" xfId="9367"/>
    <cellStyle name="Normal 3 45 5 4" xfId="9368"/>
    <cellStyle name="Normal 3 45 5 5" xfId="13054"/>
    <cellStyle name="Normal 3 45 6" xfId="2539"/>
    <cellStyle name="Normal 3 45 6 2" xfId="3908"/>
    <cellStyle name="Normal 3 45 6 2 2" xfId="9369"/>
    <cellStyle name="Normal 3 45 6 3" xfId="9370"/>
    <cellStyle name="Normal 3 45 6 3 2" xfId="9371"/>
    <cellStyle name="Normal 3 45 6 4" xfId="9372"/>
    <cellStyle name="Normal 3 45 6 5" xfId="13055"/>
    <cellStyle name="Normal 3 45 7" xfId="2540"/>
    <cellStyle name="Normal 3 45 7 2" xfId="3907"/>
    <cellStyle name="Normal 3 45 7 2 2" xfId="9373"/>
    <cellStyle name="Normal 3 45 7 3" xfId="9374"/>
    <cellStyle name="Normal 3 45 7 3 2" xfId="9375"/>
    <cellStyle name="Normal 3 45 7 4" xfId="9376"/>
    <cellStyle name="Normal 3 45 7 5" xfId="13056"/>
    <cellStyle name="Normal 3 45 8" xfId="2541"/>
    <cellStyle name="Normal 3 45 8 2" xfId="3906"/>
    <cellStyle name="Normal 3 45 8 2 2" xfId="9377"/>
    <cellStyle name="Normal 3 45 8 3" xfId="9378"/>
    <cellStyle name="Normal 3 45 8 3 2" xfId="9379"/>
    <cellStyle name="Normal 3 45 8 4" xfId="9380"/>
    <cellStyle name="Normal 3 45 8 5" xfId="13057"/>
    <cellStyle name="Normal 3 45 9" xfId="2542"/>
    <cellStyle name="Normal 3 45 9 2" xfId="3905"/>
    <cellStyle name="Normal 3 45 9 2 2" xfId="9381"/>
    <cellStyle name="Normal 3 45 9 3" xfId="9382"/>
    <cellStyle name="Normal 3 45 9 3 2" xfId="9383"/>
    <cellStyle name="Normal 3 45 9 4" xfId="9384"/>
    <cellStyle name="Normal 3 45 9 5" xfId="13058"/>
    <cellStyle name="Normal 3 46" xfId="2543"/>
    <cellStyle name="Normal 3 46 10" xfId="2544"/>
    <cellStyle name="Normal 3 46 10 2" xfId="3904"/>
    <cellStyle name="Normal 3 46 10 2 2" xfId="9385"/>
    <cellStyle name="Normal 3 46 10 3" xfId="9386"/>
    <cellStyle name="Normal 3 46 10 3 2" xfId="9387"/>
    <cellStyle name="Normal 3 46 10 4" xfId="9388"/>
    <cellStyle name="Normal 3 46 10 5" xfId="13059"/>
    <cellStyle name="Normal 3 46 11" xfId="2545"/>
    <cellStyle name="Normal 3 46 11 2" xfId="3903"/>
    <cellStyle name="Normal 3 46 11 2 2" xfId="9389"/>
    <cellStyle name="Normal 3 46 11 3" xfId="9390"/>
    <cellStyle name="Normal 3 46 11 3 2" xfId="9391"/>
    <cellStyle name="Normal 3 46 11 4" xfId="9392"/>
    <cellStyle name="Normal 3 46 11 5" xfId="13060"/>
    <cellStyle name="Normal 3 46 12" xfId="2546"/>
    <cellStyle name="Normal 3 46 12 2" xfId="3902"/>
    <cellStyle name="Normal 3 46 12 2 2" xfId="9393"/>
    <cellStyle name="Normal 3 46 12 3" xfId="9394"/>
    <cellStyle name="Normal 3 46 12 3 2" xfId="9395"/>
    <cellStyle name="Normal 3 46 12 4" xfId="9396"/>
    <cellStyle name="Normal 3 46 12 5" xfId="13061"/>
    <cellStyle name="Normal 3 46 13" xfId="2547"/>
    <cellStyle name="Normal 3 46 13 2" xfId="3901"/>
    <cellStyle name="Normal 3 46 13 2 2" xfId="9397"/>
    <cellStyle name="Normal 3 46 13 3" xfId="9398"/>
    <cellStyle name="Normal 3 46 13 3 2" xfId="9399"/>
    <cellStyle name="Normal 3 46 13 4" xfId="9400"/>
    <cellStyle name="Normal 3 46 13 5" xfId="13062"/>
    <cellStyle name="Normal 3 46 14" xfId="3900"/>
    <cellStyle name="Normal 3 46 14 2" xfId="9401"/>
    <cellStyle name="Normal 3 46 15" xfId="9402"/>
    <cellStyle name="Normal 3 46 15 2" xfId="9403"/>
    <cellStyle name="Normal 3 46 16" xfId="9404"/>
    <cellStyle name="Normal 3 46 17" xfId="13063"/>
    <cellStyle name="Normal 3 46 2" xfId="2548"/>
    <cellStyle name="Normal 3 46 2 10" xfId="2549"/>
    <cellStyle name="Normal 3 46 2 10 2" xfId="3899"/>
    <cellStyle name="Normal 3 46 2 10 2 2" xfId="9405"/>
    <cellStyle name="Normal 3 46 2 10 3" xfId="9406"/>
    <cellStyle name="Normal 3 46 2 10 3 2" xfId="9407"/>
    <cellStyle name="Normal 3 46 2 10 4" xfId="9408"/>
    <cellStyle name="Normal 3 46 2 10 5" xfId="13064"/>
    <cellStyle name="Normal 3 46 2 11" xfId="2550"/>
    <cellStyle name="Normal 3 46 2 11 2" xfId="3765"/>
    <cellStyle name="Normal 3 46 2 11 2 2" xfId="9409"/>
    <cellStyle name="Normal 3 46 2 11 3" xfId="9410"/>
    <cellStyle name="Normal 3 46 2 11 3 2" xfId="9411"/>
    <cellStyle name="Normal 3 46 2 11 4" xfId="9412"/>
    <cellStyle name="Normal 3 46 2 11 5" xfId="13065"/>
    <cellStyle name="Normal 3 46 2 12" xfId="2551"/>
    <cellStyle name="Normal 3 46 2 12 2" xfId="3898"/>
    <cellStyle name="Normal 3 46 2 12 2 2" xfId="9413"/>
    <cellStyle name="Normal 3 46 2 12 3" xfId="9414"/>
    <cellStyle name="Normal 3 46 2 12 3 2" xfId="9415"/>
    <cellStyle name="Normal 3 46 2 12 4" xfId="9416"/>
    <cellStyle name="Normal 3 46 2 12 5" xfId="13066"/>
    <cellStyle name="Normal 3 46 2 13" xfId="3764"/>
    <cellStyle name="Normal 3 46 2 13 2" xfId="9417"/>
    <cellStyle name="Normal 3 46 2 14" xfId="9418"/>
    <cellStyle name="Normal 3 46 2 14 2" xfId="9419"/>
    <cellStyle name="Normal 3 46 2 15" xfId="9420"/>
    <cellStyle name="Normal 3 46 2 16" xfId="13067"/>
    <cellStyle name="Normal 3 46 2 2" xfId="2552"/>
    <cellStyle name="Normal 3 46 2 2 2" xfId="3897"/>
    <cellStyle name="Normal 3 46 2 2 2 2" xfId="9421"/>
    <cellStyle name="Normal 3 46 2 2 3" xfId="9422"/>
    <cellStyle name="Normal 3 46 2 2 3 2" xfId="9423"/>
    <cellStyle name="Normal 3 46 2 2 4" xfId="9424"/>
    <cellStyle name="Normal 3 46 2 2 5" xfId="13068"/>
    <cellStyle name="Normal 3 46 2 3" xfId="2553"/>
    <cellStyle name="Normal 3 46 2 3 2" xfId="3763"/>
    <cellStyle name="Normal 3 46 2 3 2 2" xfId="9425"/>
    <cellStyle name="Normal 3 46 2 3 3" xfId="9426"/>
    <cellStyle name="Normal 3 46 2 3 3 2" xfId="9427"/>
    <cellStyle name="Normal 3 46 2 3 4" xfId="9428"/>
    <cellStyle name="Normal 3 46 2 3 5" xfId="13069"/>
    <cellStyle name="Normal 3 46 2 4" xfId="2554"/>
    <cellStyle name="Normal 3 46 2 4 2" xfId="3896"/>
    <cellStyle name="Normal 3 46 2 4 2 2" xfId="9429"/>
    <cellStyle name="Normal 3 46 2 4 3" xfId="9430"/>
    <cellStyle name="Normal 3 46 2 4 3 2" xfId="9431"/>
    <cellStyle name="Normal 3 46 2 4 4" xfId="9432"/>
    <cellStyle name="Normal 3 46 2 4 5" xfId="13070"/>
    <cellStyle name="Normal 3 46 2 5" xfId="2555"/>
    <cellStyle name="Normal 3 46 2 5 2" xfId="3762"/>
    <cellStyle name="Normal 3 46 2 5 2 2" xfId="9433"/>
    <cellStyle name="Normal 3 46 2 5 3" xfId="9434"/>
    <cellStyle name="Normal 3 46 2 5 3 2" xfId="9435"/>
    <cellStyle name="Normal 3 46 2 5 4" xfId="9436"/>
    <cellStyle name="Normal 3 46 2 5 5" xfId="13071"/>
    <cellStyle name="Normal 3 46 2 6" xfId="2556"/>
    <cellStyle name="Normal 3 46 2 6 2" xfId="3761"/>
    <cellStyle name="Normal 3 46 2 6 2 2" xfId="9437"/>
    <cellStyle name="Normal 3 46 2 6 3" xfId="9438"/>
    <cellStyle name="Normal 3 46 2 6 3 2" xfId="9439"/>
    <cellStyle name="Normal 3 46 2 6 4" xfId="9440"/>
    <cellStyle name="Normal 3 46 2 6 5" xfId="13072"/>
    <cellStyle name="Normal 3 46 2 7" xfId="2557"/>
    <cellStyle name="Normal 3 46 2 7 2" xfId="3895"/>
    <cellStyle name="Normal 3 46 2 7 2 2" xfId="9441"/>
    <cellStyle name="Normal 3 46 2 7 3" xfId="9442"/>
    <cellStyle name="Normal 3 46 2 7 3 2" xfId="9443"/>
    <cellStyle name="Normal 3 46 2 7 4" xfId="9444"/>
    <cellStyle name="Normal 3 46 2 7 5" xfId="13073"/>
    <cellStyle name="Normal 3 46 2 8" xfId="2558"/>
    <cellStyle name="Normal 3 46 2 8 2" xfId="3894"/>
    <cellStyle name="Normal 3 46 2 8 2 2" xfId="9445"/>
    <cellStyle name="Normal 3 46 2 8 3" xfId="9446"/>
    <cellStyle name="Normal 3 46 2 8 3 2" xfId="9447"/>
    <cellStyle name="Normal 3 46 2 8 4" xfId="9448"/>
    <cellStyle name="Normal 3 46 2 8 5" xfId="13074"/>
    <cellStyle name="Normal 3 46 2 9" xfId="2559"/>
    <cellStyle name="Normal 3 46 2 9 2" xfId="3893"/>
    <cellStyle name="Normal 3 46 2 9 2 2" xfId="9449"/>
    <cellStyle name="Normal 3 46 2 9 3" xfId="9450"/>
    <cellStyle name="Normal 3 46 2 9 3 2" xfId="9451"/>
    <cellStyle name="Normal 3 46 2 9 4" xfId="9452"/>
    <cellStyle name="Normal 3 46 2 9 5" xfId="13075"/>
    <cellStyle name="Normal 3 46 3" xfId="2560"/>
    <cellStyle name="Normal 3 46 3 2" xfId="3892"/>
    <cellStyle name="Normal 3 46 3 2 2" xfId="9453"/>
    <cellStyle name="Normal 3 46 3 3" xfId="9454"/>
    <cellStyle name="Normal 3 46 3 3 2" xfId="9455"/>
    <cellStyle name="Normal 3 46 3 4" xfId="9456"/>
    <cellStyle name="Normal 3 46 3 5" xfId="13076"/>
    <cellStyle name="Normal 3 46 4" xfId="2561"/>
    <cellStyle name="Normal 3 46 4 2" xfId="3891"/>
    <cellStyle name="Normal 3 46 4 2 2" xfId="9457"/>
    <cellStyle name="Normal 3 46 4 3" xfId="9458"/>
    <cellStyle name="Normal 3 46 4 3 2" xfId="9459"/>
    <cellStyle name="Normal 3 46 4 4" xfId="9460"/>
    <cellStyle name="Normal 3 46 4 5" xfId="13077"/>
    <cellStyle name="Normal 3 46 5" xfId="2562"/>
    <cellStyle name="Normal 3 46 5 2" xfId="3890"/>
    <cellStyle name="Normal 3 46 5 2 2" xfId="9461"/>
    <cellStyle name="Normal 3 46 5 3" xfId="9462"/>
    <cellStyle name="Normal 3 46 5 3 2" xfId="9463"/>
    <cellStyle name="Normal 3 46 5 4" xfId="9464"/>
    <cellStyle name="Normal 3 46 5 5" xfId="13078"/>
    <cellStyle name="Normal 3 46 6" xfId="2563"/>
    <cellStyle name="Normal 3 46 6 2" xfId="3889"/>
    <cellStyle name="Normal 3 46 6 2 2" xfId="9465"/>
    <cellStyle name="Normal 3 46 6 3" xfId="9466"/>
    <cellStyle name="Normal 3 46 6 3 2" xfId="9467"/>
    <cellStyle name="Normal 3 46 6 4" xfId="9468"/>
    <cellStyle name="Normal 3 46 6 5" xfId="13079"/>
    <cellStyle name="Normal 3 46 7" xfId="2564"/>
    <cellStyle name="Normal 3 46 7 2" xfId="3888"/>
    <cellStyle name="Normal 3 46 7 2 2" xfId="9469"/>
    <cellStyle name="Normal 3 46 7 3" xfId="9470"/>
    <cellStyle name="Normal 3 46 7 3 2" xfId="9471"/>
    <cellStyle name="Normal 3 46 7 4" xfId="9472"/>
    <cellStyle name="Normal 3 46 7 5" xfId="13080"/>
    <cellStyle name="Normal 3 46 8" xfId="2565"/>
    <cellStyle name="Normal 3 46 8 2" xfId="3887"/>
    <cellStyle name="Normal 3 46 8 2 2" xfId="9473"/>
    <cellStyle name="Normal 3 46 8 3" xfId="9474"/>
    <cellStyle name="Normal 3 46 8 3 2" xfId="9475"/>
    <cellStyle name="Normal 3 46 8 4" xfId="9476"/>
    <cellStyle name="Normal 3 46 8 5" xfId="13081"/>
    <cellStyle name="Normal 3 46 9" xfId="2566"/>
    <cellStyle name="Normal 3 46 9 2" xfId="3886"/>
    <cellStyle name="Normal 3 46 9 2 2" xfId="9477"/>
    <cellStyle name="Normal 3 46 9 3" xfId="9478"/>
    <cellStyle name="Normal 3 46 9 3 2" xfId="9479"/>
    <cellStyle name="Normal 3 46 9 4" xfId="9480"/>
    <cellStyle name="Normal 3 46 9 5" xfId="13082"/>
    <cellStyle name="Normal 3 47" xfId="2567"/>
    <cellStyle name="Normal 3 47 10" xfId="2568"/>
    <cellStyle name="Normal 3 47 10 2" xfId="3885"/>
    <cellStyle name="Normal 3 47 10 2 2" xfId="9481"/>
    <cellStyle name="Normal 3 47 10 3" xfId="9482"/>
    <cellStyle name="Normal 3 47 10 3 2" xfId="9483"/>
    <cellStyle name="Normal 3 47 10 4" xfId="9484"/>
    <cellStyle name="Normal 3 47 10 5" xfId="13083"/>
    <cellStyle name="Normal 3 47 11" xfId="2569"/>
    <cellStyle name="Normal 3 47 11 2" xfId="3884"/>
    <cellStyle name="Normal 3 47 11 2 2" xfId="9485"/>
    <cellStyle name="Normal 3 47 11 3" xfId="9486"/>
    <cellStyle name="Normal 3 47 11 3 2" xfId="9487"/>
    <cellStyle name="Normal 3 47 11 4" xfId="9488"/>
    <cellStyle name="Normal 3 47 11 5" xfId="13084"/>
    <cellStyle name="Normal 3 47 12" xfId="2570"/>
    <cellStyle name="Normal 3 47 12 2" xfId="3883"/>
    <cellStyle name="Normal 3 47 12 2 2" xfId="9489"/>
    <cellStyle name="Normal 3 47 12 3" xfId="9490"/>
    <cellStyle name="Normal 3 47 12 3 2" xfId="9491"/>
    <cellStyle name="Normal 3 47 12 4" xfId="9492"/>
    <cellStyle name="Normal 3 47 12 5" xfId="13085"/>
    <cellStyle name="Normal 3 47 13" xfId="2571"/>
    <cellStyle name="Normal 3 47 13 2" xfId="3882"/>
    <cellStyle name="Normal 3 47 13 2 2" xfId="9493"/>
    <cellStyle name="Normal 3 47 13 3" xfId="9494"/>
    <cellStyle name="Normal 3 47 13 3 2" xfId="9495"/>
    <cellStyle name="Normal 3 47 13 4" xfId="9496"/>
    <cellStyle name="Normal 3 47 13 5" xfId="13086"/>
    <cellStyle name="Normal 3 47 14" xfId="3881"/>
    <cellStyle name="Normal 3 47 14 2" xfId="9497"/>
    <cellStyle name="Normal 3 47 15" xfId="9498"/>
    <cellStyle name="Normal 3 47 15 2" xfId="9499"/>
    <cellStyle name="Normal 3 47 16" xfId="9500"/>
    <cellStyle name="Normal 3 47 17" xfId="13087"/>
    <cellStyle name="Normal 3 47 2" xfId="2572"/>
    <cellStyle name="Normal 3 47 2 10" xfId="2573"/>
    <cellStyle name="Normal 3 47 2 10 2" xfId="3880"/>
    <cellStyle name="Normal 3 47 2 10 2 2" xfId="9501"/>
    <cellStyle name="Normal 3 47 2 10 3" xfId="9502"/>
    <cellStyle name="Normal 3 47 2 10 3 2" xfId="9503"/>
    <cellStyle name="Normal 3 47 2 10 4" xfId="9504"/>
    <cellStyle name="Normal 3 47 2 10 5" xfId="13088"/>
    <cellStyle name="Normal 3 47 2 11" xfId="2574"/>
    <cellStyle name="Normal 3 47 2 11 2" xfId="3879"/>
    <cellStyle name="Normal 3 47 2 11 2 2" xfId="9505"/>
    <cellStyle name="Normal 3 47 2 11 3" xfId="9506"/>
    <cellStyle name="Normal 3 47 2 11 3 2" xfId="9507"/>
    <cellStyle name="Normal 3 47 2 11 4" xfId="9508"/>
    <cellStyle name="Normal 3 47 2 11 5" xfId="13089"/>
    <cellStyle name="Normal 3 47 2 12" xfId="2575"/>
    <cellStyle name="Normal 3 47 2 12 2" xfId="3878"/>
    <cellStyle name="Normal 3 47 2 12 2 2" xfId="9509"/>
    <cellStyle name="Normal 3 47 2 12 3" xfId="9510"/>
    <cellStyle name="Normal 3 47 2 12 3 2" xfId="9511"/>
    <cellStyle name="Normal 3 47 2 12 4" xfId="9512"/>
    <cellStyle name="Normal 3 47 2 12 5" xfId="13090"/>
    <cellStyle name="Normal 3 47 2 13" xfId="3877"/>
    <cellStyle name="Normal 3 47 2 13 2" xfId="9513"/>
    <cellStyle name="Normal 3 47 2 14" xfId="9514"/>
    <cellStyle name="Normal 3 47 2 14 2" xfId="9515"/>
    <cellStyle name="Normal 3 47 2 15" xfId="9516"/>
    <cellStyle name="Normal 3 47 2 16" xfId="13091"/>
    <cellStyle name="Normal 3 47 2 2" xfId="2576"/>
    <cellStyle name="Normal 3 47 2 2 2" xfId="3876"/>
    <cellStyle name="Normal 3 47 2 2 2 2" xfId="9517"/>
    <cellStyle name="Normal 3 47 2 2 3" xfId="9518"/>
    <cellStyle name="Normal 3 47 2 2 3 2" xfId="9519"/>
    <cellStyle name="Normal 3 47 2 2 4" xfId="9520"/>
    <cellStyle name="Normal 3 47 2 2 5" xfId="13092"/>
    <cellStyle name="Normal 3 47 2 3" xfId="2577"/>
    <cellStyle name="Normal 3 47 2 3 2" xfId="3875"/>
    <cellStyle name="Normal 3 47 2 3 2 2" xfId="9521"/>
    <cellStyle name="Normal 3 47 2 3 3" xfId="9522"/>
    <cellStyle name="Normal 3 47 2 3 3 2" xfId="9523"/>
    <cellStyle name="Normal 3 47 2 3 4" xfId="9524"/>
    <cellStyle name="Normal 3 47 2 3 5" xfId="13093"/>
    <cellStyle name="Normal 3 47 2 4" xfId="2578"/>
    <cellStyle name="Normal 3 47 2 4 2" xfId="3874"/>
    <cellStyle name="Normal 3 47 2 4 2 2" xfId="9525"/>
    <cellStyle name="Normal 3 47 2 4 3" xfId="9526"/>
    <cellStyle name="Normal 3 47 2 4 3 2" xfId="9527"/>
    <cellStyle name="Normal 3 47 2 4 4" xfId="9528"/>
    <cellStyle name="Normal 3 47 2 4 5" xfId="13094"/>
    <cellStyle name="Normal 3 47 2 5" xfId="2579"/>
    <cellStyle name="Normal 3 47 2 5 2" xfId="3873"/>
    <cellStyle name="Normal 3 47 2 5 2 2" xfId="9529"/>
    <cellStyle name="Normal 3 47 2 5 3" xfId="9530"/>
    <cellStyle name="Normal 3 47 2 5 3 2" xfId="9531"/>
    <cellStyle name="Normal 3 47 2 5 4" xfId="9532"/>
    <cellStyle name="Normal 3 47 2 5 5" xfId="13095"/>
    <cellStyle name="Normal 3 47 2 6" xfId="2580"/>
    <cellStyle name="Normal 3 47 2 6 2" xfId="3872"/>
    <cellStyle name="Normal 3 47 2 6 2 2" xfId="9533"/>
    <cellStyle name="Normal 3 47 2 6 3" xfId="9534"/>
    <cellStyle name="Normal 3 47 2 6 3 2" xfId="9535"/>
    <cellStyle name="Normal 3 47 2 6 4" xfId="9536"/>
    <cellStyle name="Normal 3 47 2 6 5" xfId="13096"/>
    <cellStyle name="Normal 3 47 2 7" xfId="2581"/>
    <cellStyle name="Normal 3 47 2 7 2" xfId="3871"/>
    <cellStyle name="Normal 3 47 2 7 2 2" xfId="9537"/>
    <cellStyle name="Normal 3 47 2 7 3" xfId="9538"/>
    <cellStyle name="Normal 3 47 2 7 3 2" xfId="9539"/>
    <cellStyle name="Normal 3 47 2 7 4" xfId="9540"/>
    <cellStyle name="Normal 3 47 2 7 5" xfId="13097"/>
    <cellStyle name="Normal 3 47 2 8" xfId="2582"/>
    <cellStyle name="Normal 3 47 2 8 2" xfId="3870"/>
    <cellStyle name="Normal 3 47 2 8 2 2" xfId="9541"/>
    <cellStyle name="Normal 3 47 2 8 3" xfId="9542"/>
    <cellStyle name="Normal 3 47 2 8 3 2" xfId="9543"/>
    <cellStyle name="Normal 3 47 2 8 4" xfId="9544"/>
    <cellStyle name="Normal 3 47 2 8 5" xfId="13098"/>
    <cellStyle name="Normal 3 47 2 9" xfId="2583"/>
    <cellStyle name="Normal 3 47 2 9 2" xfId="3869"/>
    <cellStyle name="Normal 3 47 2 9 2 2" xfId="9545"/>
    <cellStyle name="Normal 3 47 2 9 3" xfId="9546"/>
    <cellStyle name="Normal 3 47 2 9 3 2" xfId="9547"/>
    <cellStyle name="Normal 3 47 2 9 4" xfId="9548"/>
    <cellStyle name="Normal 3 47 2 9 5" xfId="13099"/>
    <cellStyle name="Normal 3 47 3" xfId="2584"/>
    <cellStyle name="Normal 3 47 3 2" xfId="3868"/>
    <cellStyle name="Normal 3 47 3 2 2" xfId="9549"/>
    <cellStyle name="Normal 3 47 3 3" xfId="9550"/>
    <cellStyle name="Normal 3 47 3 3 2" xfId="9551"/>
    <cellStyle name="Normal 3 47 3 4" xfId="9552"/>
    <cellStyle name="Normal 3 47 3 5" xfId="13100"/>
    <cellStyle name="Normal 3 47 4" xfId="2585"/>
    <cellStyle name="Normal 3 47 4 2" xfId="3867"/>
    <cellStyle name="Normal 3 47 4 2 2" xfId="9553"/>
    <cellStyle name="Normal 3 47 4 3" xfId="9554"/>
    <cellStyle name="Normal 3 47 4 3 2" xfId="9555"/>
    <cellStyle name="Normal 3 47 4 4" xfId="9556"/>
    <cellStyle name="Normal 3 47 4 5" xfId="13101"/>
    <cellStyle name="Normal 3 47 5" xfId="2586"/>
    <cellStyle name="Normal 3 47 5 2" xfId="3866"/>
    <cellStyle name="Normal 3 47 5 2 2" xfId="9557"/>
    <cellStyle name="Normal 3 47 5 3" xfId="9558"/>
    <cellStyle name="Normal 3 47 5 3 2" xfId="9559"/>
    <cellStyle name="Normal 3 47 5 4" xfId="9560"/>
    <cellStyle name="Normal 3 47 5 5" xfId="13102"/>
    <cellStyle name="Normal 3 47 6" xfId="2587"/>
    <cellStyle name="Normal 3 47 6 2" xfId="3865"/>
    <cellStyle name="Normal 3 47 6 2 2" xfId="9561"/>
    <cellStyle name="Normal 3 47 6 3" xfId="9562"/>
    <cellStyle name="Normal 3 47 6 3 2" xfId="9563"/>
    <cellStyle name="Normal 3 47 6 4" xfId="9564"/>
    <cellStyle name="Normal 3 47 6 5" xfId="13103"/>
    <cellStyle name="Normal 3 47 7" xfId="2588"/>
    <cellStyle name="Normal 3 47 7 2" xfId="3864"/>
    <cellStyle name="Normal 3 47 7 2 2" xfId="9565"/>
    <cellStyle name="Normal 3 47 7 3" xfId="9566"/>
    <cellStyle name="Normal 3 47 7 3 2" xfId="9567"/>
    <cellStyle name="Normal 3 47 7 4" xfId="9568"/>
    <cellStyle name="Normal 3 47 7 5" xfId="13104"/>
    <cellStyle name="Normal 3 47 8" xfId="2589"/>
    <cellStyle name="Normal 3 47 8 2" xfId="3863"/>
    <cellStyle name="Normal 3 47 8 2 2" xfId="9569"/>
    <cellStyle name="Normal 3 47 8 3" xfId="9570"/>
    <cellStyle name="Normal 3 47 8 3 2" xfId="9571"/>
    <cellStyle name="Normal 3 47 8 4" xfId="9572"/>
    <cellStyle name="Normal 3 47 8 5" xfId="13105"/>
    <cellStyle name="Normal 3 47 9" xfId="2590"/>
    <cellStyle name="Normal 3 47 9 2" xfId="3862"/>
    <cellStyle name="Normal 3 47 9 2 2" xfId="9573"/>
    <cellStyle name="Normal 3 47 9 3" xfId="9574"/>
    <cellStyle name="Normal 3 47 9 3 2" xfId="9575"/>
    <cellStyle name="Normal 3 47 9 4" xfId="9576"/>
    <cellStyle name="Normal 3 47 9 5" xfId="13106"/>
    <cellStyle name="Normal 3 48" xfId="2591"/>
    <cellStyle name="Normal 3 48 10" xfId="2592"/>
    <cellStyle name="Normal 3 48 10 2" xfId="3861"/>
    <cellStyle name="Normal 3 48 10 2 2" xfId="9577"/>
    <cellStyle name="Normal 3 48 10 3" xfId="9578"/>
    <cellStyle name="Normal 3 48 10 3 2" xfId="9579"/>
    <cellStyle name="Normal 3 48 10 4" xfId="9580"/>
    <cellStyle name="Normal 3 48 10 5" xfId="13107"/>
    <cellStyle name="Normal 3 48 11" xfId="2593"/>
    <cellStyle name="Normal 3 48 11 2" xfId="3860"/>
    <cellStyle name="Normal 3 48 11 2 2" xfId="9581"/>
    <cellStyle name="Normal 3 48 11 3" xfId="9582"/>
    <cellStyle name="Normal 3 48 11 3 2" xfId="9583"/>
    <cellStyle name="Normal 3 48 11 4" xfId="9584"/>
    <cellStyle name="Normal 3 48 11 5" xfId="13108"/>
    <cellStyle name="Normal 3 48 12" xfId="2594"/>
    <cellStyle name="Normal 3 48 12 2" xfId="3859"/>
    <cellStyle name="Normal 3 48 12 2 2" xfId="9585"/>
    <cellStyle name="Normal 3 48 12 3" xfId="9586"/>
    <cellStyle name="Normal 3 48 12 3 2" xfId="9587"/>
    <cellStyle name="Normal 3 48 12 4" xfId="9588"/>
    <cellStyle name="Normal 3 48 12 5" xfId="13109"/>
    <cellStyle name="Normal 3 48 13" xfId="2595"/>
    <cellStyle name="Normal 3 48 13 2" xfId="3858"/>
    <cellStyle name="Normal 3 48 13 2 2" xfId="9589"/>
    <cellStyle name="Normal 3 48 13 3" xfId="9590"/>
    <cellStyle name="Normal 3 48 13 3 2" xfId="9591"/>
    <cellStyle name="Normal 3 48 13 4" xfId="9592"/>
    <cellStyle name="Normal 3 48 13 5" xfId="13110"/>
    <cellStyle name="Normal 3 48 14" xfId="3857"/>
    <cellStyle name="Normal 3 48 14 2" xfId="9593"/>
    <cellStyle name="Normal 3 48 15" xfId="9594"/>
    <cellStyle name="Normal 3 48 15 2" xfId="9595"/>
    <cellStyle name="Normal 3 48 16" xfId="9596"/>
    <cellStyle name="Normal 3 48 17" xfId="13111"/>
    <cellStyle name="Normal 3 48 2" xfId="2596"/>
    <cellStyle name="Normal 3 48 2 10" xfId="2597"/>
    <cellStyle name="Normal 3 48 2 10 2" xfId="3856"/>
    <cellStyle name="Normal 3 48 2 10 2 2" xfId="9597"/>
    <cellStyle name="Normal 3 48 2 10 3" xfId="9598"/>
    <cellStyle name="Normal 3 48 2 10 3 2" xfId="9599"/>
    <cellStyle name="Normal 3 48 2 10 4" xfId="9600"/>
    <cellStyle name="Normal 3 48 2 10 5" xfId="13112"/>
    <cellStyle name="Normal 3 48 2 11" xfId="2598"/>
    <cellStyle name="Normal 3 48 2 11 2" xfId="3855"/>
    <cellStyle name="Normal 3 48 2 11 2 2" xfId="9601"/>
    <cellStyle name="Normal 3 48 2 11 3" xfId="9602"/>
    <cellStyle name="Normal 3 48 2 11 3 2" xfId="9603"/>
    <cellStyle name="Normal 3 48 2 11 4" xfId="9604"/>
    <cellStyle name="Normal 3 48 2 11 5" xfId="13113"/>
    <cellStyle name="Normal 3 48 2 12" xfId="2599"/>
    <cellStyle name="Normal 3 48 2 12 2" xfId="3854"/>
    <cellStyle name="Normal 3 48 2 12 2 2" xfId="9605"/>
    <cellStyle name="Normal 3 48 2 12 3" xfId="9606"/>
    <cellStyle name="Normal 3 48 2 12 3 2" xfId="9607"/>
    <cellStyle name="Normal 3 48 2 12 4" xfId="9608"/>
    <cellStyle name="Normal 3 48 2 12 5" xfId="13114"/>
    <cellStyle name="Normal 3 48 2 13" xfId="3853"/>
    <cellStyle name="Normal 3 48 2 13 2" xfId="9609"/>
    <cellStyle name="Normal 3 48 2 14" xfId="9610"/>
    <cellStyle name="Normal 3 48 2 14 2" xfId="9611"/>
    <cellStyle name="Normal 3 48 2 15" xfId="9612"/>
    <cellStyle name="Normal 3 48 2 16" xfId="13115"/>
    <cellStyle name="Normal 3 48 2 2" xfId="2600"/>
    <cellStyle name="Normal 3 48 2 2 2" xfId="3852"/>
    <cellStyle name="Normal 3 48 2 2 2 2" xfId="9613"/>
    <cellStyle name="Normal 3 48 2 2 3" xfId="9614"/>
    <cellStyle name="Normal 3 48 2 2 3 2" xfId="9615"/>
    <cellStyle name="Normal 3 48 2 2 4" xfId="9616"/>
    <cellStyle name="Normal 3 48 2 2 5" xfId="13116"/>
    <cellStyle name="Normal 3 48 2 3" xfId="2601"/>
    <cellStyle name="Normal 3 48 2 3 2" xfId="3851"/>
    <cellStyle name="Normal 3 48 2 3 2 2" xfId="9617"/>
    <cellStyle name="Normal 3 48 2 3 3" xfId="9618"/>
    <cellStyle name="Normal 3 48 2 3 3 2" xfId="9619"/>
    <cellStyle name="Normal 3 48 2 3 4" xfId="9620"/>
    <cellStyle name="Normal 3 48 2 3 5" xfId="13117"/>
    <cellStyle name="Normal 3 48 2 4" xfId="2602"/>
    <cellStyle name="Normal 3 48 2 4 2" xfId="3850"/>
    <cellStyle name="Normal 3 48 2 4 2 2" xfId="9621"/>
    <cellStyle name="Normal 3 48 2 4 3" xfId="9622"/>
    <cellStyle name="Normal 3 48 2 4 3 2" xfId="9623"/>
    <cellStyle name="Normal 3 48 2 4 4" xfId="9624"/>
    <cellStyle name="Normal 3 48 2 4 5" xfId="13118"/>
    <cellStyle name="Normal 3 48 2 5" xfId="2603"/>
    <cellStyle name="Normal 3 48 2 5 2" xfId="3849"/>
    <cellStyle name="Normal 3 48 2 5 2 2" xfId="9625"/>
    <cellStyle name="Normal 3 48 2 5 3" xfId="9626"/>
    <cellStyle name="Normal 3 48 2 5 3 2" xfId="9627"/>
    <cellStyle name="Normal 3 48 2 5 4" xfId="9628"/>
    <cellStyle name="Normal 3 48 2 5 5" xfId="13119"/>
    <cellStyle name="Normal 3 48 2 6" xfId="2604"/>
    <cellStyle name="Normal 3 48 2 6 2" xfId="3848"/>
    <cellStyle name="Normal 3 48 2 6 2 2" xfId="9629"/>
    <cellStyle name="Normal 3 48 2 6 3" xfId="9630"/>
    <cellStyle name="Normal 3 48 2 6 3 2" xfId="9631"/>
    <cellStyle name="Normal 3 48 2 6 4" xfId="9632"/>
    <cellStyle name="Normal 3 48 2 6 5" xfId="13120"/>
    <cellStyle name="Normal 3 48 2 7" xfId="2605"/>
    <cellStyle name="Normal 3 48 2 7 2" xfId="3847"/>
    <cellStyle name="Normal 3 48 2 7 2 2" xfId="9633"/>
    <cellStyle name="Normal 3 48 2 7 3" xfId="9634"/>
    <cellStyle name="Normal 3 48 2 7 3 2" xfId="9635"/>
    <cellStyle name="Normal 3 48 2 7 4" xfId="9636"/>
    <cellStyle name="Normal 3 48 2 7 5" xfId="13121"/>
    <cellStyle name="Normal 3 48 2 8" xfId="2606"/>
    <cellStyle name="Normal 3 48 2 8 2" xfId="3846"/>
    <cellStyle name="Normal 3 48 2 8 2 2" xfId="9637"/>
    <cellStyle name="Normal 3 48 2 8 3" xfId="9638"/>
    <cellStyle name="Normal 3 48 2 8 3 2" xfId="9639"/>
    <cellStyle name="Normal 3 48 2 8 4" xfId="9640"/>
    <cellStyle name="Normal 3 48 2 8 5" xfId="13122"/>
    <cellStyle name="Normal 3 48 2 9" xfId="2607"/>
    <cellStyle name="Normal 3 48 2 9 2" xfId="3845"/>
    <cellStyle name="Normal 3 48 2 9 2 2" xfId="9641"/>
    <cellStyle name="Normal 3 48 2 9 3" xfId="9642"/>
    <cellStyle name="Normal 3 48 2 9 3 2" xfId="9643"/>
    <cellStyle name="Normal 3 48 2 9 4" xfId="9644"/>
    <cellStyle name="Normal 3 48 2 9 5" xfId="13123"/>
    <cellStyle name="Normal 3 48 3" xfId="2608"/>
    <cellStyle name="Normal 3 48 3 2" xfId="3844"/>
    <cellStyle name="Normal 3 48 3 2 2" xfId="9645"/>
    <cellStyle name="Normal 3 48 3 3" xfId="9646"/>
    <cellStyle name="Normal 3 48 3 3 2" xfId="9647"/>
    <cellStyle name="Normal 3 48 3 4" xfId="9648"/>
    <cellStyle name="Normal 3 48 3 5" xfId="13124"/>
    <cellStyle name="Normal 3 48 4" xfId="2609"/>
    <cellStyle name="Normal 3 48 4 2" xfId="3843"/>
    <cellStyle name="Normal 3 48 4 2 2" xfId="9649"/>
    <cellStyle name="Normal 3 48 4 3" xfId="9650"/>
    <cellStyle name="Normal 3 48 4 3 2" xfId="9651"/>
    <cellStyle name="Normal 3 48 4 4" xfId="9652"/>
    <cellStyle name="Normal 3 48 4 5" xfId="13125"/>
    <cellStyle name="Normal 3 48 5" xfId="2610"/>
    <cellStyle name="Normal 3 48 5 2" xfId="3842"/>
    <cellStyle name="Normal 3 48 5 2 2" xfId="9653"/>
    <cellStyle name="Normal 3 48 5 3" xfId="9654"/>
    <cellStyle name="Normal 3 48 5 3 2" xfId="9655"/>
    <cellStyle name="Normal 3 48 5 4" xfId="9656"/>
    <cellStyle name="Normal 3 48 5 5" xfId="13126"/>
    <cellStyle name="Normal 3 48 6" xfId="2611"/>
    <cellStyle name="Normal 3 48 6 2" xfId="3841"/>
    <cellStyle name="Normal 3 48 6 2 2" xfId="9657"/>
    <cellStyle name="Normal 3 48 6 3" xfId="9658"/>
    <cellStyle name="Normal 3 48 6 3 2" xfId="9659"/>
    <cellStyle name="Normal 3 48 6 4" xfId="9660"/>
    <cellStyle name="Normal 3 48 6 5" xfId="13127"/>
    <cellStyle name="Normal 3 48 7" xfId="2612"/>
    <cellStyle name="Normal 3 48 7 2" xfId="3840"/>
    <cellStyle name="Normal 3 48 7 2 2" xfId="9661"/>
    <cellStyle name="Normal 3 48 7 3" xfId="9662"/>
    <cellStyle name="Normal 3 48 7 3 2" xfId="9663"/>
    <cellStyle name="Normal 3 48 7 4" xfId="9664"/>
    <cellStyle name="Normal 3 48 7 5" xfId="13128"/>
    <cellStyle name="Normal 3 48 8" xfId="2613"/>
    <cellStyle name="Normal 3 48 8 2" xfId="3839"/>
    <cellStyle name="Normal 3 48 8 2 2" xfId="9665"/>
    <cellStyle name="Normal 3 48 8 3" xfId="9666"/>
    <cellStyle name="Normal 3 48 8 3 2" xfId="9667"/>
    <cellStyle name="Normal 3 48 8 4" xfId="9668"/>
    <cellStyle name="Normal 3 48 8 5" xfId="13129"/>
    <cellStyle name="Normal 3 48 9" xfId="2614"/>
    <cellStyle name="Normal 3 48 9 2" xfId="3838"/>
    <cellStyle name="Normal 3 48 9 2 2" xfId="9669"/>
    <cellStyle name="Normal 3 48 9 3" xfId="9670"/>
    <cellStyle name="Normal 3 48 9 3 2" xfId="9671"/>
    <cellStyle name="Normal 3 48 9 4" xfId="9672"/>
    <cellStyle name="Normal 3 48 9 5" xfId="13130"/>
    <cellStyle name="Normal 3 49" xfId="2615"/>
    <cellStyle name="Normal 3 49 10" xfId="2616"/>
    <cellStyle name="Normal 3 49 10 2" xfId="3837"/>
    <cellStyle name="Normal 3 49 10 2 2" xfId="9673"/>
    <cellStyle name="Normal 3 49 10 3" xfId="9674"/>
    <cellStyle name="Normal 3 49 10 3 2" xfId="9675"/>
    <cellStyle name="Normal 3 49 10 4" xfId="9676"/>
    <cellStyle name="Normal 3 49 10 5" xfId="13131"/>
    <cellStyle name="Normal 3 49 11" xfId="2617"/>
    <cellStyle name="Normal 3 49 11 2" xfId="3836"/>
    <cellStyle name="Normal 3 49 11 2 2" xfId="9677"/>
    <cellStyle name="Normal 3 49 11 3" xfId="9678"/>
    <cellStyle name="Normal 3 49 11 3 2" xfId="9679"/>
    <cellStyle name="Normal 3 49 11 4" xfId="9680"/>
    <cellStyle name="Normal 3 49 11 5" xfId="13132"/>
    <cellStyle name="Normal 3 49 12" xfId="2618"/>
    <cellStyle name="Normal 3 49 12 2" xfId="3835"/>
    <cellStyle name="Normal 3 49 12 2 2" xfId="9681"/>
    <cellStyle name="Normal 3 49 12 3" xfId="9682"/>
    <cellStyle name="Normal 3 49 12 3 2" xfId="9683"/>
    <cellStyle name="Normal 3 49 12 4" xfId="9684"/>
    <cellStyle name="Normal 3 49 12 5" xfId="13133"/>
    <cellStyle name="Normal 3 49 13" xfId="2619"/>
    <cellStyle name="Normal 3 49 13 2" xfId="3834"/>
    <cellStyle name="Normal 3 49 13 2 2" xfId="9685"/>
    <cellStyle name="Normal 3 49 13 3" xfId="9686"/>
    <cellStyle name="Normal 3 49 13 3 2" xfId="9687"/>
    <cellStyle name="Normal 3 49 13 4" xfId="9688"/>
    <cellStyle name="Normal 3 49 13 5" xfId="13134"/>
    <cellStyle name="Normal 3 49 14" xfId="3833"/>
    <cellStyle name="Normal 3 49 14 2" xfId="9689"/>
    <cellStyle name="Normal 3 49 15" xfId="9690"/>
    <cellStyle name="Normal 3 49 15 2" xfId="9691"/>
    <cellStyle name="Normal 3 49 16" xfId="9692"/>
    <cellStyle name="Normal 3 49 17" xfId="13135"/>
    <cellStyle name="Normal 3 49 2" xfId="2620"/>
    <cellStyle name="Normal 3 49 2 10" xfId="2621"/>
    <cellStyle name="Normal 3 49 2 10 2" xfId="3832"/>
    <cellStyle name="Normal 3 49 2 10 2 2" xfId="9693"/>
    <cellStyle name="Normal 3 49 2 10 3" xfId="9694"/>
    <cellStyle name="Normal 3 49 2 10 3 2" xfId="9695"/>
    <cellStyle name="Normal 3 49 2 10 4" xfId="9696"/>
    <cellStyle name="Normal 3 49 2 10 5" xfId="13136"/>
    <cellStyle name="Normal 3 49 2 11" xfId="2622"/>
    <cellStyle name="Normal 3 49 2 11 2" xfId="3831"/>
    <cellStyle name="Normal 3 49 2 11 2 2" xfId="9697"/>
    <cellStyle name="Normal 3 49 2 11 3" xfId="9698"/>
    <cellStyle name="Normal 3 49 2 11 3 2" xfId="9699"/>
    <cellStyle name="Normal 3 49 2 11 4" xfId="9700"/>
    <cellStyle name="Normal 3 49 2 11 5" xfId="13137"/>
    <cellStyle name="Normal 3 49 2 12" xfId="2623"/>
    <cellStyle name="Normal 3 49 2 12 2" xfId="3830"/>
    <cellStyle name="Normal 3 49 2 12 2 2" xfId="9701"/>
    <cellStyle name="Normal 3 49 2 12 3" xfId="9702"/>
    <cellStyle name="Normal 3 49 2 12 3 2" xfId="9703"/>
    <cellStyle name="Normal 3 49 2 12 4" xfId="9704"/>
    <cellStyle name="Normal 3 49 2 12 5" xfId="13138"/>
    <cellStyle name="Normal 3 49 2 13" xfId="3829"/>
    <cellStyle name="Normal 3 49 2 13 2" xfId="9705"/>
    <cellStyle name="Normal 3 49 2 14" xfId="9706"/>
    <cellStyle name="Normal 3 49 2 14 2" xfId="9707"/>
    <cellStyle name="Normal 3 49 2 15" xfId="9708"/>
    <cellStyle name="Normal 3 49 2 16" xfId="13139"/>
    <cellStyle name="Normal 3 49 2 2" xfId="2624"/>
    <cellStyle name="Normal 3 49 2 2 2" xfId="3828"/>
    <cellStyle name="Normal 3 49 2 2 2 2" xfId="9709"/>
    <cellStyle name="Normal 3 49 2 2 3" xfId="9710"/>
    <cellStyle name="Normal 3 49 2 2 3 2" xfId="9711"/>
    <cellStyle name="Normal 3 49 2 2 4" xfId="9712"/>
    <cellStyle name="Normal 3 49 2 2 5" xfId="13140"/>
    <cellStyle name="Normal 3 49 2 3" xfId="2625"/>
    <cellStyle name="Normal 3 49 2 3 2" xfId="3827"/>
    <cellStyle name="Normal 3 49 2 3 2 2" xfId="9713"/>
    <cellStyle name="Normal 3 49 2 3 3" xfId="9714"/>
    <cellStyle name="Normal 3 49 2 3 3 2" xfId="9715"/>
    <cellStyle name="Normal 3 49 2 3 4" xfId="9716"/>
    <cellStyle name="Normal 3 49 2 3 5" xfId="13141"/>
    <cellStyle name="Normal 3 49 2 4" xfId="2626"/>
    <cellStyle name="Normal 3 49 2 4 2" xfId="4922"/>
    <cellStyle name="Normal 3 49 2 4 2 2" xfId="9717"/>
    <cellStyle name="Normal 3 49 2 4 3" xfId="9718"/>
    <cellStyle name="Normal 3 49 2 4 3 2" xfId="9719"/>
    <cellStyle name="Normal 3 49 2 4 4" xfId="9720"/>
    <cellStyle name="Normal 3 49 2 4 5" xfId="13142"/>
    <cellStyle name="Normal 3 49 2 5" xfId="2627"/>
    <cellStyle name="Normal 3 49 2 5 2" xfId="4923"/>
    <cellStyle name="Normal 3 49 2 5 2 2" xfId="9721"/>
    <cellStyle name="Normal 3 49 2 5 3" xfId="9722"/>
    <cellStyle name="Normal 3 49 2 5 3 2" xfId="9723"/>
    <cellStyle name="Normal 3 49 2 5 4" xfId="9724"/>
    <cellStyle name="Normal 3 49 2 5 5" xfId="13143"/>
    <cellStyle name="Normal 3 49 2 6" xfId="2628"/>
    <cellStyle name="Normal 3 49 2 6 2" xfId="4924"/>
    <cellStyle name="Normal 3 49 2 6 2 2" xfId="9725"/>
    <cellStyle name="Normal 3 49 2 6 3" xfId="9726"/>
    <cellStyle name="Normal 3 49 2 6 3 2" xfId="9727"/>
    <cellStyle name="Normal 3 49 2 6 4" xfId="9728"/>
    <cellStyle name="Normal 3 49 2 6 5" xfId="13144"/>
    <cellStyle name="Normal 3 49 2 7" xfId="2629"/>
    <cellStyle name="Normal 3 49 2 7 2" xfId="4925"/>
    <cellStyle name="Normal 3 49 2 7 2 2" xfId="9729"/>
    <cellStyle name="Normal 3 49 2 7 3" xfId="9730"/>
    <cellStyle name="Normal 3 49 2 7 3 2" xfId="9731"/>
    <cellStyle name="Normal 3 49 2 7 4" xfId="9732"/>
    <cellStyle name="Normal 3 49 2 7 5" xfId="13145"/>
    <cellStyle name="Normal 3 49 2 8" xfId="2630"/>
    <cellStyle name="Normal 3 49 2 8 2" xfId="4926"/>
    <cellStyle name="Normal 3 49 2 8 2 2" xfId="9733"/>
    <cellStyle name="Normal 3 49 2 8 3" xfId="9734"/>
    <cellStyle name="Normal 3 49 2 8 3 2" xfId="9735"/>
    <cellStyle name="Normal 3 49 2 8 4" xfId="9736"/>
    <cellStyle name="Normal 3 49 2 8 5" xfId="13146"/>
    <cellStyle name="Normal 3 49 2 9" xfId="2631"/>
    <cellStyle name="Normal 3 49 2 9 2" xfId="4927"/>
    <cellStyle name="Normal 3 49 2 9 2 2" xfId="9737"/>
    <cellStyle name="Normal 3 49 2 9 3" xfId="9738"/>
    <cellStyle name="Normal 3 49 2 9 3 2" xfId="9739"/>
    <cellStyle name="Normal 3 49 2 9 4" xfId="9740"/>
    <cellStyle name="Normal 3 49 2 9 5" xfId="13147"/>
    <cellStyle name="Normal 3 49 3" xfId="2632"/>
    <cellStyle name="Normal 3 49 3 2" xfId="4928"/>
    <cellStyle name="Normal 3 49 3 2 2" xfId="9741"/>
    <cellStyle name="Normal 3 49 3 3" xfId="9742"/>
    <cellStyle name="Normal 3 49 3 3 2" xfId="9743"/>
    <cellStyle name="Normal 3 49 3 4" xfId="9744"/>
    <cellStyle name="Normal 3 49 3 5" xfId="13148"/>
    <cellStyle name="Normal 3 49 4" xfId="2633"/>
    <cellStyle name="Normal 3 49 4 2" xfId="4929"/>
    <cellStyle name="Normal 3 49 4 2 2" xfId="9745"/>
    <cellStyle name="Normal 3 49 4 3" xfId="9746"/>
    <cellStyle name="Normal 3 49 4 3 2" xfId="9747"/>
    <cellStyle name="Normal 3 49 4 4" xfId="9748"/>
    <cellStyle name="Normal 3 49 4 5" xfId="13149"/>
    <cellStyle name="Normal 3 49 5" xfId="2634"/>
    <cellStyle name="Normal 3 49 5 2" xfId="4930"/>
    <cellStyle name="Normal 3 49 5 2 2" xfId="9749"/>
    <cellStyle name="Normal 3 49 5 3" xfId="9750"/>
    <cellStyle name="Normal 3 49 5 3 2" xfId="9751"/>
    <cellStyle name="Normal 3 49 5 4" xfId="9752"/>
    <cellStyle name="Normal 3 49 5 5" xfId="13150"/>
    <cellStyle name="Normal 3 49 6" xfId="2635"/>
    <cellStyle name="Normal 3 49 6 2" xfId="4931"/>
    <cellStyle name="Normal 3 49 6 2 2" xfId="9753"/>
    <cellStyle name="Normal 3 49 6 3" xfId="9754"/>
    <cellStyle name="Normal 3 49 6 3 2" xfId="9755"/>
    <cellStyle name="Normal 3 49 6 4" xfId="9756"/>
    <cellStyle name="Normal 3 49 6 5" xfId="13151"/>
    <cellStyle name="Normal 3 49 7" xfId="2636"/>
    <cellStyle name="Normal 3 49 7 2" xfId="4932"/>
    <cellStyle name="Normal 3 49 7 2 2" xfId="9757"/>
    <cellStyle name="Normal 3 49 7 3" xfId="9758"/>
    <cellStyle name="Normal 3 49 7 3 2" xfId="9759"/>
    <cellStyle name="Normal 3 49 7 4" xfId="9760"/>
    <cellStyle name="Normal 3 49 7 5" xfId="13152"/>
    <cellStyle name="Normal 3 49 8" xfId="2637"/>
    <cellStyle name="Normal 3 49 8 2" xfId="4933"/>
    <cellStyle name="Normal 3 49 8 2 2" xfId="9761"/>
    <cellStyle name="Normal 3 49 8 3" xfId="9762"/>
    <cellStyle name="Normal 3 49 8 3 2" xfId="9763"/>
    <cellStyle name="Normal 3 49 8 4" xfId="9764"/>
    <cellStyle name="Normal 3 49 8 5" xfId="13153"/>
    <cellStyle name="Normal 3 49 9" xfId="2638"/>
    <cellStyle name="Normal 3 49 9 2" xfId="4934"/>
    <cellStyle name="Normal 3 49 9 2 2" xfId="9765"/>
    <cellStyle name="Normal 3 49 9 3" xfId="9766"/>
    <cellStyle name="Normal 3 49 9 3 2" xfId="9767"/>
    <cellStyle name="Normal 3 49 9 4" xfId="9768"/>
    <cellStyle name="Normal 3 49 9 5" xfId="13154"/>
    <cellStyle name="Normal 3 5" xfId="39"/>
    <cellStyle name="Normal 3 5 10" xfId="2639"/>
    <cellStyle name="Normal 3 5 10 2" xfId="4935"/>
    <cellStyle name="Normal 3 5 10 2 2" xfId="9769"/>
    <cellStyle name="Normal 3 5 10 3" xfId="9770"/>
    <cellStyle name="Normal 3 5 10 3 2" xfId="9771"/>
    <cellStyle name="Normal 3 5 10 4" xfId="9772"/>
    <cellStyle name="Normal 3 5 10 5" xfId="13155"/>
    <cellStyle name="Normal 3 5 11" xfId="2640"/>
    <cellStyle name="Normal 3 5 11 2" xfId="4936"/>
    <cellStyle name="Normal 3 5 11 2 2" xfId="9773"/>
    <cellStyle name="Normal 3 5 11 3" xfId="9774"/>
    <cellStyle name="Normal 3 5 11 3 2" xfId="9775"/>
    <cellStyle name="Normal 3 5 11 4" xfId="9776"/>
    <cellStyle name="Normal 3 5 11 5" xfId="13156"/>
    <cellStyle name="Normal 3 5 12" xfId="2641"/>
    <cellStyle name="Normal 3 5 12 2" xfId="4937"/>
    <cellStyle name="Normal 3 5 12 2 2" xfId="9777"/>
    <cellStyle name="Normal 3 5 12 3" xfId="9778"/>
    <cellStyle name="Normal 3 5 12 3 2" xfId="9779"/>
    <cellStyle name="Normal 3 5 12 4" xfId="9780"/>
    <cellStyle name="Normal 3 5 12 5" xfId="13157"/>
    <cellStyle name="Normal 3 5 13" xfId="2642"/>
    <cellStyle name="Normal 3 5 13 2" xfId="4938"/>
    <cellStyle name="Normal 3 5 13 2 2" xfId="9781"/>
    <cellStyle name="Normal 3 5 13 3" xfId="9782"/>
    <cellStyle name="Normal 3 5 13 3 2" xfId="9783"/>
    <cellStyle name="Normal 3 5 13 4" xfId="9784"/>
    <cellStyle name="Normal 3 5 13 5" xfId="13158"/>
    <cellStyle name="Normal 3 5 14" xfId="4939"/>
    <cellStyle name="Normal 3 5 14 2" xfId="9785"/>
    <cellStyle name="Normal 3 5 15" xfId="9786"/>
    <cellStyle name="Normal 3 5 15 2" xfId="9787"/>
    <cellStyle name="Normal 3 5 16" xfId="9788"/>
    <cellStyle name="Normal 3 5 17" xfId="13159"/>
    <cellStyle name="Normal 3 5 2" xfId="2643"/>
    <cellStyle name="Normal 3 5 2 10" xfId="2644"/>
    <cellStyle name="Normal 3 5 2 10 2" xfId="4940"/>
    <cellStyle name="Normal 3 5 2 10 2 2" xfId="9789"/>
    <cellStyle name="Normal 3 5 2 10 3" xfId="9790"/>
    <cellStyle name="Normal 3 5 2 10 3 2" xfId="9791"/>
    <cellStyle name="Normal 3 5 2 10 4" xfId="9792"/>
    <cellStyle name="Normal 3 5 2 10 5" xfId="13160"/>
    <cellStyle name="Normal 3 5 2 11" xfId="2645"/>
    <cellStyle name="Normal 3 5 2 11 2" xfId="4941"/>
    <cellStyle name="Normal 3 5 2 11 2 2" xfId="9793"/>
    <cellStyle name="Normal 3 5 2 11 3" xfId="9794"/>
    <cellStyle name="Normal 3 5 2 11 3 2" xfId="9795"/>
    <cellStyle name="Normal 3 5 2 11 4" xfId="9796"/>
    <cellStyle name="Normal 3 5 2 11 5" xfId="13161"/>
    <cellStyle name="Normal 3 5 2 12" xfId="2646"/>
    <cellStyle name="Normal 3 5 2 12 2" xfId="4942"/>
    <cellStyle name="Normal 3 5 2 12 2 2" xfId="9797"/>
    <cellStyle name="Normal 3 5 2 12 3" xfId="9798"/>
    <cellStyle name="Normal 3 5 2 12 3 2" xfId="9799"/>
    <cellStyle name="Normal 3 5 2 12 4" xfId="9800"/>
    <cellStyle name="Normal 3 5 2 12 5" xfId="13162"/>
    <cellStyle name="Normal 3 5 2 13" xfId="3744"/>
    <cellStyle name="Normal 3 5 2 13 2" xfId="9801"/>
    <cellStyle name="Normal 3 5 2 13 2 2" xfId="9802"/>
    <cellStyle name="Normal 3 5 2 13 3" xfId="9803"/>
    <cellStyle name="Normal 3 5 2 13 4" xfId="13163"/>
    <cellStyle name="Normal 3 5 2 14" xfId="9804"/>
    <cellStyle name="Normal 3 5 2 14 2" xfId="9805"/>
    <cellStyle name="Normal 3 5 2 15" xfId="9806"/>
    <cellStyle name="Normal 3 5 2 16" xfId="13164"/>
    <cellStyle name="Normal 3 5 2 2" xfId="2647"/>
    <cellStyle name="Normal 3 5 2 2 2" xfId="4943"/>
    <cellStyle name="Normal 3 5 2 2 2 2" xfId="9807"/>
    <cellStyle name="Normal 3 5 2 2 3" xfId="9808"/>
    <cellStyle name="Normal 3 5 2 2 3 2" xfId="9809"/>
    <cellStyle name="Normal 3 5 2 2 4" xfId="9810"/>
    <cellStyle name="Normal 3 5 2 2 5" xfId="13165"/>
    <cellStyle name="Normal 3 5 2 3" xfId="2648"/>
    <cellStyle name="Normal 3 5 2 3 2" xfId="4944"/>
    <cellStyle name="Normal 3 5 2 3 2 2" xfId="9811"/>
    <cellStyle name="Normal 3 5 2 3 3" xfId="9812"/>
    <cellStyle name="Normal 3 5 2 3 3 2" xfId="9813"/>
    <cellStyle name="Normal 3 5 2 3 4" xfId="9814"/>
    <cellStyle name="Normal 3 5 2 3 5" xfId="13166"/>
    <cellStyle name="Normal 3 5 2 4" xfId="2649"/>
    <cellStyle name="Normal 3 5 2 4 2" xfId="4945"/>
    <cellStyle name="Normal 3 5 2 4 2 2" xfId="9815"/>
    <cellStyle name="Normal 3 5 2 4 3" xfId="9816"/>
    <cellStyle name="Normal 3 5 2 4 3 2" xfId="9817"/>
    <cellStyle name="Normal 3 5 2 4 4" xfId="9818"/>
    <cellStyle name="Normal 3 5 2 4 5" xfId="13167"/>
    <cellStyle name="Normal 3 5 2 5" xfId="2650"/>
    <cellStyle name="Normal 3 5 2 5 2" xfId="4946"/>
    <cellStyle name="Normal 3 5 2 5 2 2" xfId="9819"/>
    <cellStyle name="Normal 3 5 2 5 3" xfId="9820"/>
    <cellStyle name="Normal 3 5 2 5 3 2" xfId="9821"/>
    <cellStyle name="Normal 3 5 2 5 4" xfId="9822"/>
    <cellStyle name="Normal 3 5 2 5 5" xfId="13168"/>
    <cellStyle name="Normal 3 5 2 6" xfId="2651"/>
    <cellStyle name="Normal 3 5 2 6 2" xfId="4947"/>
    <cellStyle name="Normal 3 5 2 6 2 2" xfId="9823"/>
    <cellStyle name="Normal 3 5 2 6 3" xfId="9824"/>
    <cellStyle name="Normal 3 5 2 6 3 2" xfId="9825"/>
    <cellStyle name="Normal 3 5 2 6 4" xfId="9826"/>
    <cellStyle name="Normal 3 5 2 6 5" xfId="13169"/>
    <cellStyle name="Normal 3 5 2 7" xfId="2652"/>
    <cellStyle name="Normal 3 5 2 7 2" xfId="4948"/>
    <cellStyle name="Normal 3 5 2 7 2 2" xfId="9827"/>
    <cellStyle name="Normal 3 5 2 7 3" xfId="9828"/>
    <cellStyle name="Normal 3 5 2 7 3 2" xfId="9829"/>
    <cellStyle name="Normal 3 5 2 7 4" xfId="9830"/>
    <cellStyle name="Normal 3 5 2 7 5" xfId="13170"/>
    <cellStyle name="Normal 3 5 2 8" xfId="2653"/>
    <cellStyle name="Normal 3 5 2 8 2" xfId="4949"/>
    <cellStyle name="Normal 3 5 2 8 2 2" xfId="9831"/>
    <cellStyle name="Normal 3 5 2 8 3" xfId="9832"/>
    <cellStyle name="Normal 3 5 2 8 3 2" xfId="9833"/>
    <cellStyle name="Normal 3 5 2 8 4" xfId="9834"/>
    <cellStyle name="Normal 3 5 2 8 5" xfId="13171"/>
    <cellStyle name="Normal 3 5 2 9" xfId="2654"/>
    <cellStyle name="Normal 3 5 2 9 2" xfId="4950"/>
    <cellStyle name="Normal 3 5 2 9 2 2" xfId="9835"/>
    <cellStyle name="Normal 3 5 2 9 3" xfId="9836"/>
    <cellStyle name="Normal 3 5 2 9 3 2" xfId="9837"/>
    <cellStyle name="Normal 3 5 2 9 4" xfId="9838"/>
    <cellStyle name="Normal 3 5 2 9 5" xfId="13172"/>
    <cellStyle name="Normal 3 5 3" xfId="2655"/>
    <cellStyle name="Normal 3 5 3 2" xfId="4951"/>
    <cellStyle name="Normal 3 5 3 2 2" xfId="9839"/>
    <cellStyle name="Normal 3 5 3 3" xfId="9840"/>
    <cellStyle name="Normal 3 5 3 3 2" xfId="9841"/>
    <cellStyle name="Normal 3 5 3 4" xfId="9842"/>
    <cellStyle name="Normal 3 5 3 5" xfId="13173"/>
    <cellStyle name="Normal 3 5 4" xfId="2656"/>
    <cellStyle name="Normal 3 5 4 2" xfId="4952"/>
    <cellStyle name="Normal 3 5 4 2 2" xfId="9843"/>
    <cellStyle name="Normal 3 5 4 3" xfId="9844"/>
    <cellStyle name="Normal 3 5 4 3 2" xfId="9845"/>
    <cellStyle name="Normal 3 5 4 4" xfId="9846"/>
    <cellStyle name="Normal 3 5 4 5" xfId="13174"/>
    <cellStyle name="Normal 3 5 5" xfId="2657"/>
    <cellStyle name="Normal 3 5 5 2" xfId="4953"/>
    <cellStyle name="Normal 3 5 5 2 2" xfId="9847"/>
    <cellStyle name="Normal 3 5 5 3" xfId="9848"/>
    <cellStyle name="Normal 3 5 5 3 2" xfId="9849"/>
    <cellStyle name="Normal 3 5 5 4" xfId="9850"/>
    <cellStyle name="Normal 3 5 5 5" xfId="13175"/>
    <cellStyle name="Normal 3 5 6" xfId="2658"/>
    <cellStyle name="Normal 3 5 6 2" xfId="4954"/>
    <cellStyle name="Normal 3 5 6 2 2" xfId="9851"/>
    <cellStyle name="Normal 3 5 6 3" xfId="9852"/>
    <cellStyle name="Normal 3 5 6 3 2" xfId="9853"/>
    <cellStyle name="Normal 3 5 6 4" xfId="9854"/>
    <cellStyle name="Normal 3 5 6 5" xfId="13176"/>
    <cellStyle name="Normal 3 5 7" xfId="2659"/>
    <cellStyle name="Normal 3 5 7 2" xfId="4955"/>
    <cellStyle name="Normal 3 5 7 2 2" xfId="9855"/>
    <cellStyle name="Normal 3 5 7 3" xfId="9856"/>
    <cellStyle name="Normal 3 5 7 3 2" xfId="9857"/>
    <cellStyle name="Normal 3 5 7 4" xfId="9858"/>
    <cellStyle name="Normal 3 5 7 5" xfId="13177"/>
    <cellStyle name="Normal 3 5 8" xfId="2660"/>
    <cellStyle name="Normal 3 5 8 2" xfId="4956"/>
    <cellStyle name="Normal 3 5 8 2 2" xfId="9859"/>
    <cellStyle name="Normal 3 5 8 3" xfId="9860"/>
    <cellStyle name="Normal 3 5 8 3 2" xfId="9861"/>
    <cellStyle name="Normal 3 5 8 4" xfId="9862"/>
    <cellStyle name="Normal 3 5 8 5" xfId="13178"/>
    <cellStyle name="Normal 3 5 9" xfId="2661"/>
    <cellStyle name="Normal 3 5 9 2" xfId="4957"/>
    <cellStyle name="Normal 3 5 9 2 2" xfId="9863"/>
    <cellStyle name="Normal 3 5 9 3" xfId="9864"/>
    <cellStyle name="Normal 3 5 9 3 2" xfId="9865"/>
    <cellStyle name="Normal 3 5 9 4" xfId="9866"/>
    <cellStyle name="Normal 3 5 9 5" xfId="13179"/>
    <cellStyle name="Normal 3 50" xfId="2662"/>
    <cellStyle name="Normal 3 50 10" xfId="2663"/>
    <cellStyle name="Normal 3 50 10 2" xfId="4958"/>
    <cellStyle name="Normal 3 50 10 2 2" xfId="9867"/>
    <cellStyle name="Normal 3 50 10 3" xfId="9868"/>
    <cellStyle name="Normal 3 50 10 3 2" xfId="9869"/>
    <cellStyle name="Normal 3 50 10 4" xfId="9870"/>
    <cellStyle name="Normal 3 50 10 5" xfId="13180"/>
    <cellStyle name="Normal 3 50 11" xfId="2664"/>
    <cellStyle name="Normal 3 50 11 2" xfId="4959"/>
    <cellStyle name="Normal 3 50 11 2 2" xfId="9871"/>
    <cellStyle name="Normal 3 50 11 3" xfId="9872"/>
    <cellStyle name="Normal 3 50 11 3 2" xfId="9873"/>
    <cellStyle name="Normal 3 50 11 4" xfId="9874"/>
    <cellStyle name="Normal 3 50 11 5" xfId="13181"/>
    <cellStyle name="Normal 3 50 12" xfId="2665"/>
    <cellStyle name="Normal 3 50 12 2" xfId="4960"/>
    <cellStyle name="Normal 3 50 12 2 2" xfId="9875"/>
    <cellStyle name="Normal 3 50 12 3" xfId="9876"/>
    <cellStyle name="Normal 3 50 12 3 2" xfId="9877"/>
    <cellStyle name="Normal 3 50 12 4" xfId="9878"/>
    <cellStyle name="Normal 3 50 12 5" xfId="13182"/>
    <cellStyle name="Normal 3 50 13" xfId="2666"/>
    <cellStyle name="Normal 3 50 13 2" xfId="4961"/>
    <cellStyle name="Normal 3 50 13 2 2" xfId="9879"/>
    <cellStyle name="Normal 3 50 13 3" xfId="9880"/>
    <cellStyle name="Normal 3 50 13 3 2" xfId="9881"/>
    <cellStyle name="Normal 3 50 13 4" xfId="9882"/>
    <cellStyle name="Normal 3 50 13 5" xfId="13183"/>
    <cellStyle name="Normal 3 50 14" xfId="4962"/>
    <cellStyle name="Normal 3 50 14 2" xfId="9883"/>
    <cellStyle name="Normal 3 50 15" xfId="9884"/>
    <cellStyle name="Normal 3 50 15 2" xfId="9885"/>
    <cellStyle name="Normal 3 50 16" xfId="9886"/>
    <cellStyle name="Normal 3 50 17" xfId="13184"/>
    <cellStyle name="Normal 3 50 2" xfId="2667"/>
    <cellStyle name="Normal 3 50 2 10" xfId="2668"/>
    <cellStyle name="Normal 3 50 2 10 2" xfId="4963"/>
    <cellStyle name="Normal 3 50 2 10 2 2" xfId="9887"/>
    <cellStyle name="Normal 3 50 2 10 3" xfId="9888"/>
    <cellStyle name="Normal 3 50 2 10 3 2" xfId="9889"/>
    <cellStyle name="Normal 3 50 2 10 4" xfId="9890"/>
    <cellStyle name="Normal 3 50 2 10 5" xfId="13185"/>
    <cellStyle name="Normal 3 50 2 11" xfId="2669"/>
    <cellStyle name="Normal 3 50 2 11 2" xfId="4964"/>
    <cellStyle name="Normal 3 50 2 11 2 2" xfId="9891"/>
    <cellStyle name="Normal 3 50 2 11 3" xfId="9892"/>
    <cellStyle name="Normal 3 50 2 11 3 2" xfId="9893"/>
    <cellStyle name="Normal 3 50 2 11 4" xfId="9894"/>
    <cellStyle name="Normal 3 50 2 11 5" xfId="13186"/>
    <cellStyle name="Normal 3 50 2 12" xfId="2670"/>
    <cellStyle name="Normal 3 50 2 12 2" xfId="4965"/>
    <cellStyle name="Normal 3 50 2 12 2 2" xfId="9895"/>
    <cellStyle name="Normal 3 50 2 12 3" xfId="9896"/>
    <cellStyle name="Normal 3 50 2 12 3 2" xfId="9897"/>
    <cellStyle name="Normal 3 50 2 12 4" xfId="9898"/>
    <cellStyle name="Normal 3 50 2 12 5" xfId="13187"/>
    <cellStyle name="Normal 3 50 2 13" xfId="4966"/>
    <cellStyle name="Normal 3 50 2 13 2" xfId="9899"/>
    <cellStyle name="Normal 3 50 2 14" xfId="9900"/>
    <cellStyle name="Normal 3 50 2 14 2" xfId="9901"/>
    <cellStyle name="Normal 3 50 2 15" xfId="9902"/>
    <cellStyle name="Normal 3 50 2 16" xfId="13188"/>
    <cellStyle name="Normal 3 50 2 2" xfId="2671"/>
    <cellStyle name="Normal 3 50 2 2 2" xfId="4967"/>
    <cellStyle name="Normal 3 50 2 2 2 2" xfId="9903"/>
    <cellStyle name="Normal 3 50 2 2 3" xfId="9904"/>
    <cellStyle name="Normal 3 50 2 2 3 2" xfId="9905"/>
    <cellStyle name="Normal 3 50 2 2 4" xfId="9906"/>
    <cellStyle name="Normal 3 50 2 2 5" xfId="13189"/>
    <cellStyle name="Normal 3 50 2 3" xfId="2672"/>
    <cellStyle name="Normal 3 50 2 3 2" xfId="4968"/>
    <cellStyle name="Normal 3 50 2 3 2 2" xfId="9907"/>
    <cellStyle name="Normal 3 50 2 3 3" xfId="9908"/>
    <cellStyle name="Normal 3 50 2 3 3 2" xfId="9909"/>
    <cellStyle name="Normal 3 50 2 3 4" xfId="9910"/>
    <cellStyle name="Normal 3 50 2 3 5" xfId="13190"/>
    <cellStyle name="Normal 3 50 2 4" xfId="2673"/>
    <cellStyle name="Normal 3 50 2 4 2" xfId="4969"/>
    <cellStyle name="Normal 3 50 2 4 2 2" xfId="9911"/>
    <cellStyle name="Normal 3 50 2 4 3" xfId="9912"/>
    <cellStyle name="Normal 3 50 2 4 3 2" xfId="9913"/>
    <cellStyle name="Normal 3 50 2 4 4" xfId="9914"/>
    <cellStyle name="Normal 3 50 2 4 5" xfId="13191"/>
    <cellStyle name="Normal 3 50 2 5" xfId="2674"/>
    <cellStyle name="Normal 3 50 2 5 2" xfId="4970"/>
    <cellStyle name="Normal 3 50 2 5 2 2" xfId="9915"/>
    <cellStyle name="Normal 3 50 2 5 3" xfId="9916"/>
    <cellStyle name="Normal 3 50 2 5 3 2" xfId="9917"/>
    <cellStyle name="Normal 3 50 2 5 4" xfId="9918"/>
    <cellStyle name="Normal 3 50 2 5 5" xfId="13192"/>
    <cellStyle name="Normal 3 50 2 6" xfId="2675"/>
    <cellStyle name="Normal 3 50 2 6 2" xfId="4971"/>
    <cellStyle name="Normal 3 50 2 6 2 2" xfId="9919"/>
    <cellStyle name="Normal 3 50 2 6 3" xfId="9920"/>
    <cellStyle name="Normal 3 50 2 6 3 2" xfId="9921"/>
    <cellStyle name="Normal 3 50 2 6 4" xfId="9922"/>
    <cellStyle name="Normal 3 50 2 6 5" xfId="13193"/>
    <cellStyle name="Normal 3 50 2 7" xfId="2676"/>
    <cellStyle name="Normal 3 50 2 7 2" xfId="4972"/>
    <cellStyle name="Normal 3 50 2 7 2 2" xfId="9923"/>
    <cellStyle name="Normal 3 50 2 7 3" xfId="9924"/>
    <cellStyle name="Normal 3 50 2 7 3 2" xfId="9925"/>
    <cellStyle name="Normal 3 50 2 7 4" xfId="9926"/>
    <cellStyle name="Normal 3 50 2 7 5" xfId="13194"/>
    <cellStyle name="Normal 3 50 2 8" xfId="2677"/>
    <cellStyle name="Normal 3 50 2 8 2" xfId="4973"/>
    <cellStyle name="Normal 3 50 2 8 2 2" xfId="9927"/>
    <cellStyle name="Normal 3 50 2 8 3" xfId="9928"/>
    <cellStyle name="Normal 3 50 2 8 3 2" xfId="9929"/>
    <cellStyle name="Normal 3 50 2 8 4" xfId="9930"/>
    <cellStyle name="Normal 3 50 2 8 5" xfId="13195"/>
    <cellStyle name="Normal 3 50 2 9" xfId="2678"/>
    <cellStyle name="Normal 3 50 2 9 2" xfId="4974"/>
    <cellStyle name="Normal 3 50 2 9 2 2" xfId="9931"/>
    <cellStyle name="Normal 3 50 2 9 3" xfId="9932"/>
    <cellStyle name="Normal 3 50 2 9 3 2" xfId="9933"/>
    <cellStyle name="Normal 3 50 2 9 4" xfId="9934"/>
    <cellStyle name="Normal 3 50 2 9 5" xfId="13196"/>
    <cellStyle name="Normal 3 50 3" xfId="2679"/>
    <cellStyle name="Normal 3 50 3 2" xfId="4975"/>
    <cellStyle name="Normal 3 50 3 2 2" xfId="9935"/>
    <cellStyle name="Normal 3 50 3 3" xfId="9936"/>
    <cellStyle name="Normal 3 50 3 3 2" xfId="9937"/>
    <cellStyle name="Normal 3 50 3 4" xfId="9938"/>
    <cellStyle name="Normal 3 50 3 5" xfId="13197"/>
    <cellStyle name="Normal 3 50 4" xfId="2680"/>
    <cellStyle name="Normal 3 50 4 2" xfId="4976"/>
    <cellStyle name="Normal 3 50 4 2 2" xfId="9939"/>
    <cellStyle name="Normal 3 50 4 3" xfId="9940"/>
    <cellStyle name="Normal 3 50 4 3 2" xfId="9941"/>
    <cellStyle name="Normal 3 50 4 4" xfId="9942"/>
    <cellStyle name="Normal 3 50 4 5" xfId="13198"/>
    <cellStyle name="Normal 3 50 5" xfId="2681"/>
    <cellStyle name="Normal 3 50 5 2" xfId="4977"/>
    <cellStyle name="Normal 3 50 5 2 2" xfId="9943"/>
    <cellStyle name="Normal 3 50 5 3" xfId="9944"/>
    <cellStyle name="Normal 3 50 5 3 2" xfId="9945"/>
    <cellStyle name="Normal 3 50 5 4" xfId="9946"/>
    <cellStyle name="Normal 3 50 5 5" xfId="13199"/>
    <cellStyle name="Normal 3 50 6" xfId="2682"/>
    <cellStyle name="Normal 3 50 6 2" xfId="4978"/>
    <cellStyle name="Normal 3 50 6 2 2" xfId="9947"/>
    <cellStyle name="Normal 3 50 6 3" xfId="9948"/>
    <cellStyle name="Normal 3 50 6 3 2" xfId="9949"/>
    <cellStyle name="Normal 3 50 6 4" xfId="9950"/>
    <cellStyle name="Normal 3 50 6 5" xfId="13200"/>
    <cellStyle name="Normal 3 50 7" xfId="2683"/>
    <cellStyle name="Normal 3 50 7 2" xfId="4979"/>
    <cellStyle name="Normal 3 50 7 2 2" xfId="9951"/>
    <cellStyle name="Normal 3 50 7 3" xfId="9952"/>
    <cellStyle name="Normal 3 50 7 3 2" xfId="9953"/>
    <cellStyle name="Normal 3 50 7 4" xfId="9954"/>
    <cellStyle name="Normal 3 50 7 5" xfId="13201"/>
    <cellStyle name="Normal 3 50 8" xfId="2684"/>
    <cellStyle name="Normal 3 50 8 2" xfId="4980"/>
    <cellStyle name="Normal 3 50 8 2 2" xfId="9955"/>
    <cellStyle name="Normal 3 50 8 3" xfId="9956"/>
    <cellStyle name="Normal 3 50 8 3 2" xfId="9957"/>
    <cellStyle name="Normal 3 50 8 4" xfId="9958"/>
    <cellStyle name="Normal 3 50 8 5" xfId="13202"/>
    <cellStyle name="Normal 3 50 9" xfId="2685"/>
    <cellStyle name="Normal 3 50 9 2" xfId="4981"/>
    <cellStyle name="Normal 3 50 9 2 2" xfId="9959"/>
    <cellStyle name="Normal 3 50 9 3" xfId="9960"/>
    <cellStyle name="Normal 3 50 9 3 2" xfId="9961"/>
    <cellStyle name="Normal 3 50 9 4" xfId="9962"/>
    <cellStyle name="Normal 3 50 9 5" xfId="13203"/>
    <cellStyle name="Normal 3 51" xfId="2686"/>
    <cellStyle name="Normal 3 51 10" xfId="2687"/>
    <cellStyle name="Normal 3 51 10 2" xfId="4982"/>
    <cellStyle name="Normal 3 51 10 2 2" xfId="9963"/>
    <cellStyle name="Normal 3 51 10 3" xfId="9964"/>
    <cellStyle name="Normal 3 51 10 3 2" xfId="9965"/>
    <cellStyle name="Normal 3 51 10 4" xfId="9966"/>
    <cellStyle name="Normal 3 51 10 5" xfId="13204"/>
    <cellStyle name="Normal 3 51 11" xfId="2688"/>
    <cellStyle name="Normal 3 51 11 2" xfId="4983"/>
    <cellStyle name="Normal 3 51 11 2 2" xfId="9967"/>
    <cellStyle name="Normal 3 51 11 3" xfId="9968"/>
    <cellStyle name="Normal 3 51 11 3 2" xfId="9969"/>
    <cellStyle name="Normal 3 51 11 4" xfId="9970"/>
    <cellStyle name="Normal 3 51 11 5" xfId="13205"/>
    <cellStyle name="Normal 3 51 12" xfId="2689"/>
    <cellStyle name="Normal 3 51 12 2" xfId="4984"/>
    <cellStyle name="Normal 3 51 12 2 2" xfId="9971"/>
    <cellStyle name="Normal 3 51 12 3" xfId="9972"/>
    <cellStyle name="Normal 3 51 12 3 2" xfId="9973"/>
    <cellStyle name="Normal 3 51 12 4" xfId="9974"/>
    <cellStyle name="Normal 3 51 12 5" xfId="13206"/>
    <cellStyle name="Normal 3 51 13" xfId="2690"/>
    <cellStyle name="Normal 3 51 13 2" xfId="4985"/>
    <cellStyle name="Normal 3 51 13 2 2" xfId="9975"/>
    <cellStyle name="Normal 3 51 13 3" xfId="9976"/>
    <cellStyle name="Normal 3 51 13 3 2" xfId="9977"/>
    <cellStyle name="Normal 3 51 13 4" xfId="9978"/>
    <cellStyle name="Normal 3 51 13 5" xfId="13207"/>
    <cellStyle name="Normal 3 51 14" xfId="4986"/>
    <cellStyle name="Normal 3 51 14 2" xfId="9979"/>
    <cellStyle name="Normal 3 51 15" xfId="9980"/>
    <cellStyle name="Normal 3 51 15 2" xfId="9981"/>
    <cellStyle name="Normal 3 51 16" xfId="9982"/>
    <cellStyle name="Normal 3 51 17" xfId="13208"/>
    <cellStyle name="Normal 3 51 2" xfId="2691"/>
    <cellStyle name="Normal 3 51 2 10" xfId="2692"/>
    <cellStyle name="Normal 3 51 2 10 2" xfId="4987"/>
    <cellStyle name="Normal 3 51 2 10 2 2" xfId="9983"/>
    <cellStyle name="Normal 3 51 2 10 3" xfId="9984"/>
    <cellStyle name="Normal 3 51 2 10 3 2" xfId="9985"/>
    <cellStyle name="Normal 3 51 2 10 4" xfId="9986"/>
    <cellStyle name="Normal 3 51 2 10 5" xfId="13209"/>
    <cellStyle name="Normal 3 51 2 11" xfId="2693"/>
    <cellStyle name="Normal 3 51 2 11 2" xfId="4988"/>
    <cellStyle name="Normal 3 51 2 11 2 2" xfId="9987"/>
    <cellStyle name="Normal 3 51 2 11 3" xfId="9988"/>
    <cellStyle name="Normal 3 51 2 11 3 2" xfId="9989"/>
    <cellStyle name="Normal 3 51 2 11 4" xfId="9990"/>
    <cellStyle name="Normal 3 51 2 11 5" xfId="13210"/>
    <cellStyle name="Normal 3 51 2 12" xfId="2694"/>
    <cellStyle name="Normal 3 51 2 12 2" xfId="4989"/>
    <cellStyle name="Normal 3 51 2 12 2 2" xfId="9991"/>
    <cellStyle name="Normal 3 51 2 12 3" xfId="9992"/>
    <cellStyle name="Normal 3 51 2 12 3 2" xfId="9993"/>
    <cellStyle name="Normal 3 51 2 12 4" xfId="9994"/>
    <cellStyle name="Normal 3 51 2 12 5" xfId="13211"/>
    <cellStyle name="Normal 3 51 2 13" xfId="4990"/>
    <cellStyle name="Normal 3 51 2 13 2" xfId="9995"/>
    <cellStyle name="Normal 3 51 2 14" xfId="9996"/>
    <cellStyle name="Normal 3 51 2 14 2" xfId="9997"/>
    <cellStyle name="Normal 3 51 2 15" xfId="9998"/>
    <cellStyle name="Normal 3 51 2 16" xfId="13212"/>
    <cellStyle name="Normal 3 51 2 2" xfId="2695"/>
    <cellStyle name="Normal 3 51 2 2 2" xfId="4991"/>
    <cellStyle name="Normal 3 51 2 2 2 2" xfId="9999"/>
    <cellStyle name="Normal 3 51 2 2 3" xfId="10000"/>
    <cellStyle name="Normal 3 51 2 2 3 2" xfId="10001"/>
    <cellStyle name="Normal 3 51 2 2 4" xfId="10002"/>
    <cellStyle name="Normal 3 51 2 2 5" xfId="13213"/>
    <cellStyle name="Normal 3 51 2 3" xfId="2696"/>
    <cellStyle name="Normal 3 51 2 3 2" xfId="4992"/>
    <cellStyle name="Normal 3 51 2 3 2 2" xfId="10003"/>
    <cellStyle name="Normal 3 51 2 3 3" xfId="10004"/>
    <cellStyle name="Normal 3 51 2 3 3 2" xfId="10005"/>
    <cellStyle name="Normal 3 51 2 3 4" xfId="10006"/>
    <cellStyle name="Normal 3 51 2 3 5" xfId="13214"/>
    <cellStyle name="Normal 3 51 2 4" xfId="2697"/>
    <cellStyle name="Normal 3 51 2 4 2" xfId="4993"/>
    <cellStyle name="Normal 3 51 2 4 2 2" xfId="10007"/>
    <cellStyle name="Normal 3 51 2 4 3" xfId="10008"/>
    <cellStyle name="Normal 3 51 2 4 3 2" xfId="10009"/>
    <cellStyle name="Normal 3 51 2 4 4" xfId="10010"/>
    <cellStyle name="Normal 3 51 2 4 5" xfId="13215"/>
    <cellStyle name="Normal 3 51 2 5" xfId="2698"/>
    <cellStyle name="Normal 3 51 2 5 2" xfId="4994"/>
    <cellStyle name="Normal 3 51 2 5 2 2" xfId="10011"/>
    <cellStyle name="Normal 3 51 2 5 3" xfId="10012"/>
    <cellStyle name="Normal 3 51 2 5 3 2" xfId="10013"/>
    <cellStyle name="Normal 3 51 2 5 4" xfId="10014"/>
    <cellStyle name="Normal 3 51 2 5 5" xfId="13216"/>
    <cellStyle name="Normal 3 51 2 6" xfId="2699"/>
    <cellStyle name="Normal 3 51 2 6 2" xfId="4995"/>
    <cellStyle name="Normal 3 51 2 6 2 2" xfId="10015"/>
    <cellStyle name="Normal 3 51 2 6 3" xfId="10016"/>
    <cellStyle name="Normal 3 51 2 6 3 2" xfId="10017"/>
    <cellStyle name="Normal 3 51 2 6 4" xfId="10018"/>
    <cellStyle name="Normal 3 51 2 6 5" xfId="13217"/>
    <cellStyle name="Normal 3 51 2 7" xfId="2700"/>
    <cellStyle name="Normal 3 51 2 7 2" xfId="4996"/>
    <cellStyle name="Normal 3 51 2 7 2 2" xfId="10019"/>
    <cellStyle name="Normal 3 51 2 7 3" xfId="10020"/>
    <cellStyle name="Normal 3 51 2 7 3 2" xfId="10021"/>
    <cellStyle name="Normal 3 51 2 7 4" xfId="10022"/>
    <cellStyle name="Normal 3 51 2 7 5" xfId="13218"/>
    <cellStyle name="Normal 3 51 2 8" xfId="2701"/>
    <cellStyle name="Normal 3 51 2 8 2" xfId="4997"/>
    <cellStyle name="Normal 3 51 2 8 2 2" xfId="10023"/>
    <cellStyle name="Normal 3 51 2 8 3" xfId="10024"/>
    <cellStyle name="Normal 3 51 2 8 3 2" xfId="10025"/>
    <cellStyle name="Normal 3 51 2 8 4" xfId="10026"/>
    <cellStyle name="Normal 3 51 2 8 5" xfId="13219"/>
    <cellStyle name="Normal 3 51 2 9" xfId="2702"/>
    <cellStyle name="Normal 3 51 2 9 2" xfId="4998"/>
    <cellStyle name="Normal 3 51 2 9 2 2" xfId="10027"/>
    <cellStyle name="Normal 3 51 2 9 3" xfId="10028"/>
    <cellStyle name="Normal 3 51 2 9 3 2" xfId="10029"/>
    <cellStyle name="Normal 3 51 2 9 4" xfId="10030"/>
    <cellStyle name="Normal 3 51 2 9 5" xfId="13220"/>
    <cellStyle name="Normal 3 51 3" xfId="2703"/>
    <cellStyle name="Normal 3 51 3 2" xfId="4999"/>
    <cellStyle name="Normal 3 51 3 2 2" xfId="10031"/>
    <cellStyle name="Normal 3 51 3 3" xfId="10032"/>
    <cellStyle name="Normal 3 51 3 3 2" xfId="10033"/>
    <cellStyle name="Normal 3 51 3 4" xfId="10034"/>
    <cellStyle name="Normal 3 51 3 5" xfId="13221"/>
    <cellStyle name="Normal 3 51 4" xfId="2704"/>
    <cellStyle name="Normal 3 51 4 2" xfId="5000"/>
    <cellStyle name="Normal 3 51 4 2 2" xfId="10035"/>
    <cellStyle name="Normal 3 51 4 3" xfId="10036"/>
    <cellStyle name="Normal 3 51 4 3 2" xfId="10037"/>
    <cellStyle name="Normal 3 51 4 4" xfId="10038"/>
    <cellStyle name="Normal 3 51 4 5" xfId="13222"/>
    <cellStyle name="Normal 3 51 5" xfId="2705"/>
    <cellStyle name="Normal 3 51 5 2" xfId="5001"/>
    <cellStyle name="Normal 3 51 5 2 2" xfId="10039"/>
    <cellStyle name="Normal 3 51 5 3" xfId="10040"/>
    <cellStyle name="Normal 3 51 5 3 2" xfId="10041"/>
    <cellStyle name="Normal 3 51 5 4" xfId="10042"/>
    <cellStyle name="Normal 3 51 5 5" xfId="13223"/>
    <cellStyle name="Normal 3 51 6" xfId="2706"/>
    <cellStyle name="Normal 3 51 6 2" xfId="5002"/>
    <cellStyle name="Normal 3 51 6 2 2" xfId="10043"/>
    <cellStyle name="Normal 3 51 6 3" xfId="10044"/>
    <cellStyle name="Normal 3 51 6 3 2" xfId="10045"/>
    <cellStyle name="Normal 3 51 6 4" xfId="10046"/>
    <cellStyle name="Normal 3 51 6 5" xfId="13224"/>
    <cellStyle name="Normal 3 51 7" xfId="2707"/>
    <cellStyle name="Normal 3 51 7 2" xfId="5003"/>
    <cellStyle name="Normal 3 51 7 2 2" xfId="10047"/>
    <cellStyle name="Normal 3 51 7 3" xfId="10048"/>
    <cellStyle name="Normal 3 51 7 3 2" xfId="10049"/>
    <cellStyle name="Normal 3 51 7 4" xfId="10050"/>
    <cellStyle name="Normal 3 51 7 5" xfId="13225"/>
    <cellStyle name="Normal 3 51 8" xfId="2708"/>
    <cellStyle name="Normal 3 51 8 2" xfId="5004"/>
    <cellStyle name="Normal 3 51 8 2 2" xfId="10051"/>
    <cellStyle name="Normal 3 51 8 3" xfId="10052"/>
    <cellStyle name="Normal 3 51 8 3 2" xfId="10053"/>
    <cellStyle name="Normal 3 51 8 4" xfId="10054"/>
    <cellStyle name="Normal 3 51 8 5" xfId="13226"/>
    <cellStyle name="Normal 3 51 9" xfId="2709"/>
    <cellStyle name="Normal 3 51 9 2" xfId="5005"/>
    <cellStyle name="Normal 3 51 9 2 2" xfId="10055"/>
    <cellStyle name="Normal 3 51 9 3" xfId="10056"/>
    <cellStyle name="Normal 3 51 9 3 2" xfId="10057"/>
    <cellStyle name="Normal 3 51 9 4" xfId="10058"/>
    <cellStyle name="Normal 3 51 9 5" xfId="13227"/>
    <cellStyle name="Normal 3 52" xfId="2710"/>
    <cellStyle name="Normal 3 52 10" xfId="2711"/>
    <cellStyle name="Normal 3 52 10 2" xfId="5006"/>
    <cellStyle name="Normal 3 52 10 2 2" xfId="10059"/>
    <cellStyle name="Normal 3 52 10 3" xfId="10060"/>
    <cellStyle name="Normal 3 52 10 3 2" xfId="10061"/>
    <cellStyle name="Normal 3 52 10 4" xfId="10062"/>
    <cellStyle name="Normal 3 52 10 5" xfId="13228"/>
    <cellStyle name="Normal 3 52 11" xfId="2712"/>
    <cellStyle name="Normal 3 52 11 2" xfId="5007"/>
    <cellStyle name="Normal 3 52 11 2 2" xfId="10063"/>
    <cellStyle name="Normal 3 52 11 3" xfId="10064"/>
    <cellStyle name="Normal 3 52 11 3 2" xfId="10065"/>
    <cellStyle name="Normal 3 52 11 4" xfId="10066"/>
    <cellStyle name="Normal 3 52 11 5" xfId="13229"/>
    <cellStyle name="Normal 3 52 12" xfId="2713"/>
    <cellStyle name="Normal 3 52 12 2" xfId="5008"/>
    <cellStyle name="Normal 3 52 12 2 2" xfId="10067"/>
    <cellStyle name="Normal 3 52 12 3" xfId="10068"/>
    <cellStyle name="Normal 3 52 12 3 2" xfId="10069"/>
    <cellStyle name="Normal 3 52 12 4" xfId="10070"/>
    <cellStyle name="Normal 3 52 12 5" xfId="13230"/>
    <cellStyle name="Normal 3 52 13" xfId="2714"/>
    <cellStyle name="Normal 3 52 13 2" xfId="5009"/>
    <cellStyle name="Normal 3 52 13 2 2" xfId="10071"/>
    <cellStyle name="Normal 3 52 13 3" xfId="10072"/>
    <cellStyle name="Normal 3 52 13 3 2" xfId="10073"/>
    <cellStyle name="Normal 3 52 13 4" xfId="10074"/>
    <cellStyle name="Normal 3 52 13 5" xfId="13231"/>
    <cellStyle name="Normal 3 52 14" xfId="5010"/>
    <cellStyle name="Normal 3 52 14 2" xfId="10075"/>
    <cellStyle name="Normal 3 52 15" xfId="10076"/>
    <cellStyle name="Normal 3 52 15 2" xfId="10077"/>
    <cellStyle name="Normal 3 52 16" xfId="10078"/>
    <cellStyle name="Normal 3 52 17" xfId="13232"/>
    <cellStyle name="Normal 3 52 2" xfId="2715"/>
    <cellStyle name="Normal 3 52 2 10" xfId="2716"/>
    <cellStyle name="Normal 3 52 2 10 2" xfId="5011"/>
    <cellStyle name="Normal 3 52 2 10 2 2" xfId="10079"/>
    <cellStyle name="Normal 3 52 2 10 3" xfId="10080"/>
    <cellStyle name="Normal 3 52 2 10 3 2" xfId="10081"/>
    <cellStyle name="Normal 3 52 2 10 4" xfId="10082"/>
    <cellStyle name="Normal 3 52 2 10 5" xfId="13233"/>
    <cellStyle name="Normal 3 52 2 11" xfId="2717"/>
    <cellStyle name="Normal 3 52 2 11 2" xfId="5012"/>
    <cellStyle name="Normal 3 52 2 11 2 2" xfId="10083"/>
    <cellStyle name="Normal 3 52 2 11 3" xfId="10084"/>
    <cellStyle name="Normal 3 52 2 11 3 2" xfId="10085"/>
    <cellStyle name="Normal 3 52 2 11 4" xfId="10086"/>
    <cellStyle name="Normal 3 52 2 11 5" xfId="13234"/>
    <cellStyle name="Normal 3 52 2 12" xfId="2718"/>
    <cellStyle name="Normal 3 52 2 12 2" xfId="5013"/>
    <cellStyle name="Normal 3 52 2 12 2 2" xfId="10087"/>
    <cellStyle name="Normal 3 52 2 12 3" xfId="10088"/>
    <cellStyle name="Normal 3 52 2 12 3 2" xfId="10089"/>
    <cellStyle name="Normal 3 52 2 12 4" xfId="10090"/>
    <cellStyle name="Normal 3 52 2 12 5" xfId="13235"/>
    <cellStyle name="Normal 3 52 2 13" xfId="5014"/>
    <cellStyle name="Normal 3 52 2 13 2" xfId="10091"/>
    <cellStyle name="Normal 3 52 2 14" xfId="10092"/>
    <cellStyle name="Normal 3 52 2 14 2" xfId="10093"/>
    <cellStyle name="Normal 3 52 2 15" xfId="10094"/>
    <cellStyle name="Normal 3 52 2 16" xfId="13236"/>
    <cellStyle name="Normal 3 52 2 2" xfId="2719"/>
    <cellStyle name="Normal 3 52 2 2 2" xfId="5015"/>
    <cellStyle name="Normal 3 52 2 2 2 2" xfId="10095"/>
    <cellStyle name="Normal 3 52 2 2 3" xfId="10096"/>
    <cellStyle name="Normal 3 52 2 2 3 2" xfId="10097"/>
    <cellStyle name="Normal 3 52 2 2 4" xfId="10098"/>
    <cellStyle name="Normal 3 52 2 2 5" xfId="13237"/>
    <cellStyle name="Normal 3 52 2 3" xfId="2720"/>
    <cellStyle name="Normal 3 52 2 3 2" xfId="5016"/>
    <cellStyle name="Normal 3 52 2 3 2 2" xfId="10099"/>
    <cellStyle name="Normal 3 52 2 3 3" xfId="10100"/>
    <cellStyle name="Normal 3 52 2 3 3 2" xfId="10101"/>
    <cellStyle name="Normal 3 52 2 3 4" xfId="10102"/>
    <cellStyle name="Normal 3 52 2 3 5" xfId="13238"/>
    <cellStyle name="Normal 3 52 2 4" xfId="2721"/>
    <cellStyle name="Normal 3 52 2 4 2" xfId="5017"/>
    <cellStyle name="Normal 3 52 2 4 2 2" xfId="10103"/>
    <cellStyle name="Normal 3 52 2 4 3" xfId="10104"/>
    <cellStyle name="Normal 3 52 2 4 3 2" xfId="10105"/>
    <cellStyle name="Normal 3 52 2 4 4" xfId="10106"/>
    <cellStyle name="Normal 3 52 2 4 5" xfId="13239"/>
    <cellStyle name="Normal 3 52 2 5" xfId="2722"/>
    <cellStyle name="Normal 3 52 2 5 2" xfId="5018"/>
    <cellStyle name="Normal 3 52 2 5 2 2" xfId="10107"/>
    <cellStyle name="Normal 3 52 2 5 3" xfId="10108"/>
    <cellStyle name="Normal 3 52 2 5 3 2" xfId="10109"/>
    <cellStyle name="Normal 3 52 2 5 4" xfId="10110"/>
    <cellStyle name="Normal 3 52 2 5 5" xfId="13240"/>
    <cellStyle name="Normal 3 52 2 6" xfId="2723"/>
    <cellStyle name="Normal 3 52 2 6 2" xfId="5019"/>
    <cellStyle name="Normal 3 52 2 6 2 2" xfId="10111"/>
    <cellStyle name="Normal 3 52 2 6 3" xfId="10112"/>
    <cellStyle name="Normal 3 52 2 6 3 2" xfId="10113"/>
    <cellStyle name="Normal 3 52 2 6 4" xfId="10114"/>
    <cellStyle name="Normal 3 52 2 6 5" xfId="13241"/>
    <cellStyle name="Normal 3 52 2 7" xfId="2724"/>
    <cellStyle name="Normal 3 52 2 7 2" xfId="5020"/>
    <cellStyle name="Normal 3 52 2 7 2 2" xfId="10115"/>
    <cellStyle name="Normal 3 52 2 7 3" xfId="10116"/>
    <cellStyle name="Normal 3 52 2 7 3 2" xfId="10117"/>
    <cellStyle name="Normal 3 52 2 7 4" xfId="10118"/>
    <cellStyle name="Normal 3 52 2 7 5" xfId="13242"/>
    <cellStyle name="Normal 3 52 2 8" xfId="2725"/>
    <cellStyle name="Normal 3 52 2 8 2" xfId="5021"/>
    <cellStyle name="Normal 3 52 2 8 2 2" xfId="10119"/>
    <cellStyle name="Normal 3 52 2 8 3" xfId="10120"/>
    <cellStyle name="Normal 3 52 2 8 3 2" xfId="10121"/>
    <cellStyle name="Normal 3 52 2 8 4" xfId="10122"/>
    <cellStyle name="Normal 3 52 2 8 5" xfId="13243"/>
    <cellStyle name="Normal 3 52 2 9" xfId="2726"/>
    <cellStyle name="Normal 3 52 2 9 2" xfId="5022"/>
    <cellStyle name="Normal 3 52 2 9 2 2" xfId="10123"/>
    <cellStyle name="Normal 3 52 2 9 3" xfId="10124"/>
    <cellStyle name="Normal 3 52 2 9 3 2" xfId="10125"/>
    <cellStyle name="Normal 3 52 2 9 4" xfId="10126"/>
    <cellStyle name="Normal 3 52 2 9 5" xfId="13244"/>
    <cellStyle name="Normal 3 52 3" xfId="2727"/>
    <cellStyle name="Normal 3 52 3 2" xfId="5023"/>
    <cellStyle name="Normal 3 52 3 2 2" xfId="10127"/>
    <cellStyle name="Normal 3 52 3 3" xfId="10128"/>
    <cellStyle name="Normal 3 52 3 3 2" xfId="10129"/>
    <cellStyle name="Normal 3 52 3 4" xfId="10130"/>
    <cellStyle name="Normal 3 52 3 5" xfId="13245"/>
    <cellStyle name="Normal 3 52 4" xfId="2728"/>
    <cellStyle name="Normal 3 52 4 2" xfId="5024"/>
    <cellStyle name="Normal 3 52 4 2 2" xfId="10131"/>
    <cellStyle name="Normal 3 52 4 3" xfId="10132"/>
    <cellStyle name="Normal 3 52 4 3 2" xfId="10133"/>
    <cellStyle name="Normal 3 52 4 4" xfId="10134"/>
    <cellStyle name="Normal 3 52 4 5" xfId="13246"/>
    <cellStyle name="Normal 3 52 5" xfId="2729"/>
    <cellStyle name="Normal 3 52 5 2" xfId="5025"/>
    <cellStyle name="Normal 3 52 5 2 2" xfId="10135"/>
    <cellStyle name="Normal 3 52 5 3" xfId="10136"/>
    <cellStyle name="Normal 3 52 5 3 2" xfId="10137"/>
    <cellStyle name="Normal 3 52 5 4" xfId="10138"/>
    <cellStyle name="Normal 3 52 5 5" xfId="13247"/>
    <cellStyle name="Normal 3 52 6" xfId="2730"/>
    <cellStyle name="Normal 3 52 6 2" xfId="5026"/>
    <cellStyle name="Normal 3 52 6 2 2" xfId="10139"/>
    <cellStyle name="Normal 3 52 6 3" xfId="10140"/>
    <cellStyle name="Normal 3 52 6 3 2" xfId="10141"/>
    <cellStyle name="Normal 3 52 6 4" xfId="10142"/>
    <cellStyle name="Normal 3 52 6 5" xfId="13248"/>
    <cellStyle name="Normal 3 52 7" xfId="2731"/>
    <cellStyle name="Normal 3 52 7 2" xfId="5027"/>
    <cellStyle name="Normal 3 52 7 2 2" xfId="10143"/>
    <cellStyle name="Normal 3 52 7 3" xfId="10144"/>
    <cellStyle name="Normal 3 52 7 3 2" xfId="10145"/>
    <cellStyle name="Normal 3 52 7 4" xfId="10146"/>
    <cellStyle name="Normal 3 52 7 5" xfId="13249"/>
    <cellStyle name="Normal 3 52 8" xfId="2732"/>
    <cellStyle name="Normal 3 52 8 2" xfId="5028"/>
    <cellStyle name="Normal 3 52 8 2 2" xfId="10147"/>
    <cellStyle name="Normal 3 52 8 3" xfId="10148"/>
    <cellStyle name="Normal 3 52 8 3 2" xfId="10149"/>
    <cellStyle name="Normal 3 52 8 4" xfId="10150"/>
    <cellStyle name="Normal 3 52 8 5" xfId="13250"/>
    <cellStyle name="Normal 3 52 9" xfId="2733"/>
    <cellStyle name="Normal 3 52 9 2" xfId="5029"/>
    <cellStyle name="Normal 3 52 9 2 2" xfId="10151"/>
    <cellStyle name="Normal 3 52 9 3" xfId="10152"/>
    <cellStyle name="Normal 3 52 9 3 2" xfId="10153"/>
    <cellStyle name="Normal 3 52 9 4" xfId="10154"/>
    <cellStyle name="Normal 3 52 9 5" xfId="13251"/>
    <cellStyle name="Normal 3 53" xfId="2734"/>
    <cellStyle name="Normal 3 53 10" xfId="2735"/>
    <cellStyle name="Normal 3 53 10 2" xfId="5030"/>
    <cellStyle name="Normal 3 53 10 2 2" xfId="10155"/>
    <cellStyle name="Normal 3 53 10 3" xfId="10156"/>
    <cellStyle name="Normal 3 53 10 3 2" xfId="10157"/>
    <cellStyle name="Normal 3 53 10 4" xfId="10158"/>
    <cellStyle name="Normal 3 53 10 5" xfId="13252"/>
    <cellStyle name="Normal 3 53 11" xfId="2736"/>
    <cellStyle name="Normal 3 53 11 2" xfId="5031"/>
    <cellStyle name="Normal 3 53 11 2 2" xfId="10159"/>
    <cellStyle name="Normal 3 53 11 3" xfId="10160"/>
    <cellStyle name="Normal 3 53 11 3 2" xfId="10161"/>
    <cellStyle name="Normal 3 53 11 4" xfId="10162"/>
    <cellStyle name="Normal 3 53 11 5" xfId="13253"/>
    <cellStyle name="Normal 3 53 12" xfId="2737"/>
    <cellStyle name="Normal 3 53 12 2" xfId="5032"/>
    <cellStyle name="Normal 3 53 12 2 2" xfId="10163"/>
    <cellStyle name="Normal 3 53 12 3" xfId="10164"/>
    <cellStyle name="Normal 3 53 12 3 2" xfId="10165"/>
    <cellStyle name="Normal 3 53 12 4" xfId="10166"/>
    <cellStyle name="Normal 3 53 12 5" xfId="13254"/>
    <cellStyle name="Normal 3 53 13" xfId="2738"/>
    <cellStyle name="Normal 3 53 13 2" xfId="5033"/>
    <cellStyle name="Normal 3 53 13 2 2" xfId="10167"/>
    <cellStyle name="Normal 3 53 13 3" xfId="10168"/>
    <cellStyle name="Normal 3 53 13 3 2" xfId="10169"/>
    <cellStyle name="Normal 3 53 13 4" xfId="10170"/>
    <cellStyle name="Normal 3 53 13 5" xfId="13255"/>
    <cellStyle name="Normal 3 53 14" xfId="5034"/>
    <cellStyle name="Normal 3 53 14 2" xfId="10171"/>
    <cellStyle name="Normal 3 53 15" xfId="10172"/>
    <cellStyle name="Normal 3 53 15 2" xfId="10173"/>
    <cellStyle name="Normal 3 53 16" xfId="10174"/>
    <cellStyle name="Normal 3 53 17" xfId="13256"/>
    <cellStyle name="Normal 3 53 2" xfId="2739"/>
    <cellStyle name="Normal 3 53 2 10" xfId="2740"/>
    <cellStyle name="Normal 3 53 2 10 2" xfId="5035"/>
    <cellStyle name="Normal 3 53 2 10 2 2" xfId="10175"/>
    <cellStyle name="Normal 3 53 2 10 3" xfId="10176"/>
    <cellStyle name="Normal 3 53 2 10 3 2" xfId="10177"/>
    <cellStyle name="Normal 3 53 2 10 4" xfId="10178"/>
    <cellStyle name="Normal 3 53 2 10 5" xfId="13257"/>
    <cellStyle name="Normal 3 53 2 11" xfId="2741"/>
    <cellStyle name="Normal 3 53 2 11 2" xfId="5036"/>
    <cellStyle name="Normal 3 53 2 11 2 2" xfId="10179"/>
    <cellStyle name="Normal 3 53 2 11 3" xfId="10180"/>
    <cellStyle name="Normal 3 53 2 11 3 2" xfId="10181"/>
    <cellStyle name="Normal 3 53 2 11 4" xfId="10182"/>
    <cellStyle name="Normal 3 53 2 11 5" xfId="13258"/>
    <cellStyle name="Normal 3 53 2 12" xfId="2742"/>
    <cellStyle name="Normal 3 53 2 12 2" xfId="5037"/>
    <cellStyle name="Normal 3 53 2 12 2 2" xfId="10183"/>
    <cellStyle name="Normal 3 53 2 12 3" xfId="10184"/>
    <cellStyle name="Normal 3 53 2 12 3 2" xfId="10185"/>
    <cellStyle name="Normal 3 53 2 12 4" xfId="10186"/>
    <cellStyle name="Normal 3 53 2 12 5" xfId="13259"/>
    <cellStyle name="Normal 3 53 2 13" xfId="5038"/>
    <cellStyle name="Normal 3 53 2 13 2" xfId="10187"/>
    <cellStyle name="Normal 3 53 2 14" xfId="10188"/>
    <cellStyle name="Normal 3 53 2 14 2" xfId="10189"/>
    <cellStyle name="Normal 3 53 2 15" xfId="10190"/>
    <cellStyle name="Normal 3 53 2 16" xfId="13260"/>
    <cellStyle name="Normal 3 53 2 2" xfId="2743"/>
    <cellStyle name="Normal 3 53 2 2 2" xfId="5039"/>
    <cellStyle name="Normal 3 53 2 2 2 2" xfId="10191"/>
    <cellStyle name="Normal 3 53 2 2 3" xfId="10192"/>
    <cellStyle name="Normal 3 53 2 2 3 2" xfId="10193"/>
    <cellStyle name="Normal 3 53 2 2 4" xfId="10194"/>
    <cellStyle name="Normal 3 53 2 2 5" xfId="13261"/>
    <cellStyle name="Normal 3 53 2 3" xfId="2744"/>
    <cellStyle name="Normal 3 53 2 3 2" xfId="5040"/>
    <cellStyle name="Normal 3 53 2 3 2 2" xfId="10195"/>
    <cellStyle name="Normal 3 53 2 3 3" xfId="10196"/>
    <cellStyle name="Normal 3 53 2 3 3 2" xfId="10197"/>
    <cellStyle name="Normal 3 53 2 3 4" xfId="10198"/>
    <cellStyle name="Normal 3 53 2 3 5" xfId="13262"/>
    <cellStyle name="Normal 3 53 2 4" xfId="2745"/>
    <cellStyle name="Normal 3 53 2 4 2" xfId="5041"/>
    <cellStyle name="Normal 3 53 2 4 2 2" xfId="10199"/>
    <cellStyle name="Normal 3 53 2 4 3" xfId="10200"/>
    <cellStyle name="Normal 3 53 2 4 3 2" xfId="10201"/>
    <cellStyle name="Normal 3 53 2 4 4" xfId="10202"/>
    <cellStyle name="Normal 3 53 2 4 5" xfId="13263"/>
    <cellStyle name="Normal 3 53 2 5" xfId="2746"/>
    <cellStyle name="Normal 3 53 2 5 2" xfId="5042"/>
    <cellStyle name="Normal 3 53 2 5 2 2" xfId="10203"/>
    <cellStyle name="Normal 3 53 2 5 3" xfId="10204"/>
    <cellStyle name="Normal 3 53 2 5 3 2" xfId="10205"/>
    <cellStyle name="Normal 3 53 2 5 4" xfId="10206"/>
    <cellStyle name="Normal 3 53 2 5 5" xfId="13264"/>
    <cellStyle name="Normal 3 53 2 6" xfId="2747"/>
    <cellStyle name="Normal 3 53 2 6 2" xfId="5043"/>
    <cellStyle name="Normal 3 53 2 6 2 2" xfId="10207"/>
    <cellStyle name="Normal 3 53 2 6 3" xfId="10208"/>
    <cellStyle name="Normal 3 53 2 6 3 2" xfId="10209"/>
    <cellStyle name="Normal 3 53 2 6 4" xfId="10210"/>
    <cellStyle name="Normal 3 53 2 6 5" xfId="13265"/>
    <cellStyle name="Normal 3 53 2 7" xfId="2748"/>
    <cellStyle name="Normal 3 53 2 7 2" xfId="5044"/>
    <cellStyle name="Normal 3 53 2 7 2 2" xfId="10211"/>
    <cellStyle name="Normal 3 53 2 7 3" xfId="10212"/>
    <cellStyle name="Normal 3 53 2 7 3 2" xfId="10213"/>
    <cellStyle name="Normal 3 53 2 7 4" xfId="10214"/>
    <cellStyle name="Normal 3 53 2 7 5" xfId="13266"/>
    <cellStyle name="Normal 3 53 2 8" xfId="2749"/>
    <cellStyle name="Normal 3 53 2 8 2" xfId="5045"/>
    <cellStyle name="Normal 3 53 2 8 2 2" xfId="10215"/>
    <cellStyle name="Normal 3 53 2 8 3" xfId="10216"/>
    <cellStyle name="Normal 3 53 2 8 3 2" xfId="10217"/>
    <cellStyle name="Normal 3 53 2 8 4" xfId="10218"/>
    <cellStyle name="Normal 3 53 2 8 5" xfId="13267"/>
    <cellStyle name="Normal 3 53 2 9" xfId="2750"/>
    <cellStyle name="Normal 3 53 2 9 2" xfId="5046"/>
    <cellStyle name="Normal 3 53 2 9 2 2" xfId="10219"/>
    <cellStyle name="Normal 3 53 2 9 3" xfId="10220"/>
    <cellStyle name="Normal 3 53 2 9 3 2" xfId="10221"/>
    <cellStyle name="Normal 3 53 2 9 4" xfId="10222"/>
    <cellStyle name="Normal 3 53 2 9 5" xfId="13268"/>
    <cellStyle name="Normal 3 53 3" xfId="2751"/>
    <cellStyle name="Normal 3 53 3 2" xfId="5047"/>
    <cellStyle name="Normal 3 53 3 2 2" xfId="10223"/>
    <cellStyle name="Normal 3 53 3 3" xfId="10224"/>
    <cellStyle name="Normal 3 53 3 3 2" xfId="10225"/>
    <cellStyle name="Normal 3 53 3 4" xfId="10226"/>
    <cellStyle name="Normal 3 53 3 5" xfId="13269"/>
    <cellStyle name="Normal 3 53 4" xfId="2752"/>
    <cellStyle name="Normal 3 53 4 2" xfId="5048"/>
    <cellStyle name="Normal 3 53 4 2 2" xfId="10227"/>
    <cellStyle name="Normal 3 53 4 3" xfId="10228"/>
    <cellStyle name="Normal 3 53 4 3 2" xfId="10229"/>
    <cellStyle name="Normal 3 53 4 4" xfId="10230"/>
    <cellStyle name="Normal 3 53 4 5" xfId="13270"/>
    <cellStyle name="Normal 3 53 5" xfId="2753"/>
    <cellStyle name="Normal 3 53 5 2" xfId="5049"/>
    <cellStyle name="Normal 3 53 5 2 2" xfId="10231"/>
    <cellStyle name="Normal 3 53 5 3" xfId="10232"/>
    <cellStyle name="Normal 3 53 5 3 2" xfId="10233"/>
    <cellStyle name="Normal 3 53 5 4" xfId="10234"/>
    <cellStyle name="Normal 3 53 5 5" xfId="13271"/>
    <cellStyle name="Normal 3 53 6" xfId="2754"/>
    <cellStyle name="Normal 3 53 6 2" xfId="5050"/>
    <cellStyle name="Normal 3 53 6 2 2" xfId="10235"/>
    <cellStyle name="Normal 3 53 6 3" xfId="10236"/>
    <cellStyle name="Normal 3 53 6 3 2" xfId="10237"/>
    <cellStyle name="Normal 3 53 6 4" xfId="10238"/>
    <cellStyle name="Normal 3 53 6 5" xfId="13272"/>
    <cellStyle name="Normal 3 53 7" xfId="2755"/>
    <cellStyle name="Normal 3 53 7 2" xfId="5051"/>
    <cellStyle name="Normal 3 53 7 2 2" xfId="10239"/>
    <cellStyle name="Normal 3 53 7 3" xfId="10240"/>
    <cellStyle name="Normal 3 53 7 3 2" xfId="10241"/>
    <cellStyle name="Normal 3 53 7 4" xfId="10242"/>
    <cellStyle name="Normal 3 53 7 5" xfId="13273"/>
    <cellStyle name="Normal 3 53 8" xfId="2756"/>
    <cellStyle name="Normal 3 53 8 2" xfId="5052"/>
    <cellStyle name="Normal 3 53 8 2 2" xfId="10243"/>
    <cellStyle name="Normal 3 53 8 3" xfId="10244"/>
    <cellStyle name="Normal 3 53 8 3 2" xfId="10245"/>
    <cellStyle name="Normal 3 53 8 4" xfId="10246"/>
    <cellStyle name="Normal 3 53 8 5" xfId="13274"/>
    <cellStyle name="Normal 3 53 9" xfId="2757"/>
    <cellStyle name="Normal 3 53 9 2" xfId="5053"/>
    <cellStyle name="Normal 3 53 9 2 2" xfId="10247"/>
    <cellStyle name="Normal 3 53 9 3" xfId="10248"/>
    <cellStyle name="Normal 3 53 9 3 2" xfId="10249"/>
    <cellStyle name="Normal 3 53 9 4" xfId="10250"/>
    <cellStyle name="Normal 3 53 9 5" xfId="13275"/>
    <cellStyle name="Normal 3 54" xfId="2758"/>
    <cellStyle name="Normal 3 54 10" xfId="2759"/>
    <cellStyle name="Normal 3 54 10 2" xfId="5054"/>
    <cellStyle name="Normal 3 54 10 2 2" xfId="10251"/>
    <cellStyle name="Normal 3 54 10 3" xfId="10252"/>
    <cellStyle name="Normal 3 54 10 3 2" xfId="10253"/>
    <cellStyle name="Normal 3 54 10 4" xfId="10254"/>
    <cellStyle name="Normal 3 54 10 5" xfId="13276"/>
    <cellStyle name="Normal 3 54 11" xfId="2760"/>
    <cellStyle name="Normal 3 54 11 2" xfId="5055"/>
    <cellStyle name="Normal 3 54 11 2 2" xfId="10255"/>
    <cellStyle name="Normal 3 54 11 3" xfId="10256"/>
    <cellStyle name="Normal 3 54 11 3 2" xfId="10257"/>
    <cellStyle name="Normal 3 54 11 4" xfId="10258"/>
    <cellStyle name="Normal 3 54 11 5" xfId="13277"/>
    <cellStyle name="Normal 3 54 12" xfId="2761"/>
    <cellStyle name="Normal 3 54 12 2" xfId="5056"/>
    <cellStyle name="Normal 3 54 12 2 2" xfId="10259"/>
    <cellStyle name="Normal 3 54 12 3" xfId="10260"/>
    <cellStyle name="Normal 3 54 12 3 2" xfId="10261"/>
    <cellStyle name="Normal 3 54 12 4" xfId="10262"/>
    <cellStyle name="Normal 3 54 12 5" xfId="13278"/>
    <cellStyle name="Normal 3 54 13" xfId="2762"/>
    <cellStyle name="Normal 3 54 13 2" xfId="5057"/>
    <cellStyle name="Normal 3 54 13 2 2" xfId="10263"/>
    <cellStyle name="Normal 3 54 13 3" xfId="10264"/>
    <cellStyle name="Normal 3 54 13 3 2" xfId="10265"/>
    <cellStyle name="Normal 3 54 13 4" xfId="10266"/>
    <cellStyle name="Normal 3 54 13 5" xfId="13279"/>
    <cellStyle name="Normal 3 54 14" xfId="5058"/>
    <cellStyle name="Normal 3 54 14 2" xfId="10267"/>
    <cellStyle name="Normal 3 54 15" xfId="10268"/>
    <cellStyle name="Normal 3 54 15 2" xfId="10269"/>
    <cellStyle name="Normal 3 54 16" xfId="10270"/>
    <cellStyle name="Normal 3 54 17" xfId="13280"/>
    <cellStyle name="Normal 3 54 2" xfId="2763"/>
    <cellStyle name="Normal 3 54 2 10" xfId="2764"/>
    <cellStyle name="Normal 3 54 2 10 2" xfId="5059"/>
    <cellStyle name="Normal 3 54 2 10 2 2" xfId="10271"/>
    <cellStyle name="Normal 3 54 2 10 3" xfId="10272"/>
    <cellStyle name="Normal 3 54 2 10 3 2" xfId="10273"/>
    <cellStyle name="Normal 3 54 2 10 4" xfId="10274"/>
    <cellStyle name="Normal 3 54 2 10 5" xfId="13281"/>
    <cellStyle name="Normal 3 54 2 11" xfId="2765"/>
    <cellStyle name="Normal 3 54 2 11 2" xfId="5060"/>
    <cellStyle name="Normal 3 54 2 11 2 2" xfId="10275"/>
    <cellStyle name="Normal 3 54 2 11 3" xfId="10276"/>
    <cellStyle name="Normal 3 54 2 11 3 2" xfId="10277"/>
    <cellStyle name="Normal 3 54 2 11 4" xfId="10278"/>
    <cellStyle name="Normal 3 54 2 11 5" xfId="13282"/>
    <cellStyle name="Normal 3 54 2 12" xfId="2766"/>
    <cellStyle name="Normal 3 54 2 12 2" xfId="5061"/>
    <cellStyle name="Normal 3 54 2 12 2 2" xfId="10279"/>
    <cellStyle name="Normal 3 54 2 12 3" xfId="10280"/>
    <cellStyle name="Normal 3 54 2 12 3 2" xfId="10281"/>
    <cellStyle name="Normal 3 54 2 12 4" xfId="10282"/>
    <cellStyle name="Normal 3 54 2 12 5" xfId="13283"/>
    <cellStyle name="Normal 3 54 2 13" xfId="5062"/>
    <cellStyle name="Normal 3 54 2 13 2" xfId="10283"/>
    <cellStyle name="Normal 3 54 2 14" xfId="10284"/>
    <cellStyle name="Normal 3 54 2 14 2" xfId="10285"/>
    <cellStyle name="Normal 3 54 2 15" xfId="10286"/>
    <cellStyle name="Normal 3 54 2 16" xfId="13284"/>
    <cellStyle name="Normal 3 54 2 2" xfId="2767"/>
    <cellStyle name="Normal 3 54 2 2 2" xfId="5063"/>
    <cellStyle name="Normal 3 54 2 2 2 2" xfId="10287"/>
    <cellStyle name="Normal 3 54 2 2 3" xfId="10288"/>
    <cellStyle name="Normal 3 54 2 2 3 2" xfId="10289"/>
    <cellStyle name="Normal 3 54 2 2 4" xfId="10290"/>
    <cellStyle name="Normal 3 54 2 2 5" xfId="13285"/>
    <cellStyle name="Normal 3 54 2 3" xfId="2768"/>
    <cellStyle name="Normal 3 54 2 3 2" xfId="5064"/>
    <cellStyle name="Normal 3 54 2 3 2 2" xfId="10291"/>
    <cellStyle name="Normal 3 54 2 3 3" xfId="10292"/>
    <cellStyle name="Normal 3 54 2 3 3 2" xfId="10293"/>
    <cellStyle name="Normal 3 54 2 3 4" xfId="10294"/>
    <cellStyle name="Normal 3 54 2 3 5" xfId="13286"/>
    <cellStyle name="Normal 3 54 2 4" xfId="2769"/>
    <cellStyle name="Normal 3 54 2 4 2" xfId="5065"/>
    <cellStyle name="Normal 3 54 2 4 2 2" xfId="10295"/>
    <cellStyle name="Normal 3 54 2 4 3" xfId="10296"/>
    <cellStyle name="Normal 3 54 2 4 3 2" xfId="10297"/>
    <cellStyle name="Normal 3 54 2 4 4" xfId="10298"/>
    <cellStyle name="Normal 3 54 2 4 5" xfId="13287"/>
    <cellStyle name="Normal 3 54 2 5" xfId="2770"/>
    <cellStyle name="Normal 3 54 2 5 2" xfId="5066"/>
    <cellStyle name="Normal 3 54 2 5 2 2" xfId="10299"/>
    <cellStyle name="Normal 3 54 2 5 3" xfId="10300"/>
    <cellStyle name="Normal 3 54 2 5 3 2" xfId="10301"/>
    <cellStyle name="Normal 3 54 2 5 4" xfId="10302"/>
    <cellStyle name="Normal 3 54 2 5 5" xfId="13288"/>
    <cellStyle name="Normal 3 54 2 6" xfId="2771"/>
    <cellStyle name="Normal 3 54 2 6 2" xfId="5067"/>
    <cellStyle name="Normal 3 54 2 6 2 2" xfId="10303"/>
    <cellStyle name="Normal 3 54 2 6 3" xfId="10304"/>
    <cellStyle name="Normal 3 54 2 6 3 2" xfId="10305"/>
    <cellStyle name="Normal 3 54 2 6 4" xfId="10306"/>
    <cellStyle name="Normal 3 54 2 6 5" xfId="13289"/>
    <cellStyle name="Normal 3 54 2 7" xfId="2772"/>
    <cellStyle name="Normal 3 54 2 7 2" xfId="5068"/>
    <cellStyle name="Normal 3 54 2 7 2 2" xfId="10307"/>
    <cellStyle name="Normal 3 54 2 7 3" xfId="10308"/>
    <cellStyle name="Normal 3 54 2 7 3 2" xfId="10309"/>
    <cellStyle name="Normal 3 54 2 7 4" xfId="10310"/>
    <cellStyle name="Normal 3 54 2 7 5" xfId="13290"/>
    <cellStyle name="Normal 3 54 2 8" xfId="2773"/>
    <cellStyle name="Normal 3 54 2 8 2" xfId="5069"/>
    <cellStyle name="Normal 3 54 2 8 2 2" xfId="10311"/>
    <cellStyle name="Normal 3 54 2 8 3" xfId="10312"/>
    <cellStyle name="Normal 3 54 2 8 3 2" xfId="10313"/>
    <cellStyle name="Normal 3 54 2 8 4" xfId="10314"/>
    <cellStyle name="Normal 3 54 2 8 5" xfId="13291"/>
    <cellStyle name="Normal 3 54 2 9" xfId="2774"/>
    <cellStyle name="Normal 3 54 2 9 2" xfId="5070"/>
    <cellStyle name="Normal 3 54 2 9 2 2" xfId="10315"/>
    <cellStyle name="Normal 3 54 2 9 3" xfId="10316"/>
    <cellStyle name="Normal 3 54 2 9 3 2" xfId="10317"/>
    <cellStyle name="Normal 3 54 2 9 4" xfId="10318"/>
    <cellStyle name="Normal 3 54 2 9 5" xfId="13292"/>
    <cellStyle name="Normal 3 54 3" xfId="2775"/>
    <cellStyle name="Normal 3 54 3 2" xfId="5071"/>
    <cellStyle name="Normal 3 54 3 2 2" xfId="10319"/>
    <cellStyle name="Normal 3 54 3 3" xfId="10320"/>
    <cellStyle name="Normal 3 54 3 3 2" xfId="10321"/>
    <cellStyle name="Normal 3 54 3 4" xfId="10322"/>
    <cellStyle name="Normal 3 54 3 5" xfId="13293"/>
    <cellStyle name="Normal 3 54 4" xfId="2776"/>
    <cellStyle name="Normal 3 54 4 2" xfId="5072"/>
    <cellStyle name="Normal 3 54 4 2 2" xfId="10323"/>
    <cellStyle name="Normal 3 54 4 3" xfId="10324"/>
    <cellStyle name="Normal 3 54 4 3 2" xfId="10325"/>
    <cellStyle name="Normal 3 54 4 4" xfId="10326"/>
    <cellStyle name="Normal 3 54 4 5" xfId="13294"/>
    <cellStyle name="Normal 3 54 5" xfId="2777"/>
    <cellStyle name="Normal 3 54 5 2" xfId="5073"/>
    <cellStyle name="Normal 3 54 5 2 2" xfId="10327"/>
    <cellStyle name="Normal 3 54 5 3" xfId="10328"/>
    <cellStyle name="Normal 3 54 5 3 2" xfId="10329"/>
    <cellStyle name="Normal 3 54 5 4" xfId="10330"/>
    <cellStyle name="Normal 3 54 5 5" xfId="13295"/>
    <cellStyle name="Normal 3 54 6" xfId="2778"/>
    <cellStyle name="Normal 3 54 6 2" xfId="5074"/>
    <cellStyle name="Normal 3 54 6 2 2" xfId="10331"/>
    <cellStyle name="Normal 3 54 6 3" xfId="10332"/>
    <cellStyle name="Normal 3 54 6 3 2" xfId="10333"/>
    <cellStyle name="Normal 3 54 6 4" xfId="10334"/>
    <cellStyle name="Normal 3 54 6 5" xfId="13296"/>
    <cellStyle name="Normal 3 54 7" xfId="2779"/>
    <cellStyle name="Normal 3 54 7 2" xfId="5075"/>
    <cellStyle name="Normal 3 54 7 2 2" xfId="10335"/>
    <cellStyle name="Normal 3 54 7 3" xfId="10336"/>
    <cellStyle name="Normal 3 54 7 3 2" xfId="10337"/>
    <cellStyle name="Normal 3 54 7 4" xfId="10338"/>
    <cellStyle name="Normal 3 54 7 5" xfId="13297"/>
    <cellStyle name="Normal 3 54 8" xfId="2780"/>
    <cellStyle name="Normal 3 54 8 2" xfId="5076"/>
    <cellStyle name="Normal 3 54 8 2 2" xfId="10339"/>
    <cellStyle name="Normal 3 54 8 3" xfId="10340"/>
    <cellStyle name="Normal 3 54 8 3 2" xfId="10341"/>
    <cellStyle name="Normal 3 54 8 4" xfId="10342"/>
    <cellStyle name="Normal 3 54 8 5" xfId="13298"/>
    <cellStyle name="Normal 3 54 9" xfId="2781"/>
    <cellStyle name="Normal 3 54 9 2" xfId="5077"/>
    <cellStyle name="Normal 3 54 9 2 2" xfId="10343"/>
    <cellStyle name="Normal 3 54 9 3" xfId="10344"/>
    <cellStyle name="Normal 3 54 9 3 2" xfId="10345"/>
    <cellStyle name="Normal 3 54 9 4" xfId="10346"/>
    <cellStyle name="Normal 3 54 9 5" xfId="13299"/>
    <cellStyle name="Normal 3 55" xfId="2782"/>
    <cellStyle name="Normal 3 55 10" xfId="2783"/>
    <cellStyle name="Normal 3 55 10 2" xfId="5078"/>
    <cellStyle name="Normal 3 55 10 2 2" xfId="10347"/>
    <cellStyle name="Normal 3 55 10 3" xfId="10348"/>
    <cellStyle name="Normal 3 55 10 3 2" xfId="10349"/>
    <cellStyle name="Normal 3 55 10 4" xfId="10350"/>
    <cellStyle name="Normal 3 55 10 5" xfId="13300"/>
    <cellStyle name="Normal 3 55 11" xfId="2784"/>
    <cellStyle name="Normal 3 55 11 2" xfId="5079"/>
    <cellStyle name="Normal 3 55 11 2 2" xfId="10351"/>
    <cellStyle name="Normal 3 55 11 3" xfId="10352"/>
    <cellStyle name="Normal 3 55 11 3 2" xfId="10353"/>
    <cellStyle name="Normal 3 55 11 4" xfId="10354"/>
    <cellStyle name="Normal 3 55 11 5" xfId="13301"/>
    <cellStyle name="Normal 3 55 12" xfId="2785"/>
    <cellStyle name="Normal 3 55 12 2" xfId="5080"/>
    <cellStyle name="Normal 3 55 12 2 2" xfId="10355"/>
    <cellStyle name="Normal 3 55 12 3" xfId="10356"/>
    <cellStyle name="Normal 3 55 12 3 2" xfId="10357"/>
    <cellStyle name="Normal 3 55 12 4" xfId="10358"/>
    <cellStyle name="Normal 3 55 12 5" xfId="13302"/>
    <cellStyle name="Normal 3 55 13" xfId="2786"/>
    <cellStyle name="Normal 3 55 13 2" xfId="5081"/>
    <cellStyle name="Normal 3 55 13 2 2" xfId="10359"/>
    <cellStyle name="Normal 3 55 13 3" xfId="10360"/>
    <cellStyle name="Normal 3 55 13 3 2" xfId="10361"/>
    <cellStyle name="Normal 3 55 13 4" xfId="10362"/>
    <cellStyle name="Normal 3 55 13 5" xfId="13303"/>
    <cellStyle name="Normal 3 55 14" xfId="5082"/>
    <cellStyle name="Normal 3 55 14 2" xfId="10363"/>
    <cellStyle name="Normal 3 55 15" xfId="10364"/>
    <cellStyle name="Normal 3 55 15 2" xfId="10365"/>
    <cellStyle name="Normal 3 55 16" xfId="10366"/>
    <cellStyle name="Normal 3 55 17" xfId="13304"/>
    <cellStyle name="Normal 3 55 2" xfId="2787"/>
    <cellStyle name="Normal 3 55 2 10" xfId="2788"/>
    <cellStyle name="Normal 3 55 2 10 2" xfId="5083"/>
    <cellStyle name="Normal 3 55 2 10 2 2" xfId="10367"/>
    <cellStyle name="Normal 3 55 2 10 3" xfId="10368"/>
    <cellStyle name="Normal 3 55 2 10 3 2" xfId="10369"/>
    <cellStyle name="Normal 3 55 2 10 4" xfId="10370"/>
    <cellStyle name="Normal 3 55 2 10 5" xfId="13305"/>
    <cellStyle name="Normal 3 55 2 11" xfId="2789"/>
    <cellStyle name="Normal 3 55 2 11 2" xfId="5084"/>
    <cellStyle name="Normal 3 55 2 11 2 2" xfId="10371"/>
    <cellStyle name="Normal 3 55 2 11 3" xfId="10372"/>
    <cellStyle name="Normal 3 55 2 11 3 2" xfId="10373"/>
    <cellStyle name="Normal 3 55 2 11 4" xfId="10374"/>
    <cellStyle name="Normal 3 55 2 11 5" xfId="13306"/>
    <cellStyle name="Normal 3 55 2 12" xfId="2790"/>
    <cellStyle name="Normal 3 55 2 12 2" xfId="5085"/>
    <cellStyle name="Normal 3 55 2 12 2 2" xfId="10375"/>
    <cellStyle name="Normal 3 55 2 12 3" xfId="10376"/>
    <cellStyle name="Normal 3 55 2 12 3 2" xfId="10377"/>
    <cellStyle name="Normal 3 55 2 12 4" xfId="10378"/>
    <cellStyle name="Normal 3 55 2 12 5" xfId="13307"/>
    <cellStyle name="Normal 3 55 2 13" xfId="5086"/>
    <cellStyle name="Normal 3 55 2 13 2" xfId="10379"/>
    <cellStyle name="Normal 3 55 2 14" xfId="10380"/>
    <cellStyle name="Normal 3 55 2 14 2" xfId="10381"/>
    <cellStyle name="Normal 3 55 2 15" xfId="10382"/>
    <cellStyle name="Normal 3 55 2 16" xfId="13308"/>
    <cellStyle name="Normal 3 55 2 2" xfId="2791"/>
    <cellStyle name="Normal 3 55 2 2 2" xfId="5087"/>
    <cellStyle name="Normal 3 55 2 2 2 2" xfId="10383"/>
    <cellStyle name="Normal 3 55 2 2 3" xfId="10384"/>
    <cellStyle name="Normal 3 55 2 2 3 2" xfId="10385"/>
    <cellStyle name="Normal 3 55 2 2 4" xfId="10386"/>
    <cellStyle name="Normal 3 55 2 2 5" xfId="13309"/>
    <cellStyle name="Normal 3 55 2 3" xfId="2792"/>
    <cellStyle name="Normal 3 55 2 3 2" xfId="5088"/>
    <cellStyle name="Normal 3 55 2 3 2 2" xfId="10387"/>
    <cellStyle name="Normal 3 55 2 3 3" xfId="10388"/>
    <cellStyle name="Normal 3 55 2 3 3 2" xfId="10389"/>
    <cellStyle name="Normal 3 55 2 3 4" xfId="10390"/>
    <cellStyle name="Normal 3 55 2 3 5" xfId="13310"/>
    <cellStyle name="Normal 3 55 2 4" xfId="2793"/>
    <cellStyle name="Normal 3 55 2 4 2" xfId="5089"/>
    <cellStyle name="Normal 3 55 2 4 2 2" xfId="10391"/>
    <cellStyle name="Normal 3 55 2 4 3" xfId="10392"/>
    <cellStyle name="Normal 3 55 2 4 3 2" xfId="10393"/>
    <cellStyle name="Normal 3 55 2 4 4" xfId="10394"/>
    <cellStyle name="Normal 3 55 2 4 5" xfId="13311"/>
    <cellStyle name="Normal 3 55 2 5" xfId="2794"/>
    <cellStyle name="Normal 3 55 2 5 2" xfId="5090"/>
    <cellStyle name="Normal 3 55 2 5 2 2" xfId="10395"/>
    <cellStyle name="Normal 3 55 2 5 3" xfId="10396"/>
    <cellStyle name="Normal 3 55 2 5 3 2" xfId="10397"/>
    <cellStyle name="Normal 3 55 2 5 4" xfId="10398"/>
    <cellStyle name="Normal 3 55 2 5 5" xfId="13312"/>
    <cellStyle name="Normal 3 55 2 6" xfId="2795"/>
    <cellStyle name="Normal 3 55 2 6 2" xfId="5091"/>
    <cellStyle name="Normal 3 55 2 6 2 2" xfId="10399"/>
    <cellStyle name="Normal 3 55 2 6 3" xfId="10400"/>
    <cellStyle name="Normal 3 55 2 6 3 2" xfId="10401"/>
    <cellStyle name="Normal 3 55 2 6 4" xfId="10402"/>
    <cellStyle name="Normal 3 55 2 6 5" xfId="13313"/>
    <cellStyle name="Normal 3 55 2 7" xfId="2796"/>
    <cellStyle name="Normal 3 55 2 7 2" xfId="5092"/>
    <cellStyle name="Normal 3 55 2 7 2 2" xfId="10403"/>
    <cellStyle name="Normal 3 55 2 7 3" xfId="10404"/>
    <cellStyle name="Normal 3 55 2 7 3 2" xfId="10405"/>
    <cellStyle name="Normal 3 55 2 7 4" xfId="10406"/>
    <cellStyle name="Normal 3 55 2 7 5" xfId="13314"/>
    <cellStyle name="Normal 3 55 2 8" xfId="2797"/>
    <cellStyle name="Normal 3 55 2 8 2" xfId="5093"/>
    <cellStyle name="Normal 3 55 2 8 2 2" xfId="10407"/>
    <cellStyle name="Normal 3 55 2 8 3" xfId="10408"/>
    <cellStyle name="Normal 3 55 2 8 3 2" xfId="10409"/>
    <cellStyle name="Normal 3 55 2 8 4" xfId="10410"/>
    <cellStyle name="Normal 3 55 2 8 5" xfId="13315"/>
    <cellStyle name="Normal 3 55 2 9" xfId="2798"/>
    <cellStyle name="Normal 3 55 2 9 2" xfId="5094"/>
    <cellStyle name="Normal 3 55 2 9 2 2" xfId="10411"/>
    <cellStyle name="Normal 3 55 2 9 3" xfId="10412"/>
    <cellStyle name="Normal 3 55 2 9 3 2" xfId="10413"/>
    <cellStyle name="Normal 3 55 2 9 4" xfId="10414"/>
    <cellStyle name="Normal 3 55 2 9 5" xfId="13316"/>
    <cellStyle name="Normal 3 55 3" xfId="2799"/>
    <cellStyle name="Normal 3 55 3 2" xfId="5095"/>
    <cellStyle name="Normal 3 55 3 2 2" xfId="10415"/>
    <cellStyle name="Normal 3 55 3 3" xfId="10416"/>
    <cellStyle name="Normal 3 55 3 3 2" xfId="10417"/>
    <cellStyle name="Normal 3 55 3 4" xfId="10418"/>
    <cellStyle name="Normal 3 55 3 5" xfId="13317"/>
    <cellStyle name="Normal 3 55 4" xfId="2800"/>
    <cellStyle name="Normal 3 55 4 2" xfId="5096"/>
    <cellStyle name="Normal 3 55 4 2 2" xfId="10419"/>
    <cellStyle name="Normal 3 55 4 3" xfId="10420"/>
    <cellStyle name="Normal 3 55 4 3 2" xfId="10421"/>
    <cellStyle name="Normal 3 55 4 4" xfId="10422"/>
    <cellStyle name="Normal 3 55 4 5" xfId="13318"/>
    <cellStyle name="Normal 3 55 5" xfId="2801"/>
    <cellStyle name="Normal 3 55 5 2" xfId="5097"/>
    <cellStyle name="Normal 3 55 5 2 2" xfId="10423"/>
    <cellStyle name="Normal 3 55 5 3" xfId="10424"/>
    <cellStyle name="Normal 3 55 5 3 2" xfId="10425"/>
    <cellStyle name="Normal 3 55 5 4" xfId="10426"/>
    <cellStyle name="Normal 3 55 5 5" xfId="13319"/>
    <cellStyle name="Normal 3 55 6" xfId="2802"/>
    <cellStyle name="Normal 3 55 6 2" xfId="5098"/>
    <cellStyle name="Normal 3 55 6 2 2" xfId="10427"/>
    <cellStyle name="Normal 3 55 6 3" xfId="10428"/>
    <cellStyle name="Normal 3 55 6 3 2" xfId="10429"/>
    <cellStyle name="Normal 3 55 6 4" xfId="10430"/>
    <cellStyle name="Normal 3 55 6 5" xfId="13320"/>
    <cellStyle name="Normal 3 55 7" xfId="2803"/>
    <cellStyle name="Normal 3 55 7 2" xfId="5099"/>
    <cellStyle name="Normal 3 55 7 2 2" xfId="10431"/>
    <cellStyle name="Normal 3 55 7 3" xfId="10432"/>
    <cellStyle name="Normal 3 55 7 3 2" xfId="10433"/>
    <cellStyle name="Normal 3 55 7 4" xfId="10434"/>
    <cellStyle name="Normal 3 55 7 5" xfId="13321"/>
    <cellStyle name="Normal 3 55 8" xfId="2804"/>
    <cellStyle name="Normal 3 55 8 2" xfId="5100"/>
    <cellStyle name="Normal 3 55 8 2 2" xfId="10435"/>
    <cellStyle name="Normal 3 55 8 3" xfId="10436"/>
    <cellStyle name="Normal 3 55 8 3 2" xfId="10437"/>
    <cellStyle name="Normal 3 55 8 4" xfId="10438"/>
    <cellStyle name="Normal 3 55 8 5" xfId="13322"/>
    <cellStyle name="Normal 3 55 9" xfId="2805"/>
    <cellStyle name="Normal 3 55 9 2" xfId="5101"/>
    <cellStyle name="Normal 3 55 9 2 2" xfId="10439"/>
    <cellStyle name="Normal 3 55 9 3" xfId="10440"/>
    <cellStyle name="Normal 3 55 9 3 2" xfId="10441"/>
    <cellStyle name="Normal 3 55 9 4" xfId="10442"/>
    <cellStyle name="Normal 3 55 9 5" xfId="13323"/>
    <cellStyle name="Normal 3 56" xfId="2806"/>
    <cellStyle name="Normal 3 56 10" xfId="2807"/>
    <cellStyle name="Normal 3 56 10 2" xfId="5102"/>
    <cellStyle name="Normal 3 56 10 2 2" xfId="10443"/>
    <cellStyle name="Normal 3 56 10 3" xfId="10444"/>
    <cellStyle name="Normal 3 56 10 3 2" xfId="10445"/>
    <cellStyle name="Normal 3 56 10 4" xfId="10446"/>
    <cellStyle name="Normal 3 56 10 5" xfId="13324"/>
    <cellStyle name="Normal 3 56 11" xfId="2808"/>
    <cellStyle name="Normal 3 56 11 2" xfId="5103"/>
    <cellStyle name="Normal 3 56 11 2 2" xfId="10447"/>
    <cellStyle name="Normal 3 56 11 3" xfId="10448"/>
    <cellStyle name="Normal 3 56 11 3 2" xfId="10449"/>
    <cellStyle name="Normal 3 56 11 4" xfId="10450"/>
    <cellStyle name="Normal 3 56 11 5" xfId="13325"/>
    <cellStyle name="Normal 3 56 12" xfId="2809"/>
    <cellStyle name="Normal 3 56 12 2" xfId="5104"/>
    <cellStyle name="Normal 3 56 12 2 2" xfId="10451"/>
    <cellStyle name="Normal 3 56 12 3" xfId="10452"/>
    <cellStyle name="Normal 3 56 12 3 2" xfId="10453"/>
    <cellStyle name="Normal 3 56 12 4" xfId="10454"/>
    <cellStyle name="Normal 3 56 12 5" xfId="13326"/>
    <cellStyle name="Normal 3 56 13" xfId="2810"/>
    <cellStyle name="Normal 3 56 13 2" xfId="5105"/>
    <cellStyle name="Normal 3 56 13 2 2" xfId="10455"/>
    <cellStyle name="Normal 3 56 13 3" xfId="10456"/>
    <cellStyle name="Normal 3 56 13 3 2" xfId="10457"/>
    <cellStyle name="Normal 3 56 13 4" xfId="10458"/>
    <cellStyle name="Normal 3 56 13 5" xfId="13327"/>
    <cellStyle name="Normal 3 56 14" xfId="5106"/>
    <cellStyle name="Normal 3 56 14 2" xfId="10459"/>
    <cellStyle name="Normal 3 56 15" xfId="10460"/>
    <cellStyle name="Normal 3 56 15 2" xfId="10461"/>
    <cellStyle name="Normal 3 56 16" xfId="10462"/>
    <cellStyle name="Normal 3 56 17" xfId="13328"/>
    <cellStyle name="Normal 3 56 2" xfId="2811"/>
    <cellStyle name="Normal 3 56 2 10" xfId="2812"/>
    <cellStyle name="Normal 3 56 2 10 2" xfId="5107"/>
    <cellStyle name="Normal 3 56 2 10 2 2" xfId="10463"/>
    <cellStyle name="Normal 3 56 2 10 3" xfId="10464"/>
    <cellStyle name="Normal 3 56 2 10 3 2" xfId="10465"/>
    <cellStyle name="Normal 3 56 2 10 4" xfId="10466"/>
    <cellStyle name="Normal 3 56 2 10 5" xfId="13329"/>
    <cellStyle name="Normal 3 56 2 11" xfId="2813"/>
    <cellStyle name="Normal 3 56 2 11 2" xfId="5108"/>
    <cellStyle name="Normal 3 56 2 11 2 2" xfId="10467"/>
    <cellStyle name="Normal 3 56 2 11 3" xfId="10468"/>
    <cellStyle name="Normal 3 56 2 11 3 2" xfId="10469"/>
    <cellStyle name="Normal 3 56 2 11 4" xfId="10470"/>
    <cellStyle name="Normal 3 56 2 11 5" xfId="13330"/>
    <cellStyle name="Normal 3 56 2 12" xfId="2814"/>
    <cellStyle name="Normal 3 56 2 12 2" xfId="5109"/>
    <cellStyle name="Normal 3 56 2 12 2 2" xfId="10471"/>
    <cellStyle name="Normal 3 56 2 12 3" xfId="10472"/>
    <cellStyle name="Normal 3 56 2 12 3 2" xfId="10473"/>
    <cellStyle name="Normal 3 56 2 12 4" xfId="10474"/>
    <cellStyle name="Normal 3 56 2 12 5" xfId="13331"/>
    <cellStyle name="Normal 3 56 2 13" xfId="5110"/>
    <cellStyle name="Normal 3 56 2 13 2" xfId="10475"/>
    <cellStyle name="Normal 3 56 2 14" xfId="10476"/>
    <cellStyle name="Normal 3 56 2 14 2" xfId="10477"/>
    <cellStyle name="Normal 3 56 2 15" xfId="10478"/>
    <cellStyle name="Normal 3 56 2 16" xfId="13332"/>
    <cellStyle name="Normal 3 56 2 2" xfId="2815"/>
    <cellStyle name="Normal 3 56 2 2 2" xfId="5111"/>
    <cellStyle name="Normal 3 56 2 2 2 2" xfId="10479"/>
    <cellStyle name="Normal 3 56 2 2 3" xfId="10480"/>
    <cellStyle name="Normal 3 56 2 2 3 2" xfId="10481"/>
    <cellStyle name="Normal 3 56 2 2 4" xfId="10482"/>
    <cellStyle name="Normal 3 56 2 2 5" xfId="13333"/>
    <cellStyle name="Normal 3 56 2 3" xfId="2816"/>
    <cellStyle name="Normal 3 56 2 3 2" xfId="5112"/>
    <cellStyle name="Normal 3 56 2 3 2 2" xfId="10483"/>
    <cellStyle name="Normal 3 56 2 3 3" xfId="10484"/>
    <cellStyle name="Normal 3 56 2 3 3 2" xfId="10485"/>
    <cellStyle name="Normal 3 56 2 3 4" xfId="10486"/>
    <cellStyle name="Normal 3 56 2 3 5" xfId="13334"/>
    <cellStyle name="Normal 3 56 2 4" xfId="2817"/>
    <cellStyle name="Normal 3 56 2 4 2" xfId="5113"/>
    <cellStyle name="Normal 3 56 2 4 2 2" xfId="10487"/>
    <cellStyle name="Normal 3 56 2 4 3" xfId="10488"/>
    <cellStyle name="Normal 3 56 2 4 3 2" xfId="10489"/>
    <cellStyle name="Normal 3 56 2 4 4" xfId="10490"/>
    <cellStyle name="Normal 3 56 2 4 5" xfId="13335"/>
    <cellStyle name="Normal 3 56 2 5" xfId="2818"/>
    <cellStyle name="Normal 3 56 2 5 2" xfId="5114"/>
    <cellStyle name="Normal 3 56 2 5 2 2" xfId="10491"/>
    <cellStyle name="Normal 3 56 2 5 3" xfId="10492"/>
    <cellStyle name="Normal 3 56 2 5 3 2" xfId="10493"/>
    <cellStyle name="Normal 3 56 2 5 4" xfId="10494"/>
    <cellStyle name="Normal 3 56 2 5 5" xfId="13336"/>
    <cellStyle name="Normal 3 56 2 6" xfId="2819"/>
    <cellStyle name="Normal 3 56 2 6 2" xfId="5115"/>
    <cellStyle name="Normal 3 56 2 6 2 2" xfId="10495"/>
    <cellStyle name="Normal 3 56 2 6 3" xfId="10496"/>
    <cellStyle name="Normal 3 56 2 6 3 2" xfId="10497"/>
    <cellStyle name="Normal 3 56 2 6 4" xfId="10498"/>
    <cellStyle name="Normal 3 56 2 6 5" xfId="13337"/>
    <cellStyle name="Normal 3 56 2 7" xfId="2820"/>
    <cellStyle name="Normal 3 56 2 7 2" xfId="5116"/>
    <cellStyle name="Normal 3 56 2 7 2 2" xfId="10499"/>
    <cellStyle name="Normal 3 56 2 7 3" xfId="10500"/>
    <cellStyle name="Normal 3 56 2 7 3 2" xfId="10501"/>
    <cellStyle name="Normal 3 56 2 7 4" xfId="10502"/>
    <cellStyle name="Normal 3 56 2 7 5" xfId="13338"/>
    <cellStyle name="Normal 3 56 2 8" xfId="2821"/>
    <cellStyle name="Normal 3 56 2 8 2" xfId="5117"/>
    <cellStyle name="Normal 3 56 2 8 2 2" xfId="10503"/>
    <cellStyle name="Normal 3 56 2 8 3" xfId="10504"/>
    <cellStyle name="Normal 3 56 2 8 3 2" xfId="10505"/>
    <cellStyle name="Normal 3 56 2 8 4" xfId="10506"/>
    <cellStyle name="Normal 3 56 2 8 5" xfId="13339"/>
    <cellStyle name="Normal 3 56 2 9" xfId="2822"/>
    <cellStyle name="Normal 3 56 2 9 2" xfId="5118"/>
    <cellStyle name="Normal 3 56 2 9 2 2" xfId="10507"/>
    <cellStyle name="Normal 3 56 2 9 3" xfId="10508"/>
    <cellStyle name="Normal 3 56 2 9 3 2" xfId="10509"/>
    <cellStyle name="Normal 3 56 2 9 4" xfId="10510"/>
    <cellStyle name="Normal 3 56 2 9 5" xfId="13340"/>
    <cellStyle name="Normal 3 56 3" xfId="2823"/>
    <cellStyle name="Normal 3 56 3 2" xfId="5119"/>
    <cellStyle name="Normal 3 56 3 2 2" xfId="10511"/>
    <cellStyle name="Normal 3 56 3 3" xfId="10512"/>
    <cellStyle name="Normal 3 56 3 3 2" xfId="10513"/>
    <cellStyle name="Normal 3 56 3 4" xfId="10514"/>
    <cellStyle name="Normal 3 56 3 5" xfId="13341"/>
    <cellStyle name="Normal 3 56 4" xfId="2824"/>
    <cellStyle name="Normal 3 56 4 2" xfId="5120"/>
    <cellStyle name="Normal 3 56 4 2 2" xfId="10515"/>
    <cellStyle name="Normal 3 56 4 3" xfId="10516"/>
    <cellStyle name="Normal 3 56 4 3 2" xfId="10517"/>
    <cellStyle name="Normal 3 56 4 4" xfId="10518"/>
    <cellStyle name="Normal 3 56 4 5" xfId="13342"/>
    <cellStyle name="Normal 3 56 5" xfId="2825"/>
    <cellStyle name="Normal 3 56 5 2" xfId="5121"/>
    <cellStyle name="Normal 3 56 5 2 2" xfId="10519"/>
    <cellStyle name="Normal 3 56 5 3" xfId="10520"/>
    <cellStyle name="Normal 3 56 5 3 2" xfId="10521"/>
    <cellStyle name="Normal 3 56 5 4" xfId="10522"/>
    <cellStyle name="Normal 3 56 5 5" xfId="13343"/>
    <cellStyle name="Normal 3 56 6" xfId="2826"/>
    <cellStyle name="Normal 3 56 6 2" xfId="5122"/>
    <cellStyle name="Normal 3 56 6 2 2" xfId="10523"/>
    <cellStyle name="Normal 3 56 6 3" xfId="10524"/>
    <cellStyle name="Normal 3 56 6 3 2" xfId="10525"/>
    <cellStyle name="Normal 3 56 6 4" xfId="10526"/>
    <cellStyle name="Normal 3 56 6 5" xfId="13344"/>
    <cellStyle name="Normal 3 56 7" xfId="2827"/>
    <cellStyle name="Normal 3 56 7 2" xfId="5123"/>
    <cellStyle name="Normal 3 56 7 2 2" xfId="10527"/>
    <cellStyle name="Normal 3 56 7 3" xfId="10528"/>
    <cellStyle name="Normal 3 56 7 3 2" xfId="10529"/>
    <cellStyle name="Normal 3 56 7 4" xfId="10530"/>
    <cellStyle name="Normal 3 56 7 5" xfId="13345"/>
    <cellStyle name="Normal 3 56 8" xfId="2828"/>
    <cellStyle name="Normal 3 56 8 2" xfId="5124"/>
    <cellStyle name="Normal 3 56 8 2 2" xfId="10531"/>
    <cellStyle name="Normal 3 56 8 3" xfId="10532"/>
    <cellStyle name="Normal 3 56 8 3 2" xfId="10533"/>
    <cellStyle name="Normal 3 56 8 4" xfId="10534"/>
    <cellStyle name="Normal 3 56 8 5" xfId="13346"/>
    <cellStyle name="Normal 3 56 9" xfId="2829"/>
    <cellStyle name="Normal 3 56 9 2" xfId="5125"/>
    <cellStyle name="Normal 3 56 9 2 2" xfId="10535"/>
    <cellStyle name="Normal 3 56 9 3" xfId="10536"/>
    <cellStyle name="Normal 3 56 9 3 2" xfId="10537"/>
    <cellStyle name="Normal 3 56 9 4" xfId="10538"/>
    <cellStyle name="Normal 3 56 9 5" xfId="13347"/>
    <cellStyle name="Normal 3 57" xfId="2830"/>
    <cellStyle name="Normal 3 57 10" xfId="2831"/>
    <cellStyle name="Normal 3 57 10 2" xfId="5126"/>
    <cellStyle name="Normal 3 57 10 2 2" xfId="10539"/>
    <cellStyle name="Normal 3 57 10 3" xfId="10540"/>
    <cellStyle name="Normal 3 57 10 3 2" xfId="10541"/>
    <cellStyle name="Normal 3 57 10 4" xfId="10542"/>
    <cellStyle name="Normal 3 57 10 5" xfId="13348"/>
    <cellStyle name="Normal 3 57 11" xfId="2832"/>
    <cellStyle name="Normal 3 57 11 2" xfId="5127"/>
    <cellStyle name="Normal 3 57 11 2 2" xfId="10543"/>
    <cellStyle name="Normal 3 57 11 3" xfId="10544"/>
    <cellStyle name="Normal 3 57 11 3 2" xfId="10545"/>
    <cellStyle name="Normal 3 57 11 4" xfId="10546"/>
    <cellStyle name="Normal 3 57 11 5" xfId="13349"/>
    <cellStyle name="Normal 3 57 12" xfId="2833"/>
    <cellStyle name="Normal 3 57 12 2" xfId="5128"/>
    <cellStyle name="Normal 3 57 12 2 2" xfId="10547"/>
    <cellStyle name="Normal 3 57 12 3" xfId="10548"/>
    <cellStyle name="Normal 3 57 12 3 2" xfId="10549"/>
    <cellStyle name="Normal 3 57 12 4" xfId="10550"/>
    <cellStyle name="Normal 3 57 12 5" xfId="13350"/>
    <cellStyle name="Normal 3 57 13" xfId="2834"/>
    <cellStyle name="Normal 3 57 13 2" xfId="5129"/>
    <cellStyle name="Normal 3 57 13 2 2" xfId="10551"/>
    <cellStyle name="Normal 3 57 13 3" xfId="10552"/>
    <cellStyle name="Normal 3 57 13 3 2" xfId="10553"/>
    <cellStyle name="Normal 3 57 13 4" xfId="10554"/>
    <cellStyle name="Normal 3 57 13 5" xfId="13351"/>
    <cellStyle name="Normal 3 57 14" xfId="5130"/>
    <cellStyle name="Normal 3 57 14 2" xfId="10555"/>
    <cellStyle name="Normal 3 57 15" xfId="10556"/>
    <cellStyle name="Normal 3 57 15 2" xfId="10557"/>
    <cellStyle name="Normal 3 57 16" xfId="10558"/>
    <cellStyle name="Normal 3 57 17" xfId="13352"/>
    <cellStyle name="Normal 3 57 2" xfId="2835"/>
    <cellStyle name="Normal 3 57 2 10" xfId="2836"/>
    <cellStyle name="Normal 3 57 2 10 2" xfId="5131"/>
    <cellStyle name="Normal 3 57 2 10 2 2" xfId="10559"/>
    <cellStyle name="Normal 3 57 2 10 3" xfId="10560"/>
    <cellStyle name="Normal 3 57 2 10 3 2" xfId="10561"/>
    <cellStyle name="Normal 3 57 2 10 4" xfId="10562"/>
    <cellStyle name="Normal 3 57 2 10 5" xfId="13353"/>
    <cellStyle name="Normal 3 57 2 11" xfId="2837"/>
    <cellStyle name="Normal 3 57 2 11 2" xfId="5132"/>
    <cellStyle name="Normal 3 57 2 11 2 2" xfId="10563"/>
    <cellStyle name="Normal 3 57 2 11 3" xfId="10564"/>
    <cellStyle name="Normal 3 57 2 11 3 2" xfId="10565"/>
    <cellStyle name="Normal 3 57 2 11 4" xfId="10566"/>
    <cellStyle name="Normal 3 57 2 11 5" xfId="13354"/>
    <cellStyle name="Normal 3 57 2 12" xfId="2838"/>
    <cellStyle name="Normal 3 57 2 12 2" xfId="5133"/>
    <cellStyle name="Normal 3 57 2 12 2 2" xfId="10567"/>
    <cellStyle name="Normal 3 57 2 12 3" xfId="10568"/>
    <cellStyle name="Normal 3 57 2 12 3 2" xfId="10569"/>
    <cellStyle name="Normal 3 57 2 12 4" xfId="10570"/>
    <cellStyle name="Normal 3 57 2 12 5" xfId="13355"/>
    <cellStyle name="Normal 3 57 2 13" xfId="5134"/>
    <cellStyle name="Normal 3 57 2 13 2" xfId="10571"/>
    <cellStyle name="Normal 3 57 2 14" xfId="10572"/>
    <cellStyle name="Normal 3 57 2 14 2" xfId="10573"/>
    <cellStyle name="Normal 3 57 2 15" xfId="10574"/>
    <cellStyle name="Normal 3 57 2 16" xfId="13356"/>
    <cellStyle name="Normal 3 57 2 2" xfId="2839"/>
    <cellStyle name="Normal 3 57 2 2 2" xfId="5135"/>
    <cellStyle name="Normal 3 57 2 2 2 2" xfId="10575"/>
    <cellStyle name="Normal 3 57 2 2 3" xfId="10576"/>
    <cellStyle name="Normal 3 57 2 2 3 2" xfId="10577"/>
    <cellStyle name="Normal 3 57 2 2 4" xfId="10578"/>
    <cellStyle name="Normal 3 57 2 2 5" xfId="13357"/>
    <cellStyle name="Normal 3 57 2 3" xfId="2840"/>
    <cellStyle name="Normal 3 57 2 3 2" xfId="5136"/>
    <cellStyle name="Normal 3 57 2 3 2 2" xfId="10579"/>
    <cellStyle name="Normal 3 57 2 3 3" xfId="10580"/>
    <cellStyle name="Normal 3 57 2 3 3 2" xfId="10581"/>
    <cellStyle name="Normal 3 57 2 3 4" xfId="10582"/>
    <cellStyle name="Normal 3 57 2 3 5" xfId="13358"/>
    <cellStyle name="Normal 3 57 2 4" xfId="2841"/>
    <cellStyle name="Normal 3 57 2 4 2" xfId="5137"/>
    <cellStyle name="Normal 3 57 2 4 2 2" xfId="10583"/>
    <cellStyle name="Normal 3 57 2 4 3" xfId="10584"/>
    <cellStyle name="Normal 3 57 2 4 3 2" xfId="10585"/>
    <cellStyle name="Normal 3 57 2 4 4" xfId="10586"/>
    <cellStyle name="Normal 3 57 2 4 5" xfId="13359"/>
    <cellStyle name="Normal 3 57 2 5" xfId="2842"/>
    <cellStyle name="Normal 3 57 2 5 2" xfId="5138"/>
    <cellStyle name="Normal 3 57 2 5 2 2" xfId="10587"/>
    <cellStyle name="Normal 3 57 2 5 3" xfId="10588"/>
    <cellStyle name="Normal 3 57 2 5 3 2" xfId="10589"/>
    <cellStyle name="Normal 3 57 2 5 4" xfId="10590"/>
    <cellStyle name="Normal 3 57 2 5 5" xfId="13360"/>
    <cellStyle name="Normal 3 57 2 6" xfId="2843"/>
    <cellStyle name="Normal 3 57 2 6 2" xfId="5139"/>
    <cellStyle name="Normal 3 57 2 6 2 2" xfId="10591"/>
    <cellStyle name="Normal 3 57 2 6 3" xfId="10592"/>
    <cellStyle name="Normal 3 57 2 6 3 2" xfId="10593"/>
    <cellStyle name="Normal 3 57 2 6 4" xfId="10594"/>
    <cellStyle name="Normal 3 57 2 6 5" xfId="13361"/>
    <cellStyle name="Normal 3 57 2 7" xfId="2844"/>
    <cellStyle name="Normal 3 57 2 7 2" xfId="5140"/>
    <cellStyle name="Normal 3 57 2 7 2 2" xfId="10595"/>
    <cellStyle name="Normal 3 57 2 7 3" xfId="10596"/>
    <cellStyle name="Normal 3 57 2 7 3 2" xfId="10597"/>
    <cellStyle name="Normal 3 57 2 7 4" xfId="10598"/>
    <cellStyle name="Normal 3 57 2 7 5" xfId="13362"/>
    <cellStyle name="Normal 3 57 2 8" xfId="2845"/>
    <cellStyle name="Normal 3 57 2 8 2" xfId="5141"/>
    <cellStyle name="Normal 3 57 2 8 2 2" xfId="10599"/>
    <cellStyle name="Normal 3 57 2 8 3" xfId="10600"/>
    <cellStyle name="Normal 3 57 2 8 3 2" xfId="10601"/>
    <cellStyle name="Normal 3 57 2 8 4" xfId="10602"/>
    <cellStyle name="Normal 3 57 2 8 5" xfId="13363"/>
    <cellStyle name="Normal 3 57 2 9" xfId="2846"/>
    <cellStyle name="Normal 3 57 2 9 2" xfId="5142"/>
    <cellStyle name="Normal 3 57 2 9 2 2" xfId="10603"/>
    <cellStyle name="Normal 3 57 2 9 3" xfId="10604"/>
    <cellStyle name="Normal 3 57 2 9 3 2" xfId="10605"/>
    <cellStyle name="Normal 3 57 2 9 4" xfId="10606"/>
    <cellStyle name="Normal 3 57 2 9 5" xfId="13364"/>
    <cellStyle name="Normal 3 57 3" xfId="2847"/>
    <cellStyle name="Normal 3 57 3 2" xfId="5143"/>
    <cellStyle name="Normal 3 57 3 2 2" xfId="10607"/>
    <cellStyle name="Normal 3 57 3 3" xfId="10608"/>
    <cellStyle name="Normal 3 57 3 3 2" xfId="10609"/>
    <cellStyle name="Normal 3 57 3 4" xfId="10610"/>
    <cellStyle name="Normal 3 57 3 5" xfId="13365"/>
    <cellStyle name="Normal 3 57 4" xfId="2848"/>
    <cellStyle name="Normal 3 57 4 2" xfId="5144"/>
    <cellStyle name="Normal 3 57 4 2 2" xfId="10611"/>
    <cellStyle name="Normal 3 57 4 3" xfId="10612"/>
    <cellStyle name="Normal 3 57 4 3 2" xfId="10613"/>
    <cellStyle name="Normal 3 57 4 4" xfId="10614"/>
    <cellStyle name="Normal 3 57 4 5" xfId="13366"/>
    <cellStyle name="Normal 3 57 5" xfId="2849"/>
    <cellStyle name="Normal 3 57 5 2" xfId="5145"/>
    <cellStyle name="Normal 3 57 5 2 2" xfId="10615"/>
    <cellStyle name="Normal 3 57 5 3" xfId="10616"/>
    <cellStyle name="Normal 3 57 5 3 2" xfId="10617"/>
    <cellStyle name="Normal 3 57 5 4" xfId="10618"/>
    <cellStyle name="Normal 3 57 5 5" xfId="13367"/>
    <cellStyle name="Normal 3 57 6" xfId="2850"/>
    <cellStyle name="Normal 3 57 6 2" xfId="5146"/>
    <cellStyle name="Normal 3 57 6 2 2" xfId="10619"/>
    <cellStyle name="Normal 3 57 6 3" xfId="10620"/>
    <cellStyle name="Normal 3 57 6 3 2" xfId="10621"/>
    <cellStyle name="Normal 3 57 6 4" xfId="10622"/>
    <cellStyle name="Normal 3 57 6 5" xfId="13368"/>
    <cellStyle name="Normal 3 57 7" xfId="2851"/>
    <cellStyle name="Normal 3 57 7 2" xfId="5147"/>
    <cellStyle name="Normal 3 57 7 2 2" xfId="10623"/>
    <cellStyle name="Normal 3 57 7 3" xfId="10624"/>
    <cellStyle name="Normal 3 57 7 3 2" xfId="10625"/>
    <cellStyle name="Normal 3 57 7 4" xfId="10626"/>
    <cellStyle name="Normal 3 57 7 5" xfId="13369"/>
    <cellStyle name="Normal 3 57 8" xfId="2852"/>
    <cellStyle name="Normal 3 57 8 2" xfId="5148"/>
    <cellStyle name="Normal 3 57 8 2 2" xfId="10627"/>
    <cellStyle name="Normal 3 57 8 3" xfId="10628"/>
    <cellStyle name="Normal 3 57 8 3 2" xfId="10629"/>
    <cellStyle name="Normal 3 57 8 4" xfId="10630"/>
    <cellStyle name="Normal 3 57 8 5" xfId="13370"/>
    <cellStyle name="Normal 3 57 9" xfId="2853"/>
    <cellStyle name="Normal 3 57 9 2" xfId="5149"/>
    <cellStyle name="Normal 3 57 9 2 2" xfId="10631"/>
    <cellStyle name="Normal 3 57 9 3" xfId="10632"/>
    <cellStyle name="Normal 3 57 9 3 2" xfId="10633"/>
    <cellStyle name="Normal 3 57 9 4" xfId="10634"/>
    <cellStyle name="Normal 3 57 9 5" xfId="13371"/>
    <cellStyle name="Normal 3 58" xfId="2854"/>
    <cellStyle name="Normal 3 58 10" xfId="2855"/>
    <cellStyle name="Normal 3 58 10 2" xfId="5150"/>
    <cellStyle name="Normal 3 58 10 2 2" xfId="10635"/>
    <cellStyle name="Normal 3 58 10 3" xfId="10636"/>
    <cellStyle name="Normal 3 58 10 3 2" xfId="10637"/>
    <cellStyle name="Normal 3 58 10 4" xfId="10638"/>
    <cellStyle name="Normal 3 58 10 5" xfId="13372"/>
    <cellStyle name="Normal 3 58 11" xfId="2856"/>
    <cellStyle name="Normal 3 58 11 2" xfId="5151"/>
    <cellStyle name="Normal 3 58 11 2 2" xfId="10639"/>
    <cellStyle name="Normal 3 58 11 3" xfId="10640"/>
    <cellStyle name="Normal 3 58 11 3 2" xfId="10641"/>
    <cellStyle name="Normal 3 58 11 4" xfId="10642"/>
    <cellStyle name="Normal 3 58 11 5" xfId="13373"/>
    <cellStyle name="Normal 3 58 12" xfId="2857"/>
    <cellStyle name="Normal 3 58 12 2" xfId="5152"/>
    <cellStyle name="Normal 3 58 12 2 2" xfId="10643"/>
    <cellStyle name="Normal 3 58 12 3" xfId="10644"/>
    <cellStyle name="Normal 3 58 12 3 2" xfId="10645"/>
    <cellStyle name="Normal 3 58 12 4" xfId="10646"/>
    <cellStyle name="Normal 3 58 12 5" xfId="13374"/>
    <cellStyle name="Normal 3 58 13" xfId="2858"/>
    <cellStyle name="Normal 3 58 13 2" xfId="5153"/>
    <cellStyle name="Normal 3 58 13 2 2" xfId="10647"/>
    <cellStyle name="Normal 3 58 13 3" xfId="10648"/>
    <cellStyle name="Normal 3 58 13 3 2" xfId="10649"/>
    <cellStyle name="Normal 3 58 13 4" xfId="10650"/>
    <cellStyle name="Normal 3 58 13 5" xfId="13375"/>
    <cellStyle name="Normal 3 58 14" xfId="5154"/>
    <cellStyle name="Normal 3 58 14 2" xfId="10651"/>
    <cellStyle name="Normal 3 58 15" xfId="10652"/>
    <cellStyle name="Normal 3 58 15 2" xfId="10653"/>
    <cellStyle name="Normal 3 58 16" xfId="10654"/>
    <cellStyle name="Normal 3 58 17" xfId="13376"/>
    <cellStyle name="Normal 3 58 2" xfId="2859"/>
    <cellStyle name="Normal 3 58 2 10" xfId="2860"/>
    <cellStyle name="Normal 3 58 2 10 2" xfId="5155"/>
    <cellStyle name="Normal 3 58 2 10 2 2" xfId="10655"/>
    <cellStyle name="Normal 3 58 2 10 3" xfId="10656"/>
    <cellStyle name="Normal 3 58 2 10 3 2" xfId="10657"/>
    <cellStyle name="Normal 3 58 2 10 4" xfId="10658"/>
    <cellStyle name="Normal 3 58 2 10 5" xfId="13377"/>
    <cellStyle name="Normal 3 58 2 11" xfId="2861"/>
    <cellStyle name="Normal 3 58 2 11 2" xfId="5156"/>
    <cellStyle name="Normal 3 58 2 11 2 2" xfId="10659"/>
    <cellStyle name="Normal 3 58 2 11 3" xfId="10660"/>
    <cellStyle name="Normal 3 58 2 11 3 2" xfId="10661"/>
    <cellStyle name="Normal 3 58 2 11 4" xfId="10662"/>
    <cellStyle name="Normal 3 58 2 11 5" xfId="13378"/>
    <cellStyle name="Normal 3 58 2 12" xfId="2862"/>
    <cellStyle name="Normal 3 58 2 12 2" xfId="5157"/>
    <cellStyle name="Normal 3 58 2 12 2 2" xfId="10663"/>
    <cellStyle name="Normal 3 58 2 12 3" xfId="10664"/>
    <cellStyle name="Normal 3 58 2 12 3 2" xfId="10665"/>
    <cellStyle name="Normal 3 58 2 12 4" xfId="10666"/>
    <cellStyle name="Normal 3 58 2 12 5" xfId="13379"/>
    <cellStyle name="Normal 3 58 2 13" xfId="5158"/>
    <cellStyle name="Normal 3 58 2 13 2" xfId="10667"/>
    <cellStyle name="Normal 3 58 2 14" xfId="10668"/>
    <cellStyle name="Normal 3 58 2 14 2" xfId="10669"/>
    <cellStyle name="Normal 3 58 2 15" xfId="10670"/>
    <cellStyle name="Normal 3 58 2 16" xfId="13380"/>
    <cellStyle name="Normal 3 58 2 2" xfId="2863"/>
    <cellStyle name="Normal 3 58 2 2 2" xfId="5159"/>
    <cellStyle name="Normal 3 58 2 2 2 2" xfId="10671"/>
    <cellStyle name="Normal 3 58 2 2 3" xfId="10672"/>
    <cellStyle name="Normal 3 58 2 2 3 2" xfId="10673"/>
    <cellStyle name="Normal 3 58 2 2 4" xfId="10674"/>
    <cellStyle name="Normal 3 58 2 2 5" xfId="13381"/>
    <cellStyle name="Normal 3 58 2 3" xfId="2864"/>
    <cellStyle name="Normal 3 58 2 3 2" xfId="5160"/>
    <cellStyle name="Normal 3 58 2 3 2 2" xfId="10675"/>
    <cellStyle name="Normal 3 58 2 3 3" xfId="10676"/>
    <cellStyle name="Normal 3 58 2 3 3 2" xfId="10677"/>
    <cellStyle name="Normal 3 58 2 3 4" xfId="10678"/>
    <cellStyle name="Normal 3 58 2 3 5" xfId="13382"/>
    <cellStyle name="Normal 3 58 2 4" xfId="2865"/>
    <cellStyle name="Normal 3 58 2 4 2" xfId="5161"/>
    <cellStyle name="Normal 3 58 2 4 2 2" xfId="10679"/>
    <cellStyle name="Normal 3 58 2 4 3" xfId="10680"/>
    <cellStyle name="Normal 3 58 2 4 3 2" xfId="10681"/>
    <cellStyle name="Normal 3 58 2 4 4" xfId="10682"/>
    <cellStyle name="Normal 3 58 2 4 5" xfId="13383"/>
    <cellStyle name="Normal 3 58 2 5" xfId="2866"/>
    <cellStyle name="Normal 3 58 2 5 2" xfId="5162"/>
    <cellStyle name="Normal 3 58 2 5 2 2" xfId="10683"/>
    <cellStyle name="Normal 3 58 2 5 3" xfId="10684"/>
    <cellStyle name="Normal 3 58 2 5 3 2" xfId="10685"/>
    <cellStyle name="Normal 3 58 2 5 4" xfId="10686"/>
    <cellStyle name="Normal 3 58 2 5 5" xfId="13384"/>
    <cellStyle name="Normal 3 58 2 6" xfId="2867"/>
    <cellStyle name="Normal 3 58 2 6 2" xfId="5163"/>
    <cellStyle name="Normal 3 58 2 6 2 2" xfId="10687"/>
    <cellStyle name="Normal 3 58 2 6 3" xfId="10688"/>
    <cellStyle name="Normal 3 58 2 6 3 2" xfId="10689"/>
    <cellStyle name="Normal 3 58 2 6 4" xfId="10690"/>
    <cellStyle name="Normal 3 58 2 6 5" xfId="13385"/>
    <cellStyle name="Normal 3 58 2 7" xfId="2868"/>
    <cellStyle name="Normal 3 58 2 7 2" xfId="5164"/>
    <cellStyle name="Normal 3 58 2 7 2 2" xfId="10691"/>
    <cellStyle name="Normal 3 58 2 7 3" xfId="10692"/>
    <cellStyle name="Normal 3 58 2 7 3 2" xfId="10693"/>
    <cellStyle name="Normal 3 58 2 7 4" xfId="10694"/>
    <cellStyle name="Normal 3 58 2 7 5" xfId="13386"/>
    <cellStyle name="Normal 3 58 2 8" xfId="2869"/>
    <cellStyle name="Normal 3 58 2 8 2" xfId="5165"/>
    <cellStyle name="Normal 3 58 2 8 2 2" xfId="10695"/>
    <cellStyle name="Normal 3 58 2 8 3" xfId="10696"/>
    <cellStyle name="Normal 3 58 2 8 3 2" xfId="10697"/>
    <cellStyle name="Normal 3 58 2 8 4" xfId="10698"/>
    <cellStyle name="Normal 3 58 2 8 5" xfId="13387"/>
    <cellStyle name="Normal 3 58 2 9" xfId="2870"/>
    <cellStyle name="Normal 3 58 2 9 2" xfId="5166"/>
    <cellStyle name="Normal 3 58 2 9 2 2" xfId="10699"/>
    <cellStyle name="Normal 3 58 2 9 3" xfId="10700"/>
    <cellStyle name="Normal 3 58 2 9 3 2" xfId="10701"/>
    <cellStyle name="Normal 3 58 2 9 4" xfId="10702"/>
    <cellStyle name="Normal 3 58 2 9 5" xfId="13388"/>
    <cellStyle name="Normal 3 58 3" xfId="2871"/>
    <cellStyle name="Normal 3 58 3 2" xfId="5167"/>
    <cellStyle name="Normal 3 58 3 2 2" xfId="10703"/>
    <cellStyle name="Normal 3 58 3 3" xfId="10704"/>
    <cellStyle name="Normal 3 58 3 3 2" xfId="10705"/>
    <cellStyle name="Normal 3 58 3 4" xfId="10706"/>
    <cellStyle name="Normal 3 58 3 5" xfId="13389"/>
    <cellStyle name="Normal 3 58 4" xfId="2872"/>
    <cellStyle name="Normal 3 58 4 2" xfId="5168"/>
    <cellStyle name="Normal 3 58 4 2 2" xfId="10707"/>
    <cellStyle name="Normal 3 58 4 3" xfId="10708"/>
    <cellStyle name="Normal 3 58 4 3 2" xfId="10709"/>
    <cellStyle name="Normal 3 58 4 4" xfId="10710"/>
    <cellStyle name="Normal 3 58 4 5" xfId="13390"/>
    <cellStyle name="Normal 3 58 5" xfId="2873"/>
    <cellStyle name="Normal 3 58 5 2" xfId="5169"/>
    <cellStyle name="Normal 3 58 5 2 2" xfId="10711"/>
    <cellStyle name="Normal 3 58 5 3" xfId="10712"/>
    <cellStyle name="Normal 3 58 5 3 2" xfId="10713"/>
    <cellStyle name="Normal 3 58 5 4" xfId="10714"/>
    <cellStyle name="Normal 3 58 5 5" xfId="13391"/>
    <cellStyle name="Normal 3 58 6" xfId="2874"/>
    <cellStyle name="Normal 3 58 6 2" xfId="5170"/>
    <cellStyle name="Normal 3 58 6 2 2" xfId="10715"/>
    <cellStyle name="Normal 3 58 6 3" xfId="10716"/>
    <cellStyle name="Normal 3 58 6 3 2" xfId="10717"/>
    <cellStyle name="Normal 3 58 6 4" xfId="10718"/>
    <cellStyle name="Normal 3 58 6 5" xfId="13392"/>
    <cellStyle name="Normal 3 58 7" xfId="2875"/>
    <cellStyle name="Normal 3 58 7 2" xfId="5171"/>
    <cellStyle name="Normal 3 58 7 2 2" xfId="10719"/>
    <cellStyle name="Normal 3 58 7 3" xfId="10720"/>
    <cellStyle name="Normal 3 58 7 3 2" xfId="10721"/>
    <cellStyle name="Normal 3 58 7 4" xfId="10722"/>
    <cellStyle name="Normal 3 58 7 5" xfId="13393"/>
    <cellStyle name="Normal 3 58 8" xfId="2876"/>
    <cellStyle name="Normal 3 58 8 2" xfId="5172"/>
    <cellStyle name="Normal 3 58 8 2 2" xfId="10723"/>
    <cellStyle name="Normal 3 58 8 3" xfId="10724"/>
    <cellStyle name="Normal 3 58 8 3 2" xfId="10725"/>
    <cellStyle name="Normal 3 58 8 4" xfId="10726"/>
    <cellStyle name="Normal 3 58 8 5" xfId="13394"/>
    <cellStyle name="Normal 3 58 9" xfId="2877"/>
    <cellStyle name="Normal 3 58 9 2" xfId="5173"/>
    <cellStyle name="Normal 3 58 9 2 2" xfId="10727"/>
    <cellStyle name="Normal 3 58 9 3" xfId="10728"/>
    <cellStyle name="Normal 3 58 9 3 2" xfId="10729"/>
    <cellStyle name="Normal 3 58 9 4" xfId="10730"/>
    <cellStyle name="Normal 3 58 9 5" xfId="13395"/>
    <cellStyle name="Normal 3 59" xfId="2878"/>
    <cellStyle name="Normal 3 59 10" xfId="2879"/>
    <cellStyle name="Normal 3 59 10 2" xfId="5174"/>
    <cellStyle name="Normal 3 59 10 2 2" xfId="10731"/>
    <cellStyle name="Normal 3 59 10 3" xfId="10732"/>
    <cellStyle name="Normal 3 59 10 3 2" xfId="10733"/>
    <cellStyle name="Normal 3 59 10 4" xfId="10734"/>
    <cellStyle name="Normal 3 59 10 5" xfId="13396"/>
    <cellStyle name="Normal 3 59 11" xfId="2880"/>
    <cellStyle name="Normal 3 59 11 2" xfId="5175"/>
    <cellStyle name="Normal 3 59 11 2 2" xfId="10735"/>
    <cellStyle name="Normal 3 59 11 3" xfId="10736"/>
    <cellStyle name="Normal 3 59 11 3 2" xfId="10737"/>
    <cellStyle name="Normal 3 59 11 4" xfId="10738"/>
    <cellStyle name="Normal 3 59 11 5" xfId="13397"/>
    <cellStyle name="Normal 3 59 12" xfId="2881"/>
    <cellStyle name="Normal 3 59 12 2" xfId="5176"/>
    <cellStyle name="Normal 3 59 12 2 2" xfId="10739"/>
    <cellStyle name="Normal 3 59 12 3" xfId="10740"/>
    <cellStyle name="Normal 3 59 12 3 2" xfId="10741"/>
    <cellStyle name="Normal 3 59 12 4" xfId="10742"/>
    <cellStyle name="Normal 3 59 12 5" xfId="13398"/>
    <cellStyle name="Normal 3 59 13" xfId="2882"/>
    <cellStyle name="Normal 3 59 13 2" xfId="5177"/>
    <cellStyle name="Normal 3 59 13 2 2" xfId="10743"/>
    <cellStyle name="Normal 3 59 13 3" xfId="10744"/>
    <cellStyle name="Normal 3 59 13 3 2" xfId="10745"/>
    <cellStyle name="Normal 3 59 13 4" xfId="10746"/>
    <cellStyle name="Normal 3 59 13 5" xfId="13399"/>
    <cellStyle name="Normal 3 59 14" xfId="5178"/>
    <cellStyle name="Normal 3 59 14 2" xfId="10747"/>
    <cellStyle name="Normal 3 59 15" xfId="10748"/>
    <cellStyle name="Normal 3 59 15 2" xfId="10749"/>
    <cellStyle name="Normal 3 59 16" xfId="10750"/>
    <cellStyle name="Normal 3 59 17" xfId="13400"/>
    <cellStyle name="Normal 3 59 2" xfId="2883"/>
    <cellStyle name="Normal 3 59 2 10" xfId="2884"/>
    <cellStyle name="Normal 3 59 2 10 2" xfId="5179"/>
    <cellStyle name="Normal 3 59 2 10 2 2" xfId="10751"/>
    <cellStyle name="Normal 3 59 2 10 3" xfId="10752"/>
    <cellStyle name="Normal 3 59 2 10 3 2" xfId="10753"/>
    <cellStyle name="Normal 3 59 2 10 4" xfId="10754"/>
    <cellStyle name="Normal 3 59 2 10 5" xfId="13401"/>
    <cellStyle name="Normal 3 59 2 11" xfId="2885"/>
    <cellStyle name="Normal 3 59 2 11 2" xfId="5180"/>
    <cellStyle name="Normal 3 59 2 11 2 2" xfId="10755"/>
    <cellStyle name="Normal 3 59 2 11 3" xfId="10756"/>
    <cellStyle name="Normal 3 59 2 11 3 2" xfId="10757"/>
    <cellStyle name="Normal 3 59 2 11 4" xfId="10758"/>
    <cellStyle name="Normal 3 59 2 11 5" xfId="13402"/>
    <cellStyle name="Normal 3 59 2 12" xfId="2886"/>
    <cellStyle name="Normal 3 59 2 12 2" xfId="5181"/>
    <cellStyle name="Normal 3 59 2 12 2 2" xfId="10759"/>
    <cellStyle name="Normal 3 59 2 12 3" xfId="10760"/>
    <cellStyle name="Normal 3 59 2 12 3 2" xfId="10761"/>
    <cellStyle name="Normal 3 59 2 12 4" xfId="10762"/>
    <cellStyle name="Normal 3 59 2 12 5" xfId="13403"/>
    <cellStyle name="Normal 3 59 2 13" xfId="5182"/>
    <cellStyle name="Normal 3 59 2 13 2" xfId="10763"/>
    <cellStyle name="Normal 3 59 2 14" xfId="10764"/>
    <cellStyle name="Normal 3 59 2 14 2" xfId="10765"/>
    <cellStyle name="Normal 3 59 2 15" xfId="10766"/>
    <cellStyle name="Normal 3 59 2 16" xfId="13404"/>
    <cellStyle name="Normal 3 59 2 2" xfId="2887"/>
    <cellStyle name="Normal 3 59 2 2 2" xfId="5183"/>
    <cellStyle name="Normal 3 59 2 2 2 2" xfId="10767"/>
    <cellStyle name="Normal 3 59 2 2 3" xfId="10768"/>
    <cellStyle name="Normal 3 59 2 2 3 2" xfId="10769"/>
    <cellStyle name="Normal 3 59 2 2 4" xfId="10770"/>
    <cellStyle name="Normal 3 59 2 2 5" xfId="13405"/>
    <cellStyle name="Normal 3 59 2 3" xfId="2888"/>
    <cellStyle name="Normal 3 59 2 3 2" xfId="5184"/>
    <cellStyle name="Normal 3 59 2 3 2 2" xfId="10771"/>
    <cellStyle name="Normal 3 59 2 3 3" xfId="10772"/>
    <cellStyle name="Normal 3 59 2 3 3 2" xfId="10773"/>
    <cellStyle name="Normal 3 59 2 3 4" xfId="10774"/>
    <cellStyle name="Normal 3 59 2 3 5" xfId="13406"/>
    <cellStyle name="Normal 3 59 2 4" xfId="2889"/>
    <cellStyle name="Normal 3 59 2 4 2" xfId="5185"/>
    <cellStyle name="Normal 3 59 2 4 2 2" xfId="10775"/>
    <cellStyle name="Normal 3 59 2 4 3" xfId="10776"/>
    <cellStyle name="Normal 3 59 2 4 3 2" xfId="10777"/>
    <cellStyle name="Normal 3 59 2 4 4" xfId="10778"/>
    <cellStyle name="Normal 3 59 2 4 5" xfId="13407"/>
    <cellStyle name="Normal 3 59 2 5" xfId="2890"/>
    <cellStyle name="Normal 3 59 2 5 2" xfId="5186"/>
    <cellStyle name="Normal 3 59 2 5 2 2" xfId="10779"/>
    <cellStyle name="Normal 3 59 2 5 3" xfId="10780"/>
    <cellStyle name="Normal 3 59 2 5 3 2" xfId="10781"/>
    <cellStyle name="Normal 3 59 2 5 4" xfId="10782"/>
    <cellStyle name="Normal 3 59 2 5 5" xfId="13408"/>
    <cellStyle name="Normal 3 59 2 6" xfId="2891"/>
    <cellStyle name="Normal 3 59 2 6 2" xfId="5187"/>
    <cellStyle name="Normal 3 59 2 6 2 2" xfId="10783"/>
    <cellStyle name="Normal 3 59 2 6 3" xfId="10784"/>
    <cellStyle name="Normal 3 59 2 6 3 2" xfId="10785"/>
    <cellStyle name="Normal 3 59 2 6 4" xfId="10786"/>
    <cellStyle name="Normal 3 59 2 6 5" xfId="13409"/>
    <cellStyle name="Normal 3 59 2 7" xfId="2892"/>
    <cellStyle name="Normal 3 59 2 7 2" xfId="5188"/>
    <cellStyle name="Normal 3 59 2 7 2 2" xfId="10787"/>
    <cellStyle name="Normal 3 59 2 7 3" xfId="10788"/>
    <cellStyle name="Normal 3 59 2 7 3 2" xfId="10789"/>
    <cellStyle name="Normal 3 59 2 7 4" xfId="10790"/>
    <cellStyle name="Normal 3 59 2 7 5" xfId="13410"/>
    <cellStyle name="Normal 3 59 2 8" xfId="2893"/>
    <cellStyle name="Normal 3 59 2 8 2" xfId="5189"/>
    <cellStyle name="Normal 3 59 2 8 2 2" xfId="10791"/>
    <cellStyle name="Normal 3 59 2 8 3" xfId="10792"/>
    <cellStyle name="Normal 3 59 2 8 3 2" xfId="10793"/>
    <cellStyle name="Normal 3 59 2 8 4" xfId="10794"/>
    <cellStyle name="Normal 3 59 2 8 5" xfId="13411"/>
    <cellStyle name="Normal 3 59 2 9" xfId="2894"/>
    <cellStyle name="Normal 3 59 2 9 2" xfId="5190"/>
    <cellStyle name="Normal 3 59 2 9 2 2" xfId="10795"/>
    <cellStyle name="Normal 3 59 2 9 3" xfId="10796"/>
    <cellStyle name="Normal 3 59 2 9 3 2" xfId="10797"/>
    <cellStyle name="Normal 3 59 2 9 4" xfId="10798"/>
    <cellStyle name="Normal 3 59 2 9 5" xfId="13412"/>
    <cellStyle name="Normal 3 59 3" xfId="2895"/>
    <cellStyle name="Normal 3 59 3 2" xfId="5191"/>
    <cellStyle name="Normal 3 59 3 2 2" xfId="10799"/>
    <cellStyle name="Normal 3 59 3 3" xfId="10800"/>
    <cellStyle name="Normal 3 59 3 3 2" xfId="10801"/>
    <cellStyle name="Normal 3 59 3 4" xfId="10802"/>
    <cellStyle name="Normal 3 59 3 5" xfId="13413"/>
    <cellStyle name="Normal 3 59 4" xfId="2896"/>
    <cellStyle name="Normal 3 59 4 2" xfId="5192"/>
    <cellStyle name="Normal 3 59 4 2 2" xfId="10803"/>
    <cellStyle name="Normal 3 59 4 3" xfId="10804"/>
    <cellStyle name="Normal 3 59 4 3 2" xfId="10805"/>
    <cellStyle name="Normal 3 59 4 4" xfId="10806"/>
    <cellStyle name="Normal 3 59 4 5" xfId="13414"/>
    <cellStyle name="Normal 3 59 5" xfId="2897"/>
    <cellStyle name="Normal 3 59 5 2" xfId="5193"/>
    <cellStyle name="Normal 3 59 5 2 2" xfId="10807"/>
    <cellStyle name="Normal 3 59 5 3" xfId="10808"/>
    <cellStyle name="Normal 3 59 5 3 2" xfId="10809"/>
    <cellStyle name="Normal 3 59 5 4" xfId="10810"/>
    <cellStyle name="Normal 3 59 5 5" xfId="13415"/>
    <cellStyle name="Normal 3 59 6" xfId="2898"/>
    <cellStyle name="Normal 3 59 6 2" xfId="5194"/>
    <cellStyle name="Normal 3 59 6 2 2" xfId="10811"/>
    <cellStyle name="Normal 3 59 6 3" xfId="10812"/>
    <cellStyle name="Normal 3 59 6 3 2" xfId="10813"/>
    <cellStyle name="Normal 3 59 6 4" xfId="10814"/>
    <cellStyle name="Normal 3 59 6 5" xfId="13416"/>
    <cellStyle name="Normal 3 59 7" xfId="2899"/>
    <cellStyle name="Normal 3 59 7 2" xfId="5195"/>
    <cellStyle name="Normal 3 59 7 2 2" xfId="10815"/>
    <cellStyle name="Normal 3 59 7 3" xfId="10816"/>
    <cellStyle name="Normal 3 59 7 3 2" xfId="10817"/>
    <cellStyle name="Normal 3 59 7 4" xfId="10818"/>
    <cellStyle name="Normal 3 59 7 5" xfId="13417"/>
    <cellStyle name="Normal 3 59 8" xfId="2900"/>
    <cellStyle name="Normal 3 59 8 2" xfId="5196"/>
    <cellStyle name="Normal 3 59 8 2 2" xfId="10819"/>
    <cellStyle name="Normal 3 59 8 3" xfId="10820"/>
    <cellStyle name="Normal 3 59 8 3 2" xfId="10821"/>
    <cellStyle name="Normal 3 59 8 4" xfId="10822"/>
    <cellStyle name="Normal 3 59 8 5" xfId="13418"/>
    <cellStyle name="Normal 3 59 9" xfId="2901"/>
    <cellStyle name="Normal 3 59 9 2" xfId="5197"/>
    <cellStyle name="Normal 3 59 9 2 2" xfId="10823"/>
    <cellStyle name="Normal 3 59 9 3" xfId="10824"/>
    <cellStyle name="Normal 3 59 9 3 2" xfId="10825"/>
    <cellStyle name="Normal 3 59 9 4" xfId="10826"/>
    <cellStyle name="Normal 3 59 9 5" xfId="13419"/>
    <cellStyle name="Normal 3 6" xfId="2902"/>
    <cellStyle name="Normal 3 6 10" xfId="2903"/>
    <cellStyle name="Normal 3 6 10 2" xfId="5198"/>
    <cellStyle name="Normal 3 6 10 2 2" xfId="10827"/>
    <cellStyle name="Normal 3 6 10 3" xfId="10828"/>
    <cellStyle name="Normal 3 6 10 3 2" xfId="10829"/>
    <cellStyle name="Normal 3 6 10 4" xfId="10830"/>
    <cellStyle name="Normal 3 6 10 5" xfId="13420"/>
    <cellStyle name="Normal 3 6 11" xfId="2904"/>
    <cellStyle name="Normal 3 6 11 2" xfId="5199"/>
    <cellStyle name="Normal 3 6 11 2 2" xfId="10831"/>
    <cellStyle name="Normal 3 6 11 3" xfId="10832"/>
    <cellStyle name="Normal 3 6 11 3 2" xfId="10833"/>
    <cellStyle name="Normal 3 6 11 4" xfId="10834"/>
    <cellStyle name="Normal 3 6 11 5" xfId="13421"/>
    <cellStyle name="Normal 3 6 12" xfId="2905"/>
    <cellStyle name="Normal 3 6 12 2" xfId="5200"/>
    <cellStyle name="Normal 3 6 12 2 2" xfId="10835"/>
    <cellStyle name="Normal 3 6 12 3" xfId="10836"/>
    <cellStyle name="Normal 3 6 12 3 2" xfId="10837"/>
    <cellStyle name="Normal 3 6 12 4" xfId="10838"/>
    <cellStyle name="Normal 3 6 12 5" xfId="13422"/>
    <cellStyle name="Normal 3 6 13" xfId="2906"/>
    <cellStyle name="Normal 3 6 13 2" xfId="5201"/>
    <cellStyle name="Normal 3 6 13 2 2" xfId="10839"/>
    <cellStyle name="Normal 3 6 13 3" xfId="10840"/>
    <cellStyle name="Normal 3 6 13 3 2" xfId="10841"/>
    <cellStyle name="Normal 3 6 13 4" xfId="10842"/>
    <cellStyle name="Normal 3 6 13 5" xfId="13423"/>
    <cellStyle name="Normal 3 6 14" xfId="5202"/>
    <cellStyle name="Normal 3 6 14 2" xfId="10843"/>
    <cellStyle name="Normal 3 6 15" xfId="10844"/>
    <cellStyle name="Normal 3 6 15 2" xfId="10845"/>
    <cellStyle name="Normal 3 6 16" xfId="10846"/>
    <cellStyle name="Normal 3 6 17" xfId="13424"/>
    <cellStyle name="Normal 3 6 2" xfId="2907"/>
    <cellStyle name="Normal 3 6 2 10" xfId="2908"/>
    <cellStyle name="Normal 3 6 2 10 2" xfId="5203"/>
    <cellStyle name="Normal 3 6 2 10 2 2" xfId="10847"/>
    <cellStyle name="Normal 3 6 2 10 3" xfId="10848"/>
    <cellStyle name="Normal 3 6 2 10 3 2" xfId="10849"/>
    <cellStyle name="Normal 3 6 2 10 4" xfId="10850"/>
    <cellStyle name="Normal 3 6 2 10 5" xfId="13425"/>
    <cellStyle name="Normal 3 6 2 11" xfId="2909"/>
    <cellStyle name="Normal 3 6 2 11 2" xfId="5204"/>
    <cellStyle name="Normal 3 6 2 11 2 2" xfId="10851"/>
    <cellStyle name="Normal 3 6 2 11 3" xfId="10852"/>
    <cellStyle name="Normal 3 6 2 11 3 2" xfId="10853"/>
    <cellStyle name="Normal 3 6 2 11 4" xfId="10854"/>
    <cellStyle name="Normal 3 6 2 11 5" xfId="13426"/>
    <cellStyle name="Normal 3 6 2 12" xfId="2910"/>
    <cellStyle name="Normal 3 6 2 12 2" xfId="5205"/>
    <cellStyle name="Normal 3 6 2 12 2 2" xfId="10855"/>
    <cellStyle name="Normal 3 6 2 12 3" xfId="10856"/>
    <cellStyle name="Normal 3 6 2 12 3 2" xfId="10857"/>
    <cellStyle name="Normal 3 6 2 12 4" xfId="10858"/>
    <cellStyle name="Normal 3 6 2 12 5" xfId="13427"/>
    <cellStyle name="Normal 3 6 2 13" xfId="5206"/>
    <cellStyle name="Normal 3 6 2 13 2" xfId="10859"/>
    <cellStyle name="Normal 3 6 2 14" xfId="10860"/>
    <cellStyle name="Normal 3 6 2 14 2" xfId="10861"/>
    <cellStyle name="Normal 3 6 2 15" xfId="10862"/>
    <cellStyle name="Normal 3 6 2 16" xfId="13428"/>
    <cellStyle name="Normal 3 6 2 2" xfId="2911"/>
    <cellStyle name="Normal 3 6 2 2 2" xfId="5207"/>
    <cellStyle name="Normal 3 6 2 2 2 2" xfId="10863"/>
    <cellStyle name="Normal 3 6 2 2 3" xfId="10864"/>
    <cellStyle name="Normal 3 6 2 2 3 2" xfId="10865"/>
    <cellStyle name="Normal 3 6 2 2 4" xfId="10866"/>
    <cellStyle name="Normal 3 6 2 2 5" xfId="13429"/>
    <cellStyle name="Normal 3 6 2 3" xfId="2912"/>
    <cellStyle name="Normal 3 6 2 3 2" xfId="5208"/>
    <cellStyle name="Normal 3 6 2 3 2 2" xfId="10867"/>
    <cellStyle name="Normal 3 6 2 3 3" xfId="10868"/>
    <cellStyle name="Normal 3 6 2 3 3 2" xfId="10869"/>
    <cellStyle name="Normal 3 6 2 3 4" xfId="10870"/>
    <cellStyle name="Normal 3 6 2 3 5" xfId="13430"/>
    <cellStyle name="Normal 3 6 2 4" xfId="2913"/>
    <cellStyle name="Normal 3 6 2 4 2" xfId="5209"/>
    <cellStyle name="Normal 3 6 2 4 2 2" xfId="10871"/>
    <cellStyle name="Normal 3 6 2 4 3" xfId="10872"/>
    <cellStyle name="Normal 3 6 2 4 3 2" xfId="10873"/>
    <cellStyle name="Normal 3 6 2 4 4" xfId="10874"/>
    <cellStyle name="Normal 3 6 2 4 5" xfId="13431"/>
    <cellStyle name="Normal 3 6 2 5" xfId="2914"/>
    <cellStyle name="Normal 3 6 2 5 2" xfId="5210"/>
    <cellStyle name="Normal 3 6 2 5 2 2" xfId="10875"/>
    <cellStyle name="Normal 3 6 2 5 3" xfId="10876"/>
    <cellStyle name="Normal 3 6 2 5 3 2" xfId="10877"/>
    <cellStyle name="Normal 3 6 2 5 4" xfId="10878"/>
    <cellStyle name="Normal 3 6 2 5 5" xfId="13432"/>
    <cellStyle name="Normal 3 6 2 6" xfId="2915"/>
    <cellStyle name="Normal 3 6 2 6 2" xfId="5211"/>
    <cellStyle name="Normal 3 6 2 6 2 2" xfId="10879"/>
    <cellStyle name="Normal 3 6 2 6 3" xfId="10880"/>
    <cellStyle name="Normal 3 6 2 6 3 2" xfId="10881"/>
    <cellStyle name="Normal 3 6 2 6 4" xfId="10882"/>
    <cellStyle name="Normal 3 6 2 6 5" xfId="13433"/>
    <cellStyle name="Normal 3 6 2 7" xfId="2916"/>
    <cellStyle name="Normal 3 6 2 7 2" xfId="5212"/>
    <cellStyle name="Normal 3 6 2 7 2 2" xfId="10883"/>
    <cellStyle name="Normal 3 6 2 7 3" xfId="10884"/>
    <cellStyle name="Normal 3 6 2 7 3 2" xfId="10885"/>
    <cellStyle name="Normal 3 6 2 7 4" xfId="10886"/>
    <cellStyle name="Normal 3 6 2 7 5" xfId="13434"/>
    <cellStyle name="Normal 3 6 2 8" xfId="2917"/>
    <cellStyle name="Normal 3 6 2 8 2" xfId="5213"/>
    <cellStyle name="Normal 3 6 2 8 2 2" xfId="10887"/>
    <cellStyle name="Normal 3 6 2 8 3" xfId="10888"/>
    <cellStyle name="Normal 3 6 2 8 3 2" xfId="10889"/>
    <cellStyle name="Normal 3 6 2 8 4" xfId="10890"/>
    <cellStyle name="Normal 3 6 2 8 5" xfId="13435"/>
    <cellStyle name="Normal 3 6 2 9" xfId="2918"/>
    <cellStyle name="Normal 3 6 2 9 2" xfId="5214"/>
    <cellStyle name="Normal 3 6 2 9 2 2" xfId="10891"/>
    <cellStyle name="Normal 3 6 2 9 3" xfId="10892"/>
    <cellStyle name="Normal 3 6 2 9 3 2" xfId="10893"/>
    <cellStyle name="Normal 3 6 2 9 4" xfId="10894"/>
    <cellStyle name="Normal 3 6 2 9 5" xfId="13436"/>
    <cellStyle name="Normal 3 6 3" xfId="2919"/>
    <cellStyle name="Normal 3 6 3 2" xfId="5215"/>
    <cellStyle name="Normal 3 6 3 2 2" xfId="10895"/>
    <cellStyle name="Normal 3 6 3 3" xfId="10896"/>
    <cellStyle name="Normal 3 6 3 3 2" xfId="10897"/>
    <cellStyle name="Normal 3 6 3 4" xfId="10898"/>
    <cellStyle name="Normal 3 6 3 5" xfId="13437"/>
    <cellStyle name="Normal 3 6 4" xfId="2920"/>
    <cellStyle name="Normal 3 6 4 2" xfId="5216"/>
    <cellStyle name="Normal 3 6 4 2 2" xfId="10899"/>
    <cellStyle name="Normal 3 6 4 3" xfId="10900"/>
    <cellStyle name="Normal 3 6 4 3 2" xfId="10901"/>
    <cellStyle name="Normal 3 6 4 4" xfId="10902"/>
    <cellStyle name="Normal 3 6 4 5" xfId="13438"/>
    <cellStyle name="Normal 3 6 5" xfId="2921"/>
    <cellStyle name="Normal 3 6 5 2" xfId="5217"/>
    <cellStyle name="Normal 3 6 5 2 2" xfId="10903"/>
    <cellStyle name="Normal 3 6 5 3" xfId="10904"/>
    <cellStyle name="Normal 3 6 5 3 2" xfId="10905"/>
    <cellStyle name="Normal 3 6 5 4" xfId="10906"/>
    <cellStyle name="Normal 3 6 5 5" xfId="13439"/>
    <cellStyle name="Normal 3 6 6" xfId="2922"/>
    <cellStyle name="Normal 3 6 6 2" xfId="5218"/>
    <cellStyle name="Normal 3 6 6 2 2" xfId="10907"/>
    <cellStyle name="Normal 3 6 6 3" xfId="10908"/>
    <cellStyle name="Normal 3 6 6 3 2" xfId="10909"/>
    <cellStyle name="Normal 3 6 6 4" xfId="10910"/>
    <cellStyle name="Normal 3 6 6 5" xfId="13440"/>
    <cellStyle name="Normal 3 6 7" xfId="2923"/>
    <cellStyle name="Normal 3 6 7 2" xfId="5219"/>
    <cellStyle name="Normal 3 6 7 2 2" xfId="10911"/>
    <cellStyle name="Normal 3 6 7 3" xfId="10912"/>
    <cellStyle name="Normal 3 6 7 3 2" xfId="10913"/>
    <cellStyle name="Normal 3 6 7 4" xfId="10914"/>
    <cellStyle name="Normal 3 6 7 5" xfId="13441"/>
    <cellStyle name="Normal 3 6 8" xfId="2924"/>
    <cellStyle name="Normal 3 6 8 2" xfId="5220"/>
    <cellStyle name="Normal 3 6 8 2 2" xfId="10915"/>
    <cellStyle name="Normal 3 6 8 3" xfId="10916"/>
    <cellStyle name="Normal 3 6 8 3 2" xfId="10917"/>
    <cellStyle name="Normal 3 6 8 4" xfId="10918"/>
    <cellStyle name="Normal 3 6 8 5" xfId="13442"/>
    <cellStyle name="Normal 3 6 9" xfId="2925"/>
    <cellStyle name="Normal 3 6 9 2" xfId="5221"/>
    <cellStyle name="Normal 3 6 9 2 2" xfId="10919"/>
    <cellStyle name="Normal 3 6 9 3" xfId="10920"/>
    <cellStyle name="Normal 3 6 9 3 2" xfId="10921"/>
    <cellStyle name="Normal 3 6 9 4" xfId="10922"/>
    <cellStyle name="Normal 3 6 9 5" xfId="13443"/>
    <cellStyle name="Normal 3 60" xfId="2926"/>
    <cellStyle name="Normal 3 60 10" xfId="2927"/>
    <cellStyle name="Normal 3 60 10 2" xfId="5222"/>
    <cellStyle name="Normal 3 60 10 2 2" xfId="10923"/>
    <cellStyle name="Normal 3 60 10 3" xfId="10924"/>
    <cellStyle name="Normal 3 60 10 3 2" xfId="10925"/>
    <cellStyle name="Normal 3 60 10 4" xfId="10926"/>
    <cellStyle name="Normal 3 60 10 5" xfId="13444"/>
    <cellStyle name="Normal 3 60 11" xfId="2928"/>
    <cellStyle name="Normal 3 60 11 2" xfId="5223"/>
    <cellStyle name="Normal 3 60 11 2 2" xfId="10927"/>
    <cellStyle name="Normal 3 60 11 3" xfId="10928"/>
    <cellStyle name="Normal 3 60 11 3 2" xfId="10929"/>
    <cellStyle name="Normal 3 60 11 4" xfId="10930"/>
    <cellStyle name="Normal 3 60 11 5" xfId="13445"/>
    <cellStyle name="Normal 3 60 12" xfId="2929"/>
    <cellStyle name="Normal 3 60 12 2" xfId="5224"/>
    <cellStyle name="Normal 3 60 12 2 2" xfId="10931"/>
    <cellStyle name="Normal 3 60 12 3" xfId="10932"/>
    <cellStyle name="Normal 3 60 12 3 2" xfId="10933"/>
    <cellStyle name="Normal 3 60 12 4" xfId="10934"/>
    <cellStyle name="Normal 3 60 12 5" xfId="13446"/>
    <cellStyle name="Normal 3 60 13" xfId="2930"/>
    <cellStyle name="Normal 3 60 13 2" xfId="5225"/>
    <cellStyle name="Normal 3 60 13 2 2" xfId="10935"/>
    <cellStyle name="Normal 3 60 13 3" xfId="10936"/>
    <cellStyle name="Normal 3 60 13 3 2" xfId="10937"/>
    <cellStyle name="Normal 3 60 13 4" xfId="10938"/>
    <cellStyle name="Normal 3 60 13 5" xfId="13447"/>
    <cellStyle name="Normal 3 60 14" xfId="5226"/>
    <cellStyle name="Normal 3 60 14 2" xfId="10939"/>
    <cellStyle name="Normal 3 60 15" xfId="10940"/>
    <cellStyle name="Normal 3 60 15 2" xfId="10941"/>
    <cellStyle name="Normal 3 60 16" xfId="10942"/>
    <cellStyle name="Normal 3 60 17" xfId="13448"/>
    <cellStyle name="Normal 3 60 2" xfId="2931"/>
    <cellStyle name="Normal 3 60 2 10" xfId="2932"/>
    <cellStyle name="Normal 3 60 2 10 2" xfId="5227"/>
    <cellStyle name="Normal 3 60 2 10 2 2" xfId="10943"/>
    <cellStyle name="Normal 3 60 2 10 3" xfId="10944"/>
    <cellStyle name="Normal 3 60 2 10 3 2" xfId="10945"/>
    <cellStyle name="Normal 3 60 2 10 4" xfId="10946"/>
    <cellStyle name="Normal 3 60 2 10 5" xfId="13449"/>
    <cellStyle name="Normal 3 60 2 11" xfId="2933"/>
    <cellStyle name="Normal 3 60 2 11 2" xfId="5228"/>
    <cellStyle name="Normal 3 60 2 11 2 2" xfId="10947"/>
    <cellStyle name="Normal 3 60 2 11 3" xfId="10948"/>
    <cellStyle name="Normal 3 60 2 11 3 2" xfId="10949"/>
    <cellStyle name="Normal 3 60 2 11 4" xfId="10950"/>
    <cellStyle name="Normal 3 60 2 11 5" xfId="13450"/>
    <cellStyle name="Normal 3 60 2 12" xfId="2934"/>
    <cellStyle name="Normal 3 60 2 12 2" xfId="5229"/>
    <cellStyle name="Normal 3 60 2 12 2 2" xfId="10951"/>
    <cellStyle name="Normal 3 60 2 12 3" xfId="10952"/>
    <cellStyle name="Normal 3 60 2 12 3 2" xfId="10953"/>
    <cellStyle name="Normal 3 60 2 12 4" xfId="10954"/>
    <cellStyle name="Normal 3 60 2 12 5" xfId="13451"/>
    <cellStyle name="Normal 3 60 2 13" xfId="5230"/>
    <cellStyle name="Normal 3 60 2 13 2" xfId="10955"/>
    <cellStyle name="Normal 3 60 2 14" xfId="10956"/>
    <cellStyle name="Normal 3 60 2 14 2" xfId="10957"/>
    <cellStyle name="Normal 3 60 2 15" xfId="10958"/>
    <cellStyle name="Normal 3 60 2 16" xfId="13452"/>
    <cellStyle name="Normal 3 60 2 2" xfId="2935"/>
    <cellStyle name="Normal 3 60 2 2 2" xfId="5231"/>
    <cellStyle name="Normal 3 60 2 2 2 2" xfId="10959"/>
    <cellStyle name="Normal 3 60 2 2 3" xfId="10960"/>
    <cellStyle name="Normal 3 60 2 2 3 2" xfId="10961"/>
    <cellStyle name="Normal 3 60 2 2 4" xfId="10962"/>
    <cellStyle name="Normal 3 60 2 2 5" xfId="13453"/>
    <cellStyle name="Normal 3 60 2 3" xfId="2936"/>
    <cellStyle name="Normal 3 60 2 3 2" xfId="5232"/>
    <cellStyle name="Normal 3 60 2 3 2 2" xfId="10963"/>
    <cellStyle name="Normal 3 60 2 3 3" xfId="10964"/>
    <cellStyle name="Normal 3 60 2 3 3 2" xfId="10965"/>
    <cellStyle name="Normal 3 60 2 3 4" xfId="10966"/>
    <cellStyle name="Normal 3 60 2 3 5" xfId="13454"/>
    <cellStyle name="Normal 3 60 2 4" xfId="2937"/>
    <cellStyle name="Normal 3 60 2 4 2" xfId="5233"/>
    <cellStyle name="Normal 3 60 2 4 2 2" xfId="10967"/>
    <cellStyle name="Normal 3 60 2 4 3" xfId="10968"/>
    <cellStyle name="Normal 3 60 2 4 3 2" xfId="10969"/>
    <cellStyle name="Normal 3 60 2 4 4" xfId="10970"/>
    <cellStyle name="Normal 3 60 2 4 5" xfId="13455"/>
    <cellStyle name="Normal 3 60 2 5" xfId="2938"/>
    <cellStyle name="Normal 3 60 2 5 2" xfId="5234"/>
    <cellStyle name="Normal 3 60 2 5 2 2" xfId="10971"/>
    <cellStyle name="Normal 3 60 2 5 3" xfId="10972"/>
    <cellStyle name="Normal 3 60 2 5 3 2" xfId="10973"/>
    <cellStyle name="Normal 3 60 2 5 4" xfId="10974"/>
    <cellStyle name="Normal 3 60 2 5 5" xfId="13456"/>
    <cellStyle name="Normal 3 60 2 6" xfId="2939"/>
    <cellStyle name="Normal 3 60 2 6 2" xfId="5235"/>
    <cellStyle name="Normal 3 60 2 6 2 2" xfId="10975"/>
    <cellStyle name="Normal 3 60 2 6 3" xfId="10976"/>
    <cellStyle name="Normal 3 60 2 6 3 2" xfId="10977"/>
    <cellStyle name="Normal 3 60 2 6 4" xfId="10978"/>
    <cellStyle name="Normal 3 60 2 6 5" xfId="13457"/>
    <cellStyle name="Normal 3 60 2 7" xfId="2940"/>
    <cellStyle name="Normal 3 60 2 7 2" xfId="5236"/>
    <cellStyle name="Normal 3 60 2 7 2 2" xfId="10979"/>
    <cellStyle name="Normal 3 60 2 7 3" xfId="10980"/>
    <cellStyle name="Normal 3 60 2 7 3 2" xfId="10981"/>
    <cellStyle name="Normal 3 60 2 7 4" xfId="10982"/>
    <cellStyle name="Normal 3 60 2 7 5" xfId="13458"/>
    <cellStyle name="Normal 3 60 2 8" xfId="2941"/>
    <cellStyle name="Normal 3 60 2 8 2" xfId="5237"/>
    <cellStyle name="Normal 3 60 2 8 2 2" xfId="10983"/>
    <cellStyle name="Normal 3 60 2 8 3" xfId="10984"/>
    <cellStyle name="Normal 3 60 2 8 3 2" xfId="10985"/>
    <cellStyle name="Normal 3 60 2 8 4" xfId="10986"/>
    <cellStyle name="Normal 3 60 2 8 5" xfId="13459"/>
    <cellStyle name="Normal 3 60 2 9" xfId="2942"/>
    <cellStyle name="Normal 3 60 2 9 2" xfId="5238"/>
    <cellStyle name="Normal 3 60 2 9 2 2" xfId="10987"/>
    <cellStyle name="Normal 3 60 2 9 3" xfId="10988"/>
    <cellStyle name="Normal 3 60 2 9 3 2" xfId="10989"/>
    <cellStyle name="Normal 3 60 2 9 4" xfId="10990"/>
    <cellStyle name="Normal 3 60 2 9 5" xfId="13460"/>
    <cellStyle name="Normal 3 60 3" xfId="2943"/>
    <cellStyle name="Normal 3 60 3 2" xfId="5239"/>
    <cellStyle name="Normal 3 60 3 2 2" xfId="10991"/>
    <cellStyle name="Normal 3 60 3 3" xfId="10992"/>
    <cellStyle name="Normal 3 60 3 3 2" xfId="10993"/>
    <cellStyle name="Normal 3 60 3 4" xfId="10994"/>
    <cellStyle name="Normal 3 60 3 5" xfId="13461"/>
    <cellStyle name="Normal 3 60 4" xfId="2944"/>
    <cellStyle name="Normal 3 60 4 2" xfId="5240"/>
    <cellStyle name="Normal 3 60 4 2 2" xfId="10995"/>
    <cellStyle name="Normal 3 60 4 3" xfId="10996"/>
    <cellStyle name="Normal 3 60 4 3 2" xfId="10997"/>
    <cellStyle name="Normal 3 60 4 4" xfId="10998"/>
    <cellStyle name="Normal 3 60 4 5" xfId="13462"/>
    <cellStyle name="Normal 3 60 5" xfId="2945"/>
    <cellStyle name="Normal 3 60 5 2" xfId="5241"/>
    <cellStyle name="Normal 3 60 5 2 2" xfId="10999"/>
    <cellStyle name="Normal 3 60 5 3" xfId="11000"/>
    <cellStyle name="Normal 3 60 5 3 2" xfId="11001"/>
    <cellStyle name="Normal 3 60 5 4" xfId="11002"/>
    <cellStyle name="Normal 3 60 5 5" xfId="13463"/>
    <cellStyle name="Normal 3 60 6" xfId="2946"/>
    <cellStyle name="Normal 3 60 6 2" xfId="5242"/>
    <cellStyle name="Normal 3 60 6 2 2" xfId="11003"/>
    <cellStyle name="Normal 3 60 6 3" xfId="11004"/>
    <cellStyle name="Normal 3 60 6 3 2" xfId="11005"/>
    <cellStyle name="Normal 3 60 6 4" xfId="11006"/>
    <cellStyle name="Normal 3 60 6 5" xfId="13464"/>
    <cellStyle name="Normal 3 60 7" xfId="2947"/>
    <cellStyle name="Normal 3 60 7 2" xfId="5243"/>
    <cellStyle name="Normal 3 60 7 2 2" xfId="11007"/>
    <cellStyle name="Normal 3 60 7 3" xfId="11008"/>
    <cellStyle name="Normal 3 60 7 3 2" xfId="11009"/>
    <cellStyle name="Normal 3 60 7 4" xfId="11010"/>
    <cellStyle name="Normal 3 60 7 5" xfId="13465"/>
    <cellStyle name="Normal 3 60 8" xfId="2948"/>
    <cellStyle name="Normal 3 60 8 2" xfId="5244"/>
    <cellStyle name="Normal 3 60 8 2 2" xfId="11011"/>
    <cellStyle name="Normal 3 60 8 3" xfId="11012"/>
    <cellStyle name="Normal 3 60 8 3 2" xfId="11013"/>
    <cellStyle name="Normal 3 60 8 4" xfId="11014"/>
    <cellStyle name="Normal 3 60 8 5" xfId="13466"/>
    <cellStyle name="Normal 3 60 9" xfId="2949"/>
    <cellStyle name="Normal 3 60 9 2" xfId="5245"/>
    <cellStyle name="Normal 3 60 9 2 2" xfId="11015"/>
    <cellStyle name="Normal 3 60 9 3" xfId="11016"/>
    <cellStyle name="Normal 3 60 9 3 2" xfId="11017"/>
    <cellStyle name="Normal 3 60 9 4" xfId="11018"/>
    <cellStyle name="Normal 3 60 9 5" xfId="13467"/>
    <cellStyle name="Normal 3 61" xfId="2950"/>
    <cellStyle name="Normal 3 61 10" xfId="2951"/>
    <cellStyle name="Normal 3 61 10 2" xfId="5246"/>
    <cellStyle name="Normal 3 61 10 2 2" xfId="11019"/>
    <cellStyle name="Normal 3 61 10 3" xfId="11020"/>
    <cellStyle name="Normal 3 61 10 3 2" xfId="11021"/>
    <cellStyle name="Normal 3 61 10 4" xfId="11022"/>
    <cellStyle name="Normal 3 61 10 5" xfId="13468"/>
    <cellStyle name="Normal 3 61 11" xfId="2952"/>
    <cellStyle name="Normal 3 61 11 2" xfId="5247"/>
    <cellStyle name="Normal 3 61 11 2 2" xfId="11023"/>
    <cellStyle name="Normal 3 61 11 3" xfId="11024"/>
    <cellStyle name="Normal 3 61 11 3 2" xfId="11025"/>
    <cellStyle name="Normal 3 61 11 4" xfId="11026"/>
    <cellStyle name="Normal 3 61 11 5" xfId="13469"/>
    <cellStyle name="Normal 3 61 12" xfId="2953"/>
    <cellStyle name="Normal 3 61 12 2" xfId="5248"/>
    <cellStyle name="Normal 3 61 12 2 2" xfId="11027"/>
    <cellStyle name="Normal 3 61 12 3" xfId="11028"/>
    <cellStyle name="Normal 3 61 12 3 2" xfId="11029"/>
    <cellStyle name="Normal 3 61 12 4" xfId="11030"/>
    <cellStyle name="Normal 3 61 12 5" xfId="13470"/>
    <cellStyle name="Normal 3 61 13" xfId="2954"/>
    <cellStyle name="Normal 3 61 13 2" xfId="5249"/>
    <cellStyle name="Normal 3 61 13 2 2" xfId="11031"/>
    <cellStyle name="Normal 3 61 13 3" xfId="11032"/>
    <cellStyle name="Normal 3 61 13 3 2" xfId="11033"/>
    <cellStyle name="Normal 3 61 13 4" xfId="11034"/>
    <cellStyle name="Normal 3 61 13 5" xfId="13471"/>
    <cellStyle name="Normal 3 61 14" xfId="5250"/>
    <cellStyle name="Normal 3 61 14 2" xfId="11035"/>
    <cellStyle name="Normal 3 61 15" xfId="11036"/>
    <cellStyle name="Normal 3 61 15 2" xfId="11037"/>
    <cellStyle name="Normal 3 61 16" xfId="11038"/>
    <cellStyle name="Normal 3 61 17" xfId="13472"/>
    <cellStyle name="Normal 3 61 2" xfId="2955"/>
    <cellStyle name="Normal 3 61 2 10" xfId="2956"/>
    <cellStyle name="Normal 3 61 2 10 2" xfId="5251"/>
    <cellStyle name="Normal 3 61 2 10 2 2" xfId="11039"/>
    <cellStyle name="Normal 3 61 2 10 3" xfId="11040"/>
    <cellStyle name="Normal 3 61 2 10 3 2" xfId="11041"/>
    <cellStyle name="Normal 3 61 2 10 4" xfId="11042"/>
    <cellStyle name="Normal 3 61 2 10 5" xfId="13473"/>
    <cellStyle name="Normal 3 61 2 11" xfId="2957"/>
    <cellStyle name="Normal 3 61 2 11 2" xfId="5252"/>
    <cellStyle name="Normal 3 61 2 11 2 2" xfId="11043"/>
    <cellStyle name="Normal 3 61 2 11 3" xfId="11044"/>
    <cellStyle name="Normal 3 61 2 11 3 2" xfId="11045"/>
    <cellStyle name="Normal 3 61 2 11 4" xfId="11046"/>
    <cellStyle name="Normal 3 61 2 11 5" xfId="13474"/>
    <cellStyle name="Normal 3 61 2 12" xfId="2958"/>
    <cellStyle name="Normal 3 61 2 12 2" xfId="5253"/>
    <cellStyle name="Normal 3 61 2 12 2 2" xfId="11047"/>
    <cellStyle name="Normal 3 61 2 12 3" xfId="11048"/>
    <cellStyle name="Normal 3 61 2 12 3 2" xfId="11049"/>
    <cellStyle name="Normal 3 61 2 12 4" xfId="11050"/>
    <cellStyle name="Normal 3 61 2 12 5" xfId="13475"/>
    <cellStyle name="Normal 3 61 2 13" xfId="5254"/>
    <cellStyle name="Normal 3 61 2 13 2" xfId="11051"/>
    <cellStyle name="Normal 3 61 2 14" xfId="11052"/>
    <cellStyle name="Normal 3 61 2 14 2" xfId="11053"/>
    <cellStyle name="Normal 3 61 2 15" xfId="11054"/>
    <cellStyle name="Normal 3 61 2 16" xfId="13476"/>
    <cellStyle name="Normal 3 61 2 2" xfId="2959"/>
    <cellStyle name="Normal 3 61 2 2 2" xfId="5255"/>
    <cellStyle name="Normal 3 61 2 2 2 2" xfId="11055"/>
    <cellStyle name="Normal 3 61 2 2 3" xfId="11056"/>
    <cellStyle name="Normal 3 61 2 2 3 2" xfId="11057"/>
    <cellStyle name="Normal 3 61 2 2 4" xfId="11058"/>
    <cellStyle name="Normal 3 61 2 2 5" xfId="13477"/>
    <cellStyle name="Normal 3 61 2 3" xfId="2960"/>
    <cellStyle name="Normal 3 61 2 3 2" xfId="5256"/>
    <cellStyle name="Normal 3 61 2 3 2 2" xfId="11059"/>
    <cellStyle name="Normal 3 61 2 3 3" xfId="11060"/>
    <cellStyle name="Normal 3 61 2 3 3 2" xfId="11061"/>
    <cellStyle name="Normal 3 61 2 3 4" xfId="11062"/>
    <cellStyle name="Normal 3 61 2 3 5" xfId="13478"/>
    <cellStyle name="Normal 3 61 2 4" xfId="2961"/>
    <cellStyle name="Normal 3 61 2 4 2" xfId="5257"/>
    <cellStyle name="Normal 3 61 2 4 2 2" xfId="11063"/>
    <cellStyle name="Normal 3 61 2 4 3" xfId="11064"/>
    <cellStyle name="Normal 3 61 2 4 3 2" xfId="11065"/>
    <cellStyle name="Normal 3 61 2 4 4" xfId="11066"/>
    <cellStyle name="Normal 3 61 2 4 5" xfId="13479"/>
    <cellStyle name="Normal 3 61 2 5" xfId="2962"/>
    <cellStyle name="Normal 3 61 2 5 2" xfId="5258"/>
    <cellStyle name="Normal 3 61 2 5 2 2" xfId="11067"/>
    <cellStyle name="Normal 3 61 2 5 3" xfId="11068"/>
    <cellStyle name="Normal 3 61 2 5 3 2" xfId="11069"/>
    <cellStyle name="Normal 3 61 2 5 4" xfId="11070"/>
    <cellStyle name="Normal 3 61 2 5 5" xfId="13480"/>
    <cellStyle name="Normal 3 61 2 6" xfId="2963"/>
    <cellStyle name="Normal 3 61 2 6 2" xfId="5259"/>
    <cellStyle name="Normal 3 61 2 6 2 2" xfId="11071"/>
    <cellStyle name="Normal 3 61 2 6 3" xfId="11072"/>
    <cellStyle name="Normal 3 61 2 6 3 2" xfId="11073"/>
    <cellStyle name="Normal 3 61 2 6 4" xfId="11074"/>
    <cellStyle name="Normal 3 61 2 6 5" xfId="13481"/>
    <cellStyle name="Normal 3 61 2 7" xfId="2964"/>
    <cellStyle name="Normal 3 61 2 7 2" xfId="5260"/>
    <cellStyle name="Normal 3 61 2 7 2 2" xfId="11075"/>
    <cellStyle name="Normal 3 61 2 7 3" xfId="11076"/>
    <cellStyle name="Normal 3 61 2 7 3 2" xfId="11077"/>
    <cellStyle name="Normal 3 61 2 7 4" xfId="11078"/>
    <cellStyle name="Normal 3 61 2 7 5" xfId="13482"/>
    <cellStyle name="Normal 3 61 2 8" xfId="2965"/>
    <cellStyle name="Normal 3 61 2 8 2" xfId="5261"/>
    <cellStyle name="Normal 3 61 2 8 2 2" xfId="11079"/>
    <cellStyle name="Normal 3 61 2 8 3" xfId="11080"/>
    <cellStyle name="Normal 3 61 2 8 3 2" xfId="11081"/>
    <cellStyle name="Normal 3 61 2 8 4" xfId="11082"/>
    <cellStyle name="Normal 3 61 2 8 5" xfId="13483"/>
    <cellStyle name="Normal 3 61 2 9" xfId="2966"/>
    <cellStyle name="Normal 3 61 2 9 2" xfId="5262"/>
    <cellStyle name="Normal 3 61 2 9 2 2" xfId="11083"/>
    <cellStyle name="Normal 3 61 2 9 3" xfId="11084"/>
    <cellStyle name="Normal 3 61 2 9 3 2" xfId="11085"/>
    <cellStyle name="Normal 3 61 2 9 4" xfId="11086"/>
    <cellStyle name="Normal 3 61 2 9 5" xfId="13484"/>
    <cellStyle name="Normal 3 61 3" xfId="2967"/>
    <cellStyle name="Normal 3 61 3 2" xfId="5263"/>
    <cellStyle name="Normal 3 61 3 2 2" xfId="11087"/>
    <cellStyle name="Normal 3 61 3 3" xfId="11088"/>
    <cellStyle name="Normal 3 61 3 3 2" xfId="11089"/>
    <cellStyle name="Normal 3 61 3 4" xfId="11090"/>
    <cellStyle name="Normal 3 61 3 5" xfId="13485"/>
    <cellStyle name="Normal 3 61 4" xfId="2968"/>
    <cellStyle name="Normal 3 61 4 2" xfId="5264"/>
    <cellStyle name="Normal 3 61 4 2 2" xfId="11091"/>
    <cellStyle name="Normal 3 61 4 3" xfId="11092"/>
    <cellStyle name="Normal 3 61 4 3 2" xfId="11093"/>
    <cellStyle name="Normal 3 61 4 4" xfId="11094"/>
    <cellStyle name="Normal 3 61 4 5" xfId="13486"/>
    <cellStyle name="Normal 3 61 5" xfId="2969"/>
    <cellStyle name="Normal 3 61 5 2" xfId="5265"/>
    <cellStyle name="Normal 3 61 5 2 2" xfId="11095"/>
    <cellStyle name="Normal 3 61 5 3" xfId="11096"/>
    <cellStyle name="Normal 3 61 5 3 2" xfId="11097"/>
    <cellStyle name="Normal 3 61 5 4" xfId="11098"/>
    <cellStyle name="Normal 3 61 5 5" xfId="13487"/>
    <cellStyle name="Normal 3 61 6" xfId="2970"/>
    <cellStyle name="Normal 3 61 6 2" xfId="5266"/>
    <cellStyle name="Normal 3 61 6 2 2" xfId="11099"/>
    <cellStyle name="Normal 3 61 6 3" xfId="11100"/>
    <cellStyle name="Normal 3 61 6 3 2" xfId="11101"/>
    <cellStyle name="Normal 3 61 6 4" xfId="11102"/>
    <cellStyle name="Normal 3 61 6 5" xfId="13488"/>
    <cellStyle name="Normal 3 61 7" xfId="2971"/>
    <cellStyle name="Normal 3 61 7 2" xfId="5267"/>
    <cellStyle name="Normal 3 61 7 2 2" xfId="11103"/>
    <cellStyle name="Normal 3 61 7 3" xfId="11104"/>
    <cellStyle name="Normal 3 61 7 3 2" xfId="11105"/>
    <cellStyle name="Normal 3 61 7 4" xfId="11106"/>
    <cellStyle name="Normal 3 61 7 5" xfId="13489"/>
    <cellStyle name="Normal 3 61 8" xfId="2972"/>
    <cellStyle name="Normal 3 61 8 2" xfId="5268"/>
    <cellStyle name="Normal 3 61 8 2 2" xfId="11107"/>
    <cellStyle name="Normal 3 61 8 3" xfId="11108"/>
    <cellStyle name="Normal 3 61 8 3 2" xfId="11109"/>
    <cellStyle name="Normal 3 61 8 4" xfId="11110"/>
    <cellStyle name="Normal 3 61 8 5" xfId="13490"/>
    <cellStyle name="Normal 3 61 9" xfId="2973"/>
    <cellStyle name="Normal 3 61 9 2" xfId="5269"/>
    <cellStyle name="Normal 3 61 9 2 2" xfId="11111"/>
    <cellStyle name="Normal 3 61 9 3" xfId="11112"/>
    <cellStyle name="Normal 3 61 9 3 2" xfId="11113"/>
    <cellStyle name="Normal 3 61 9 4" xfId="11114"/>
    <cellStyle name="Normal 3 61 9 5" xfId="13491"/>
    <cellStyle name="Normal 3 62" xfId="2974"/>
    <cellStyle name="Normal 3 62 10" xfId="2975"/>
    <cellStyle name="Normal 3 62 10 2" xfId="5270"/>
    <cellStyle name="Normal 3 62 10 2 2" xfId="11115"/>
    <cellStyle name="Normal 3 62 10 3" xfId="11116"/>
    <cellStyle name="Normal 3 62 10 3 2" xfId="11117"/>
    <cellStyle name="Normal 3 62 10 4" xfId="11118"/>
    <cellStyle name="Normal 3 62 10 5" xfId="13492"/>
    <cellStyle name="Normal 3 62 11" xfId="2976"/>
    <cellStyle name="Normal 3 62 11 2" xfId="5271"/>
    <cellStyle name="Normal 3 62 11 2 2" xfId="11119"/>
    <cellStyle name="Normal 3 62 11 3" xfId="11120"/>
    <cellStyle name="Normal 3 62 11 3 2" xfId="11121"/>
    <cellStyle name="Normal 3 62 11 4" xfId="11122"/>
    <cellStyle name="Normal 3 62 11 5" xfId="13493"/>
    <cellStyle name="Normal 3 62 12" xfId="2977"/>
    <cellStyle name="Normal 3 62 12 2" xfId="5272"/>
    <cellStyle name="Normal 3 62 12 2 2" xfId="11123"/>
    <cellStyle name="Normal 3 62 12 3" xfId="11124"/>
    <cellStyle name="Normal 3 62 12 3 2" xfId="11125"/>
    <cellStyle name="Normal 3 62 12 4" xfId="11126"/>
    <cellStyle name="Normal 3 62 12 5" xfId="13494"/>
    <cellStyle name="Normal 3 62 13" xfId="2978"/>
    <cellStyle name="Normal 3 62 13 2" xfId="5273"/>
    <cellStyle name="Normal 3 62 13 2 2" xfId="11127"/>
    <cellStyle name="Normal 3 62 13 3" xfId="11128"/>
    <cellStyle name="Normal 3 62 13 3 2" xfId="11129"/>
    <cellStyle name="Normal 3 62 13 4" xfId="11130"/>
    <cellStyle name="Normal 3 62 13 5" xfId="13495"/>
    <cellStyle name="Normal 3 62 14" xfId="5274"/>
    <cellStyle name="Normal 3 62 14 2" xfId="11131"/>
    <cellStyle name="Normal 3 62 15" xfId="11132"/>
    <cellStyle name="Normal 3 62 15 2" xfId="11133"/>
    <cellStyle name="Normal 3 62 16" xfId="11134"/>
    <cellStyle name="Normal 3 62 17" xfId="13496"/>
    <cellStyle name="Normal 3 62 2" xfId="2979"/>
    <cellStyle name="Normal 3 62 2 10" xfId="2980"/>
    <cellStyle name="Normal 3 62 2 10 2" xfId="5275"/>
    <cellStyle name="Normal 3 62 2 10 2 2" xfId="11135"/>
    <cellStyle name="Normal 3 62 2 10 3" xfId="11136"/>
    <cellStyle name="Normal 3 62 2 10 3 2" xfId="11137"/>
    <cellStyle name="Normal 3 62 2 10 4" xfId="11138"/>
    <cellStyle name="Normal 3 62 2 10 5" xfId="13497"/>
    <cellStyle name="Normal 3 62 2 11" xfId="2981"/>
    <cellStyle name="Normal 3 62 2 11 2" xfId="5276"/>
    <cellStyle name="Normal 3 62 2 11 2 2" xfId="11139"/>
    <cellStyle name="Normal 3 62 2 11 3" xfId="11140"/>
    <cellStyle name="Normal 3 62 2 11 3 2" xfId="11141"/>
    <cellStyle name="Normal 3 62 2 11 4" xfId="11142"/>
    <cellStyle name="Normal 3 62 2 11 5" xfId="13498"/>
    <cellStyle name="Normal 3 62 2 12" xfId="2982"/>
    <cellStyle name="Normal 3 62 2 12 2" xfId="5277"/>
    <cellStyle name="Normal 3 62 2 12 2 2" xfId="11143"/>
    <cellStyle name="Normal 3 62 2 12 3" xfId="11144"/>
    <cellStyle name="Normal 3 62 2 12 3 2" xfId="11145"/>
    <cellStyle name="Normal 3 62 2 12 4" xfId="11146"/>
    <cellStyle name="Normal 3 62 2 12 5" xfId="13499"/>
    <cellStyle name="Normal 3 62 2 13" xfId="5278"/>
    <cellStyle name="Normal 3 62 2 13 2" xfId="11147"/>
    <cellStyle name="Normal 3 62 2 14" xfId="11148"/>
    <cellStyle name="Normal 3 62 2 14 2" xfId="11149"/>
    <cellStyle name="Normal 3 62 2 15" xfId="11150"/>
    <cellStyle name="Normal 3 62 2 16" xfId="13500"/>
    <cellStyle name="Normal 3 62 2 2" xfId="2983"/>
    <cellStyle name="Normal 3 62 2 2 2" xfId="5279"/>
    <cellStyle name="Normal 3 62 2 2 2 2" xfId="11151"/>
    <cellStyle name="Normal 3 62 2 2 3" xfId="11152"/>
    <cellStyle name="Normal 3 62 2 2 3 2" xfId="11153"/>
    <cellStyle name="Normal 3 62 2 2 4" xfId="11154"/>
    <cellStyle name="Normal 3 62 2 2 5" xfId="13501"/>
    <cellStyle name="Normal 3 62 2 3" xfId="2984"/>
    <cellStyle name="Normal 3 62 2 3 2" xfId="5280"/>
    <cellStyle name="Normal 3 62 2 3 2 2" xfId="11155"/>
    <cellStyle name="Normal 3 62 2 3 3" xfId="11156"/>
    <cellStyle name="Normal 3 62 2 3 3 2" xfId="11157"/>
    <cellStyle name="Normal 3 62 2 3 4" xfId="11158"/>
    <cellStyle name="Normal 3 62 2 3 5" xfId="13502"/>
    <cellStyle name="Normal 3 62 2 4" xfId="2985"/>
    <cellStyle name="Normal 3 62 2 4 2" xfId="5281"/>
    <cellStyle name="Normal 3 62 2 4 2 2" xfId="11159"/>
    <cellStyle name="Normal 3 62 2 4 3" xfId="11160"/>
    <cellStyle name="Normal 3 62 2 4 3 2" xfId="11161"/>
    <cellStyle name="Normal 3 62 2 4 4" xfId="11162"/>
    <cellStyle name="Normal 3 62 2 4 5" xfId="13503"/>
    <cellStyle name="Normal 3 62 2 5" xfId="2986"/>
    <cellStyle name="Normal 3 62 2 5 2" xfId="5282"/>
    <cellStyle name="Normal 3 62 2 5 2 2" xfId="11163"/>
    <cellStyle name="Normal 3 62 2 5 3" xfId="11164"/>
    <cellStyle name="Normal 3 62 2 5 3 2" xfId="11165"/>
    <cellStyle name="Normal 3 62 2 5 4" xfId="11166"/>
    <cellStyle name="Normal 3 62 2 5 5" xfId="13504"/>
    <cellStyle name="Normal 3 62 2 6" xfId="2987"/>
    <cellStyle name="Normal 3 62 2 6 2" xfId="5283"/>
    <cellStyle name="Normal 3 62 2 6 2 2" xfId="11167"/>
    <cellStyle name="Normal 3 62 2 6 3" xfId="11168"/>
    <cellStyle name="Normal 3 62 2 6 3 2" xfId="11169"/>
    <cellStyle name="Normal 3 62 2 6 4" xfId="11170"/>
    <cellStyle name="Normal 3 62 2 6 5" xfId="13505"/>
    <cellStyle name="Normal 3 62 2 7" xfId="2988"/>
    <cellStyle name="Normal 3 62 2 7 2" xfId="5284"/>
    <cellStyle name="Normal 3 62 2 7 2 2" xfId="11171"/>
    <cellStyle name="Normal 3 62 2 7 3" xfId="11172"/>
    <cellStyle name="Normal 3 62 2 7 3 2" xfId="11173"/>
    <cellStyle name="Normal 3 62 2 7 4" xfId="11174"/>
    <cellStyle name="Normal 3 62 2 7 5" xfId="13506"/>
    <cellStyle name="Normal 3 62 2 8" xfId="2989"/>
    <cellStyle name="Normal 3 62 2 8 2" xfId="5285"/>
    <cellStyle name="Normal 3 62 2 8 2 2" xfId="11175"/>
    <cellStyle name="Normal 3 62 2 8 3" xfId="11176"/>
    <cellStyle name="Normal 3 62 2 8 3 2" xfId="11177"/>
    <cellStyle name="Normal 3 62 2 8 4" xfId="11178"/>
    <cellStyle name="Normal 3 62 2 8 5" xfId="13507"/>
    <cellStyle name="Normal 3 62 2 9" xfId="2990"/>
    <cellStyle name="Normal 3 62 2 9 2" xfId="5286"/>
    <cellStyle name="Normal 3 62 2 9 2 2" xfId="11179"/>
    <cellStyle name="Normal 3 62 2 9 3" xfId="11180"/>
    <cellStyle name="Normal 3 62 2 9 3 2" xfId="11181"/>
    <cellStyle name="Normal 3 62 2 9 4" xfId="11182"/>
    <cellStyle name="Normal 3 62 2 9 5" xfId="13508"/>
    <cellStyle name="Normal 3 62 3" xfId="2991"/>
    <cellStyle name="Normal 3 62 3 2" xfId="5287"/>
    <cellStyle name="Normal 3 62 3 2 2" xfId="11183"/>
    <cellStyle name="Normal 3 62 3 3" xfId="11184"/>
    <cellStyle name="Normal 3 62 3 3 2" xfId="11185"/>
    <cellStyle name="Normal 3 62 3 4" xfId="11186"/>
    <cellStyle name="Normal 3 62 3 5" xfId="13509"/>
    <cellStyle name="Normal 3 62 4" xfId="2992"/>
    <cellStyle name="Normal 3 62 4 2" xfId="5288"/>
    <cellStyle name="Normal 3 62 4 2 2" xfId="11187"/>
    <cellStyle name="Normal 3 62 4 3" xfId="11188"/>
    <cellStyle name="Normal 3 62 4 3 2" xfId="11189"/>
    <cellStyle name="Normal 3 62 4 4" xfId="11190"/>
    <cellStyle name="Normal 3 62 4 5" xfId="13510"/>
    <cellStyle name="Normal 3 62 5" xfId="2993"/>
    <cellStyle name="Normal 3 62 5 2" xfId="5289"/>
    <cellStyle name="Normal 3 62 5 2 2" xfId="11191"/>
    <cellStyle name="Normal 3 62 5 3" xfId="11192"/>
    <cellStyle name="Normal 3 62 5 3 2" xfId="11193"/>
    <cellStyle name="Normal 3 62 5 4" xfId="11194"/>
    <cellStyle name="Normal 3 62 5 5" xfId="13511"/>
    <cellStyle name="Normal 3 62 6" xfId="2994"/>
    <cellStyle name="Normal 3 62 6 2" xfId="5290"/>
    <cellStyle name="Normal 3 62 6 2 2" xfId="11195"/>
    <cellStyle name="Normal 3 62 6 3" xfId="11196"/>
    <cellStyle name="Normal 3 62 6 3 2" xfId="11197"/>
    <cellStyle name="Normal 3 62 6 4" xfId="11198"/>
    <cellStyle name="Normal 3 62 6 5" xfId="13512"/>
    <cellStyle name="Normal 3 62 7" xfId="2995"/>
    <cellStyle name="Normal 3 62 7 2" xfId="5291"/>
    <cellStyle name="Normal 3 62 7 2 2" xfId="11199"/>
    <cellStyle name="Normal 3 62 7 3" xfId="11200"/>
    <cellStyle name="Normal 3 62 7 3 2" xfId="11201"/>
    <cellStyle name="Normal 3 62 7 4" xfId="11202"/>
    <cellStyle name="Normal 3 62 7 5" xfId="13513"/>
    <cellStyle name="Normal 3 62 8" xfId="2996"/>
    <cellStyle name="Normal 3 62 8 2" xfId="5292"/>
    <cellStyle name="Normal 3 62 8 2 2" xfId="11203"/>
    <cellStyle name="Normal 3 62 8 3" xfId="11204"/>
    <cellStyle name="Normal 3 62 8 3 2" xfId="11205"/>
    <cellStyle name="Normal 3 62 8 4" xfId="11206"/>
    <cellStyle name="Normal 3 62 8 5" xfId="13514"/>
    <cellStyle name="Normal 3 62 9" xfId="2997"/>
    <cellStyle name="Normal 3 62 9 2" xfId="5293"/>
    <cellStyle name="Normal 3 62 9 2 2" xfId="11207"/>
    <cellStyle name="Normal 3 62 9 3" xfId="11208"/>
    <cellStyle name="Normal 3 62 9 3 2" xfId="11209"/>
    <cellStyle name="Normal 3 62 9 4" xfId="11210"/>
    <cellStyle name="Normal 3 62 9 5" xfId="13515"/>
    <cellStyle name="Normal 3 63" xfId="2998"/>
    <cellStyle name="Normal 3 63 10" xfId="2999"/>
    <cellStyle name="Normal 3 63 10 2" xfId="5294"/>
    <cellStyle name="Normal 3 63 10 2 2" xfId="11211"/>
    <cellStyle name="Normal 3 63 10 3" xfId="11212"/>
    <cellStyle name="Normal 3 63 10 3 2" xfId="11213"/>
    <cellStyle name="Normal 3 63 10 4" xfId="11214"/>
    <cellStyle name="Normal 3 63 10 5" xfId="13516"/>
    <cellStyle name="Normal 3 63 11" xfId="3000"/>
    <cellStyle name="Normal 3 63 11 2" xfId="5295"/>
    <cellStyle name="Normal 3 63 11 2 2" xfId="11215"/>
    <cellStyle name="Normal 3 63 11 3" xfId="11216"/>
    <cellStyle name="Normal 3 63 11 3 2" xfId="11217"/>
    <cellStyle name="Normal 3 63 11 4" xfId="11218"/>
    <cellStyle name="Normal 3 63 11 5" xfId="13517"/>
    <cellStyle name="Normal 3 63 12" xfId="3001"/>
    <cellStyle name="Normal 3 63 12 2" xfId="5296"/>
    <cellStyle name="Normal 3 63 12 2 2" xfId="11219"/>
    <cellStyle name="Normal 3 63 12 3" xfId="11220"/>
    <cellStyle name="Normal 3 63 12 3 2" xfId="11221"/>
    <cellStyle name="Normal 3 63 12 4" xfId="11222"/>
    <cellStyle name="Normal 3 63 12 5" xfId="13518"/>
    <cellStyle name="Normal 3 63 13" xfId="3002"/>
    <cellStyle name="Normal 3 63 13 2" xfId="5297"/>
    <cellStyle name="Normal 3 63 13 2 2" xfId="11223"/>
    <cellStyle name="Normal 3 63 13 3" xfId="11224"/>
    <cellStyle name="Normal 3 63 13 3 2" xfId="11225"/>
    <cellStyle name="Normal 3 63 13 4" xfId="11226"/>
    <cellStyle name="Normal 3 63 13 5" xfId="13519"/>
    <cellStyle name="Normal 3 63 14" xfId="5298"/>
    <cellStyle name="Normal 3 63 14 2" xfId="11227"/>
    <cellStyle name="Normal 3 63 15" xfId="11228"/>
    <cellStyle name="Normal 3 63 15 2" xfId="11229"/>
    <cellStyle name="Normal 3 63 16" xfId="11230"/>
    <cellStyle name="Normal 3 63 17" xfId="13520"/>
    <cellStyle name="Normal 3 63 2" xfId="3003"/>
    <cellStyle name="Normal 3 63 2 10" xfId="3004"/>
    <cellStyle name="Normal 3 63 2 10 2" xfId="5299"/>
    <cellStyle name="Normal 3 63 2 10 2 2" xfId="11231"/>
    <cellStyle name="Normal 3 63 2 10 3" xfId="11232"/>
    <cellStyle name="Normal 3 63 2 10 3 2" xfId="11233"/>
    <cellStyle name="Normal 3 63 2 10 4" xfId="11234"/>
    <cellStyle name="Normal 3 63 2 10 5" xfId="13521"/>
    <cellStyle name="Normal 3 63 2 11" xfId="3005"/>
    <cellStyle name="Normal 3 63 2 11 2" xfId="5300"/>
    <cellStyle name="Normal 3 63 2 11 2 2" xfId="11235"/>
    <cellStyle name="Normal 3 63 2 11 3" xfId="11236"/>
    <cellStyle name="Normal 3 63 2 11 3 2" xfId="11237"/>
    <cellStyle name="Normal 3 63 2 11 4" xfId="11238"/>
    <cellStyle name="Normal 3 63 2 11 5" xfId="13522"/>
    <cellStyle name="Normal 3 63 2 12" xfId="3006"/>
    <cellStyle name="Normal 3 63 2 12 2" xfId="5301"/>
    <cellStyle name="Normal 3 63 2 12 2 2" xfId="11239"/>
    <cellStyle name="Normal 3 63 2 12 3" xfId="11240"/>
    <cellStyle name="Normal 3 63 2 12 3 2" xfId="11241"/>
    <cellStyle name="Normal 3 63 2 12 4" xfId="11242"/>
    <cellStyle name="Normal 3 63 2 12 5" xfId="13523"/>
    <cellStyle name="Normal 3 63 2 13" xfId="5302"/>
    <cellStyle name="Normal 3 63 2 13 2" xfId="11243"/>
    <cellStyle name="Normal 3 63 2 14" xfId="11244"/>
    <cellStyle name="Normal 3 63 2 14 2" xfId="11245"/>
    <cellStyle name="Normal 3 63 2 15" xfId="11246"/>
    <cellStyle name="Normal 3 63 2 16" xfId="13524"/>
    <cellStyle name="Normal 3 63 2 2" xfId="3007"/>
    <cellStyle name="Normal 3 63 2 2 2" xfId="5303"/>
    <cellStyle name="Normal 3 63 2 2 2 2" xfId="11247"/>
    <cellStyle name="Normal 3 63 2 2 3" xfId="11248"/>
    <cellStyle name="Normal 3 63 2 2 3 2" xfId="11249"/>
    <cellStyle name="Normal 3 63 2 2 4" xfId="11250"/>
    <cellStyle name="Normal 3 63 2 2 5" xfId="13525"/>
    <cellStyle name="Normal 3 63 2 3" xfId="3008"/>
    <cellStyle name="Normal 3 63 2 3 2" xfId="5304"/>
    <cellStyle name="Normal 3 63 2 3 2 2" xfId="11251"/>
    <cellStyle name="Normal 3 63 2 3 3" xfId="11252"/>
    <cellStyle name="Normal 3 63 2 3 3 2" xfId="11253"/>
    <cellStyle name="Normal 3 63 2 3 4" xfId="11254"/>
    <cellStyle name="Normal 3 63 2 3 5" xfId="13526"/>
    <cellStyle name="Normal 3 63 2 4" xfId="3009"/>
    <cellStyle name="Normal 3 63 2 4 2" xfId="5305"/>
    <cellStyle name="Normal 3 63 2 4 2 2" xfId="11255"/>
    <cellStyle name="Normal 3 63 2 4 3" xfId="11256"/>
    <cellStyle name="Normal 3 63 2 4 3 2" xfId="11257"/>
    <cellStyle name="Normal 3 63 2 4 4" xfId="11258"/>
    <cellStyle name="Normal 3 63 2 4 5" xfId="13527"/>
    <cellStyle name="Normal 3 63 2 5" xfId="3010"/>
    <cellStyle name="Normal 3 63 2 5 2" xfId="5306"/>
    <cellStyle name="Normal 3 63 2 5 2 2" xfId="11259"/>
    <cellStyle name="Normal 3 63 2 5 3" xfId="11260"/>
    <cellStyle name="Normal 3 63 2 5 3 2" xfId="11261"/>
    <cellStyle name="Normal 3 63 2 5 4" xfId="11262"/>
    <cellStyle name="Normal 3 63 2 5 5" xfId="13528"/>
    <cellStyle name="Normal 3 63 2 6" xfId="3011"/>
    <cellStyle name="Normal 3 63 2 6 2" xfId="5307"/>
    <cellStyle name="Normal 3 63 2 6 2 2" xfId="11263"/>
    <cellStyle name="Normal 3 63 2 6 3" xfId="11264"/>
    <cellStyle name="Normal 3 63 2 6 3 2" xfId="11265"/>
    <cellStyle name="Normal 3 63 2 6 4" xfId="11266"/>
    <cellStyle name="Normal 3 63 2 6 5" xfId="13529"/>
    <cellStyle name="Normal 3 63 2 7" xfId="3012"/>
    <cellStyle name="Normal 3 63 2 7 2" xfId="5308"/>
    <cellStyle name="Normal 3 63 2 7 2 2" xfId="11267"/>
    <cellStyle name="Normal 3 63 2 7 3" xfId="11268"/>
    <cellStyle name="Normal 3 63 2 7 3 2" xfId="11269"/>
    <cellStyle name="Normal 3 63 2 7 4" xfId="11270"/>
    <cellStyle name="Normal 3 63 2 7 5" xfId="13530"/>
    <cellStyle name="Normal 3 63 2 8" xfId="3013"/>
    <cellStyle name="Normal 3 63 2 8 2" xfId="5309"/>
    <cellStyle name="Normal 3 63 2 8 2 2" xfId="11271"/>
    <cellStyle name="Normal 3 63 2 8 3" xfId="11272"/>
    <cellStyle name="Normal 3 63 2 8 3 2" xfId="11273"/>
    <cellStyle name="Normal 3 63 2 8 4" xfId="11274"/>
    <cellStyle name="Normal 3 63 2 8 5" xfId="13531"/>
    <cellStyle name="Normal 3 63 2 9" xfId="3014"/>
    <cellStyle name="Normal 3 63 2 9 2" xfId="5310"/>
    <cellStyle name="Normal 3 63 2 9 2 2" xfId="11275"/>
    <cellStyle name="Normal 3 63 2 9 3" xfId="11276"/>
    <cellStyle name="Normal 3 63 2 9 3 2" xfId="11277"/>
    <cellStyle name="Normal 3 63 2 9 4" xfId="11278"/>
    <cellStyle name="Normal 3 63 2 9 5" xfId="13532"/>
    <cellStyle name="Normal 3 63 3" xfId="3015"/>
    <cellStyle name="Normal 3 63 3 2" xfId="5311"/>
    <cellStyle name="Normal 3 63 3 2 2" xfId="11279"/>
    <cellStyle name="Normal 3 63 3 3" xfId="11280"/>
    <cellStyle name="Normal 3 63 3 3 2" xfId="11281"/>
    <cellStyle name="Normal 3 63 3 4" xfId="11282"/>
    <cellStyle name="Normal 3 63 3 5" xfId="13533"/>
    <cellStyle name="Normal 3 63 4" xfId="3016"/>
    <cellStyle name="Normal 3 63 4 2" xfId="5312"/>
    <cellStyle name="Normal 3 63 4 2 2" xfId="11283"/>
    <cellStyle name="Normal 3 63 4 3" xfId="11284"/>
    <cellStyle name="Normal 3 63 4 3 2" xfId="11285"/>
    <cellStyle name="Normal 3 63 4 4" xfId="11286"/>
    <cellStyle name="Normal 3 63 4 5" xfId="13534"/>
    <cellStyle name="Normal 3 63 5" xfId="3017"/>
    <cellStyle name="Normal 3 63 5 2" xfId="5313"/>
    <cellStyle name="Normal 3 63 5 2 2" xfId="11287"/>
    <cellStyle name="Normal 3 63 5 3" xfId="11288"/>
    <cellStyle name="Normal 3 63 5 3 2" xfId="11289"/>
    <cellStyle name="Normal 3 63 5 4" xfId="11290"/>
    <cellStyle name="Normal 3 63 5 5" xfId="13535"/>
    <cellStyle name="Normal 3 63 6" xfId="3018"/>
    <cellStyle name="Normal 3 63 6 2" xfId="5314"/>
    <cellStyle name="Normal 3 63 6 2 2" xfId="11291"/>
    <cellStyle name="Normal 3 63 6 3" xfId="11292"/>
    <cellStyle name="Normal 3 63 6 3 2" xfId="11293"/>
    <cellStyle name="Normal 3 63 6 4" xfId="11294"/>
    <cellStyle name="Normal 3 63 6 5" xfId="13536"/>
    <cellStyle name="Normal 3 63 7" xfId="3019"/>
    <cellStyle name="Normal 3 63 7 2" xfId="5315"/>
    <cellStyle name="Normal 3 63 7 2 2" xfId="11295"/>
    <cellStyle name="Normal 3 63 7 3" xfId="11296"/>
    <cellStyle name="Normal 3 63 7 3 2" xfId="11297"/>
    <cellStyle name="Normal 3 63 7 4" xfId="11298"/>
    <cellStyle name="Normal 3 63 7 5" xfId="13537"/>
    <cellStyle name="Normal 3 63 8" xfId="3020"/>
    <cellStyle name="Normal 3 63 8 2" xfId="5316"/>
    <cellStyle name="Normal 3 63 8 2 2" xfId="11299"/>
    <cellStyle name="Normal 3 63 8 3" xfId="11300"/>
    <cellStyle name="Normal 3 63 8 3 2" xfId="11301"/>
    <cellStyle name="Normal 3 63 8 4" xfId="11302"/>
    <cellStyle name="Normal 3 63 8 5" xfId="13538"/>
    <cellStyle name="Normal 3 63 9" xfId="3021"/>
    <cellStyle name="Normal 3 63 9 2" xfId="5317"/>
    <cellStyle name="Normal 3 63 9 2 2" xfId="11303"/>
    <cellStyle name="Normal 3 63 9 3" xfId="11304"/>
    <cellStyle name="Normal 3 63 9 3 2" xfId="11305"/>
    <cellStyle name="Normal 3 63 9 4" xfId="11306"/>
    <cellStyle name="Normal 3 63 9 5" xfId="13539"/>
    <cellStyle name="Normal 3 64" xfId="3022"/>
    <cellStyle name="Normal 3 64 10" xfId="3023"/>
    <cellStyle name="Normal 3 64 10 2" xfId="5318"/>
    <cellStyle name="Normal 3 64 10 2 2" xfId="11307"/>
    <cellStyle name="Normal 3 64 10 3" xfId="11308"/>
    <cellStyle name="Normal 3 64 10 3 2" xfId="11309"/>
    <cellStyle name="Normal 3 64 10 4" xfId="11310"/>
    <cellStyle name="Normal 3 64 10 5" xfId="13540"/>
    <cellStyle name="Normal 3 64 11" xfId="3024"/>
    <cellStyle name="Normal 3 64 11 2" xfId="5319"/>
    <cellStyle name="Normal 3 64 11 2 2" xfId="11311"/>
    <cellStyle name="Normal 3 64 11 3" xfId="11312"/>
    <cellStyle name="Normal 3 64 11 3 2" xfId="11313"/>
    <cellStyle name="Normal 3 64 11 4" xfId="11314"/>
    <cellStyle name="Normal 3 64 11 5" xfId="13541"/>
    <cellStyle name="Normal 3 64 12" xfId="3025"/>
    <cellStyle name="Normal 3 64 12 2" xfId="5320"/>
    <cellStyle name="Normal 3 64 12 2 2" xfId="11315"/>
    <cellStyle name="Normal 3 64 12 3" xfId="11316"/>
    <cellStyle name="Normal 3 64 12 3 2" xfId="11317"/>
    <cellStyle name="Normal 3 64 12 4" xfId="11318"/>
    <cellStyle name="Normal 3 64 12 5" xfId="13542"/>
    <cellStyle name="Normal 3 64 13" xfId="5321"/>
    <cellStyle name="Normal 3 64 13 2" xfId="11319"/>
    <cellStyle name="Normal 3 64 14" xfId="11320"/>
    <cellStyle name="Normal 3 64 14 2" xfId="11321"/>
    <cellStyle name="Normal 3 64 15" xfId="11322"/>
    <cellStyle name="Normal 3 64 16" xfId="13543"/>
    <cellStyle name="Normal 3 64 2" xfId="3026"/>
    <cellStyle name="Normal 3 64 2 2" xfId="5322"/>
    <cellStyle name="Normal 3 64 2 2 2" xfId="11323"/>
    <cellStyle name="Normal 3 64 2 3" xfId="11324"/>
    <cellStyle name="Normal 3 64 2 3 2" xfId="11325"/>
    <cellStyle name="Normal 3 64 2 4" xfId="11326"/>
    <cellStyle name="Normal 3 64 2 5" xfId="13544"/>
    <cellStyle name="Normal 3 64 3" xfId="3027"/>
    <cellStyle name="Normal 3 64 3 2" xfId="5323"/>
    <cellStyle name="Normal 3 64 3 2 2" xfId="11327"/>
    <cellStyle name="Normal 3 64 3 3" xfId="11328"/>
    <cellStyle name="Normal 3 64 3 3 2" xfId="11329"/>
    <cellStyle name="Normal 3 64 3 4" xfId="11330"/>
    <cellStyle name="Normal 3 64 3 5" xfId="13545"/>
    <cellStyle name="Normal 3 64 4" xfId="3028"/>
    <cellStyle name="Normal 3 64 4 2" xfId="5324"/>
    <cellStyle name="Normal 3 64 4 2 2" xfId="11331"/>
    <cellStyle name="Normal 3 64 4 3" xfId="11332"/>
    <cellStyle name="Normal 3 64 4 3 2" xfId="11333"/>
    <cellStyle name="Normal 3 64 4 4" xfId="11334"/>
    <cellStyle name="Normal 3 64 4 5" xfId="13546"/>
    <cellStyle name="Normal 3 64 5" xfId="3029"/>
    <cellStyle name="Normal 3 64 5 2" xfId="5325"/>
    <cellStyle name="Normal 3 64 5 2 2" xfId="11335"/>
    <cellStyle name="Normal 3 64 5 3" xfId="11336"/>
    <cellStyle name="Normal 3 64 5 3 2" xfId="11337"/>
    <cellStyle name="Normal 3 64 5 4" xfId="11338"/>
    <cellStyle name="Normal 3 64 5 5" xfId="13547"/>
    <cellStyle name="Normal 3 64 6" xfId="3030"/>
    <cellStyle name="Normal 3 64 6 2" xfId="5326"/>
    <cellStyle name="Normal 3 64 6 2 2" xfId="11339"/>
    <cellStyle name="Normal 3 64 6 3" xfId="11340"/>
    <cellStyle name="Normal 3 64 6 3 2" xfId="11341"/>
    <cellStyle name="Normal 3 64 6 4" xfId="11342"/>
    <cellStyle name="Normal 3 64 6 5" xfId="13548"/>
    <cellStyle name="Normal 3 64 7" xfId="3031"/>
    <cellStyle name="Normal 3 64 7 2" xfId="5327"/>
    <cellStyle name="Normal 3 64 7 2 2" xfId="11343"/>
    <cellStyle name="Normal 3 64 7 3" xfId="11344"/>
    <cellStyle name="Normal 3 64 7 3 2" xfId="11345"/>
    <cellStyle name="Normal 3 64 7 4" xfId="11346"/>
    <cellStyle name="Normal 3 64 7 5" xfId="13549"/>
    <cellStyle name="Normal 3 64 8" xfId="3032"/>
    <cellStyle name="Normal 3 64 8 2" xfId="5328"/>
    <cellStyle name="Normal 3 64 8 2 2" xfId="11347"/>
    <cellStyle name="Normal 3 64 8 3" xfId="11348"/>
    <cellStyle name="Normal 3 64 8 3 2" xfId="11349"/>
    <cellStyle name="Normal 3 64 8 4" xfId="11350"/>
    <cellStyle name="Normal 3 64 8 5" xfId="13550"/>
    <cellStyle name="Normal 3 64 9" xfId="3033"/>
    <cellStyle name="Normal 3 64 9 2" xfId="5329"/>
    <cellStyle name="Normal 3 64 9 2 2" xfId="11351"/>
    <cellStyle name="Normal 3 64 9 3" xfId="11352"/>
    <cellStyle name="Normal 3 64 9 3 2" xfId="11353"/>
    <cellStyle name="Normal 3 64 9 4" xfId="11354"/>
    <cellStyle name="Normal 3 64 9 5" xfId="13551"/>
    <cellStyle name="Normal 3 65" xfId="3034"/>
    <cellStyle name="Normal 3 65 10" xfId="3035"/>
    <cellStyle name="Normal 3 65 11" xfId="3036"/>
    <cellStyle name="Normal 3 65 12" xfId="3037"/>
    <cellStyle name="Normal 3 65 13" xfId="5330"/>
    <cellStyle name="Normal 3 65 13 2" xfId="11355"/>
    <cellStyle name="Normal 3 65 14" xfId="11356"/>
    <cellStyle name="Normal 3 65 14 2" xfId="11357"/>
    <cellStyle name="Normal 3 65 15" xfId="11358"/>
    <cellStyle name="Normal 3 65 16" xfId="13552"/>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10" xfId="5331"/>
    <cellStyle name="Normal 3 66 10 2" xfId="11359"/>
    <cellStyle name="Normal 3 66 11" xfId="11360"/>
    <cellStyle name="Normal 3 66 11 2" xfId="11361"/>
    <cellStyle name="Normal 3 66 12" xfId="11362"/>
    <cellStyle name="Normal 3 66 13" xfId="13553"/>
    <cellStyle name="Normal 3 66 2" xfId="3047"/>
    <cellStyle name="Normal 3 66 2 2" xfId="5332"/>
    <cellStyle name="Normal 3 66 2 2 2" xfId="11363"/>
    <cellStyle name="Normal 3 66 2 3" xfId="11364"/>
    <cellStyle name="Normal 3 66 2 3 2" xfId="11365"/>
    <cellStyle name="Normal 3 66 2 4" xfId="11366"/>
    <cellStyle name="Normal 3 66 2 5" xfId="13554"/>
    <cellStyle name="Normal 3 66 3" xfId="3048"/>
    <cellStyle name="Normal 3 66 3 2" xfId="5333"/>
    <cellStyle name="Normal 3 66 3 2 2" xfId="11367"/>
    <cellStyle name="Normal 3 66 3 3" xfId="11368"/>
    <cellStyle name="Normal 3 66 3 3 2" xfId="11369"/>
    <cellStyle name="Normal 3 66 3 4" xfId="11370"/>
    <cellStyle name="Normal 3 66 3 5" xfId="13555"/>
    <cellStyle name="Normal 3 66 4" xfId="3049"/>
    <cellStyle name="Normal 3 66 4 2" xfId="5334"/>
    <cellStyle name="Normal 3 66 4 2 2" xfId="11371"/>
    <cellStyle name="Normal 3 66 4 3" xfId="11372"/>
    <cellStyle name="Normal 3 66 4 3 2" xfId="11373"/>
    <cellStyle name="Normal 3 66 4 4" xfId="11374"/>
    <cellStyle name="Normal 3 66 4 5" xfId="13556"/>
    <cellStyle name="Normal 3 66 5" xfId="3050"/>
    <cellStyle name="Normal 3 66 5 2" xfId="5335"/>
    <cellStyle name="Normal 3 66 5 2 2" xfId="11375"/>
    <cellStyle name="Normal 3 66 5 3" xfId="11376"/>
    <cellStyle name="Normal 3 66 5 3 2" xfId="11377"/>
    <cellStyle name="Normal 3 66 5 4" xfId="11378"/>
    <cellStyle name="Normal 3 66 5 5" xfId="13557"/>
    <cellStyle name="Normal 3 66 6" xfId="3051"/>
    <cellStyle name="Normal 3 66 6 2" xfId="5336"/>
    <cellStyle name="Normal 3 66 6 2 2" xfId="11379"/>
    <cellStyle name="Normal 3 66 6 3" xfId="11380"/>
    <cellStyle name="Normal 3 66 6 3 2" xfId="11381"/>
    <cellStyle name="Normal 3 66 6 4" xfId="11382"/>
    <cellStyle name="Normal 3 66 6 5" xfId="13558"/>
    <cellStyle name="Normal 3 66 7" xfId="3052"/>
    <cellStyle name="Normal 3 66 7 2" xfId="5337"/>
    <cellStyle name="Normal 3 66 7 2 2" xfId="11383"/>
    <cellStyle name="Normal 3 66 7 3" xfId="11384"/>
    <cellStyle name="Normal 3 66 7 3 2" xfId="11385"/>
    <cellStyle name="Normal 3 66 7 4" xfId="11386"/>
    <cellStyle name="Normal 3 66 7 5" xfId="13559"/>
    <cellStyle name="Normal 3 66 8" xfId="3053"/>
    <cellStyle name="Normal 3 66 8 2" xfId="5338"/>
    <cellStyle name="Normal 3 66 8 2 2" xfId="11387"/>
    <cellStyle name="Normal 3 66 8 3" xfId="11388"/>
    <cellStyle name="Normal 3 66 8 3 2" xfId="11389"/>
    <cellStyle name="Normal 3 66 8 4" xfId="11390"/>
    <cellStyle name="Normal 3 66 8 5" xfId="13560"/>
    <cellStyle name="Normal 3 66 9" xfId="3054"/>
    <cellStyle name="Normal 3 66 9 2" xfId="5339"/>
    <cellStyle name="Normal 3 66 9 2 2" xfId="11391"/>
    <cellStyle name="Normal 3 66 9 3" xfId="11392"/>
    <cellStyle name="Normal 3 66 9 3 2" xfId="11393"/>
    <cellStyle name="Normal 3 66 9 4" xfId="11394"/>
    <cellStyle name="Normal 3 66 9 5" xfId="13561"/>
    <cellStyle name="Normal 3 67" xfId="3055"/>
    <cellStyle name="Normal 3 67 2" xfId="5340"/>
    <cellStyle name="Normal 3 67 2 2" xfId="11395"/>
    <cellStyle name="Normal 3 67 3" xfId="11396"/>
    <cellStyle name="Normal 3 67 3 2" xfId="11397"/>
    <cellStyle name="Normal 3 67 4" xfId="11398"/>
    <cellStyle name="Normal 3 67 5" xfId="13562"/>
    <cellStyle name="Normal 3 68" xfId="3056"/>
    <cellStyle name="Normal 3 68 2" xfId="3057"/>
    <cellStyle name="Normal 3 68 2 2" xfId="5341"/>
    <cellStyle name="Normal 3 68 2 2 2" xfId="11399"/>
    <cellStyle name="Normal 3 68 2 3" xfId="11400"/>
    <cellStyle name="Normal 3 68 2 3 2" xfId="11401"/>
    <cellStyle name="Normal 3 68 2 4" xfId="11402"/>
    <cellStyle name="Normal 3 68 2 5" xfId="13563"/>
    <cellStyle name="Normal 3 68 3" xfId="5342"/>
    <cellStyle name="Normal 3 68 3 2" xfId="11403"/>
    <cellStyle name="Normal 3 68 4" xfId="11404"/>
    <cellStyle name="Normal 3 68 4 2" xfId="11405"/>
    <cellStyle name="Normal 3 68 5" xfId="11406"/>
    <cellStyle name="Normal 3 68 6" xfId="13564"/>
    <cellStyle name="Normal 3 69" xfId="3058"/>
    <cellStyle name="Normal 3 69 2" xfId="3059"/>
    <cellStyle name="Normal 3 69 2 2" xfId="5343"/>
    <cellStyle name="Normal 3 69 2 2 2" xfId="11407"/>
    <cellStyle name="Normal 3 69 2 3" xfId="11408"/>
    <cellStyle name="Normal 3 69 2 3 2" xfId="11409"/>
    <cellStyle name="Normal 3 69 2 4" xfId="11410"/>
    <cellStyle name="Normal 3 69 2 5" xfId="13565"/>
    <cellStyle name="Normal 3 69 3" xfId="5344"/>
    <cellStyle name="Normal 3 69 3 2" xfId="11411"/>
    <cellStyle name="Normal 3 69 4" xfId="11412"/>
    <cellStyle name="Normal 3 69 4 2" xfId="11413"/>
    <cellStyle name="Normal 3 69 5" xfId="11414"/>
    <cellStyle name="Normal 3 69 6" xfId="13566"/>
    <cellStyle name="Normal 3 7" xfId="3060"/>
    <cellStyle name="Normal 3 7 10" xfId="3061"/>
    <cellStyle name="Normal 3 7 10 2" xfId="5345"/>
    <cellStyle name="Normal 3 7 10 2 2" xfId="11415"/>
    <cellStyle name="Normal 3 7 10 3" xfId="11416"/>
    <cellStyle name="Normal 3 7 10 3 2" xfId="11417"/>
    <cellStyle name="Normal 3 7 10 4" xfId="11418"/>
    <cellStyle name="Normal 3 7 10 5" xfId="13567"/>
    <cellStyle name="Normal 3 7 11" xfId="3062"/>
    <cellStyle name="Normal 3 7 11 2" xfId="5346"/>
    <cellStyle name="Normal 3 7 11 2 2" xfId="11419"/>
    <cellStyle name="Normal 3 7 11 3" xfId="11420"/>
    <cellStyle name="Normal 3 7 11 3 2" xfId="11421"/>
    <cellStyle name="Normal 3 7 11 4" xfId="11422"/>
    <cellStyle name="Normal 3 7 11 5" xfId="13568"/>
    <cellStyle name="Normal 3 7 12" xfId="3063"/>
    <cellStyle name="Normal 3 7 12 2" xfId="5347"/>
    <cellStyle name="Normal 3 7 12 2 2" xfId="11423"/>
    <cellStyle name="Normal 3 7 12 3" xfId="11424"/>
    <cellStyle name="Normal 3 7 12 3 2" xfId="11425"/>
    <cellStyle name="Normal 3 7 12 4" xfId="11426"/>
    <cellStyle name="Normal 3 7 12 5" xfId="13569"/>
    <cellStyle name="Normal 3 7 13" xfId="3064"/>
    <cellStyle name="Normal 3 7 13 2" xfId="5348"/>
    <cellStyle name="Normal 3 7 13 2 2" xfId="11427"/>
    <cellStyle name="Normal 3 7 13 3" xfId="11428"/>
    <cellStyle name="Normal 3 7 13 3 2" xfId="11429"/>
    <cellStyle name="Normal 3 7 13 4" xfId="11430"/>
    <cellStyle name="Normal 3 7 13 5" xfId="13570"/>
    <cellStyle name="Normal 3 7 14" xfId="5349"/>
    <cellStyle name="Normal 3 7 14 2" xfId="11431"/>
    <cellStyle name="Normal 3 7 15" xfId="11432"/>
    <cellStyle name="Normal 3 7 15 2" xfId="11433"/>
    <cellStyle name="Normal 3 7 16" xfId="11434"/>
    <cellStyle name="Normal 3 7 17" xfId="13571"/>
    <cellStyle name="Normal 3 7 2" xfId="3065"/>
    <cellStyle name="Normal 3 7 2 10" xfId="3066"/>
    <cellStyle name="Normal 3 7 2 10 2" xfId="5350"/>
    <cellStyle name="Normal 3 7 2 10 2 2" xfId="11435"/>
    <cellStyle name="Normal 3 7 2 10 3" xfId="11436"/>
    <cellStyle name="Normal 3 7 2 10 3 2" xfId="11437"/>
    <cellStyle name="Normal 3 7 2 10 4" xfId="11438"/>
    <cellStyle name="Normal 3 7 2 10 5" xfId="13572"/>
    <cellStyle name="Normal 3 7 2 11" xfId="3067"/>
    <cellStyle name="Normal 3 7 2 11 2" xfId="5351"/>
    <cellStyle name="Normal 3 7 2 11 2 2" xfId="11439"/>
    <cellStyle name="Normal 3 7 2 11 3" xfId="11440"/>
    <cellStyle name="Normal 3 7 2 11 3 2" xfId="11441"/>
    <cellStyle name="Normal 3 7 2 11 4" xfId="11442"/>
    <cellStyle name="Normal 3 7 2 11 5" xfId="13573"/>
    <cellStyle name="Normal 3 7 2 12" xfId="3068"/>
    <cellStyle name="Normal 3 7 2 12 2" xfId="5352"/>
    <cellStyle name="Normal 3 7 2 12 2 2" xfId="11443"/>
    <cellStyle name="Normal 3 7 2 12 3" xfId="11444"/>
    <cellStyle name="Normal 3 7 2 12 3 2" xfId="11445"/>
    <cellStyle name="Normal 3 7 2 12 4" xfId="11446"/>
    <cellStyle name="Normal 3 7 2 12 5" xfId="13574"/>
    <cellStyle name="Normal 3 7 2 13" xfId="5353"/>
    <cellStyle name="Normal 3 7 2 13 2" xfId="11447"/>
    <cellStyle name="Normal 3 7 2 14" xfId="11448"/>
    <cellStyle name="Normal 3 7 2 14 2" xfId="11449"/>
    <cellStyle name="Normal 3 7 2 15" xfId="11450"/>
    <cellStyle name="Normal 3 7 2 16" xfId="13575"/>
    <cellStyle name="Normal 3 7 2 2" xfId="3069"/>
    <cellStyle name="Normal 3 7 2 2 2" xfId="5354"/>
    <cellStyle name="Normal 3 7 2 2 2 2" xfId="11451"/>
    <cellStyle name="Normal 3 7 2 2 3" xfId="11452"/>
    <cellStyle name="Normal 3 7 2 2 3 2" xfId="11453"/>
    <cellStyle name="Normal 3 7 2 2 4" xfId="11454"/>
    <cellStyle name="Normal 3 7 2 2 5" xfId="13576"/>
    <cellStyle name="Normal 3 7 2 3" xfId="3070"/>
    <cellStyle name="Normal 3 7 2 3 2" xfId="5355"/>
    <cellStyle name="Normal 3 7 2 3 2 2" xfId="11455"/>
    <cellStyle name="Normal 3 7 2 3 3" xfId="11456"/>
    <cellStyle name="Normal 3 7 2 3 3 2" xfId="11457"/>
    <cellStyle name="Normal 3 7 2 3 4" xfId="11458"/>
    <cellStyle name="Normal 3 7 2 3 5" xfId="13577"/>
    <cellStyle name="Normal 3 7 2 4" xfId="3071"/>
    <cellStyle name="Normal 3 7 2 4 2" xfId="5356"/>
    <cellStyle name="Normal 3 7 2 4 2 2" xfId="11459"/>
    <cellStyle name="Normal 3 7 2 4 3" xfId="11460"/>
    <cellStyle name="Normal 3 7 2 4 3 2" xfId="11461"/>
    <cellStyle name="Normal 3 7 2 4 4" xfId="11462"/>
    <cellStyle name="Normal 3 7 2 4 5" xfId="13578"/>
    <cellStyle name="Normal 3 7 2 5" xfId="3072"/>
    <cellStyle name="Normal 3 7 2 5 2" xfId="5357"/>
    <cellStyle name="Normal 3 7 2 5 2 2" xfId="11463"/>
    <cellStyle name="Normal 3 7 2 5 3" xfId="11464"/>
    <cellStyle name="Normal 3 7 2 5 3 2" xfId="11465"/>
    <cellStyle name="Normal 3 7 2 5 4" xfId="11466"/>
    <cellStyle name="Normal 3 7 2 5 5" xfId="13579"/>
    <cellStyle name="Normal 3 7 2 6" xfId="3073"/>
    <cellStyle name="Normal 3 7 2 6 2" xfId="5358"/>
    <cellStyle name="Normal 3 7 2 6 2 2" xfId="11467"/>
    <cellStyle name="Normal 3 7 2 6 3" xfId="11468"/>
    <cellStyle name="Normal 3 7 2 6 3 2" xfId="11469"/>
    <cellStyle name="Normal 3 7 2 6 4" xfId="11470"/>
    <cellStyle name="Normal 3 7 2 6 5" xfId="13580"/>
    <cellStyle name="Normal 3 7 2 7" xfId="3074"/>
    <cellStyle name="Normal 3 7 2 7 2" xfId="5359"/>
    <cellStyle name="Normal 3 7 2 7 2 2" xfId="11471"/>
    <cellStyle name="Normal 3 7 2 7 3" xfId="11472"/>
    <cellStyle name="Normal 3 7 2 7 3 2" xfId="11473"/>
    <cellStyle name="Normal 3 7 2 7 4" xfId="11474"/>
    <cellStyle name="Normal 3 7 2 7 5" xfId="13581"/>
    <cellStyle name="Normal 3 7 2 8" xfId="3075"/>
    <cellStyle name="Normal 3 7 2 8 2" xfId="5360"/>
    <cellStyle name="Normal 3 7 2 8 2 2" xfId="11475"/>
    <cellStyle name="Normal 3 7 2 8 3" xfId="11476"/>
    <cellStyle name="Normal 3 7 2 8 3 2" xfId="11477"/>
    <cellStyle name="Normal 3 7 2 8 4" xfId="11478"/>
    <cellStyle name="Normal 3 7 2 8 5" xfId="13582"/>
    <cellStyle name="Normal 3 7 2 9" xfId="3076"/>
    <cellStyle name="Normal 3 7 2 9 2" xfId="5361"/>
    <cellStyle name="Normal 3 7 2 9 2 2" xfId="11479"/>
    <cellStyle name="Normal 3 7 2 9 3" xfId="11480"/>
    <cellStyle name="Normal 3 7 2 9 3 2" xfId="11481"/>
    <cellStyle name="Normal 3 7 2 9 4" xfId="11482"/>
    <cellStyle name="Normal 3 7 2 9 5" xfId="13583"/>
    <cellStyle name="Normal 3 7 3" xfId="3077"/>
    <cellStyle name="Normal 3 7 3 2" xfId="5362"/>
    <cellStyle name="Normal 3 7 3 2 2" xfId="11483"/>
    <cellStyle name="Normal 3 7 3 3" xfId="11484"/>
    <cellStyle name="Normal 3 7 3 3 2" xfId="11485"/>
    <cellStyle name="Normal 3 7 3 4" xfId="11486"/>
    <cellStyle name="Normal 3 7 3 5" xfId="13584"/>
    <cellStyle name="Normal 3 7 4" xfId="3078"/>
    <cellStyle name="Normal 3 7 4 2" xfId="5363"/>
    <cellStyle name="Normal 3 7 4 2 2" xfId="11487"/>
    <cellStyle name="Normal 3 7 4 3" xfId="11488"/>
    <cellStyle name="Normal 3 7 4 3 2" xfId="11489"/>
    <cellStyle name="Normal 3 7 4 4" xfId="11490"/>
    <cellStyle name="Normal 3 7 4 5" xfId="13585"/>
    <cellStyle name="Normal 3 7 5" xfId="3079"/>
    <cellStyle name="Normal 3 7 5 2" xfId="5364"/>
    <cellStyle name="Normal 3 7 5 2 2" xfId="11491"/>
    <cellStyle name="Normal 3 7 5 3" xfId="11492"/>
    <cellStyle name="Normal 3 7 5 3 2" xfId="11493"/>
    <cellStyle name="Normal 3 7 5 4" xfId="11494"/>
    <cellStyle name="Normal 3 7 5 5" xfId="13586"/>
    <cellStyle name="Normal 3 7 6" xfId="3080"/>
    <cellStyle name="Normal 3 7 6 2" xfId="5365"/>
    <cellStyle name="Normal 3 7 6 2 2" xfId="11495"/>
    <cellStyle name="Normal 3 7 6 3" xfId="11496"/>
    <cellStyle name="Normal 3 7 6 3 2" xfId="11497"/>
    <cellStyle name="Normal 3 7 6 4" xfId="11498"/>
    <cellStyle name="Normal 3 7 6 5" xfId="13587"/>
    <cellStyle name="Normal 3 7 7" xfId="3081"/>
    <cellStyle name="Normal 3 7 7 2" xfId="5366"/>
    <cellStyle name="Normal 3 7 7 2 2" xfId="11499"/>
    <cellStyle name="Normal 3 7 7 3" xfId="11500"/>
    <cellStyle name="Normal 3 7 7 3 2" xfId="11501"/>
    <cellStyle name="Normal 3 7 7 4" xfId="11502"/>
    <cellStyle name="Normal 3 7 7 5" xfId="13588"/>
    <cellStyle name="Normal 3 7 8" xfId="3082"/>
    <cellStyle name="Normal 3 7 8 2" xfId="5367"/>
    <cellStyle name="Normal 3 7 8 2 2" xfId="11503"/>
    <cellStyle name="Normal 3 7 8 3" xfId="11504"/>
    <cellStyle name="Normal 3 7 8 3 2" xfId="11505"/>
    <cellStyle name="Normal 3 7 8 4" xfId="11506"/>
    <cellStyle name="Normal 3 7 8 5" xfId="13589"/>
    <cellStyle name="Normal 3 7 9" xfId="3083"/>
    <cellStyle name="Normal 3 7 9 2" xfId="5368"/>
    <cellStyle name="Normal 3 7 9 2 2" xfId="11507"/>
    <cellStyle name="Normal 3 7 9 3" xfId="11508"/>
    <cellStyle name="Normal 3 7 9 3 2" xfId="11509"/>
    <cellStyle name="Normal 3 7 9 4" xfId="11510"/>
    <cellStyle name="Normal 3 7 9 5" xfId="13590"/>
    <cellStyle name="Normal 3 70" xfId="3084"/>
    <cellStyle name="Normal 3 70 2" xfId="3085"/>
    <cellStyle name="Normal 3 70 2 2" xfId="5369"/>
    <cellStyle name="Normal 3 70 2 2 2" xfId="11511"/>
    <cellStyle name="Normal 3 70 2 3" xfId="11512"/>
    <cellStyle name="Normal 3 70 2 3 2" xfId="11513"/>
    <cellStyle name="Normal 3 70 2 4" xfId="11514"/>
    <cellStyle name="Normal 3 70 2 5" xfId="13591"/>
    <cellStyle name="Normal 3 70 3" xfId="5370"/>
    <cellStyle name="Normal 3 70 3 2" xfId="11515"/>
    <cellStyle name="Normal 3 70 4" xfId="11516"/>
    <cellStyle name="Normal 3 70 4 2" xfId="11517"/>
    <cellStyle name="Normal 3 70 5" xfId="11518"/>
    <cellStyle name="Normal 3 70 6" xfId="13592"/>
    <cellStyle name="Normal 3 71" xfId="3086"/>
    <cellStyle name="Normal 3 71 2" xfId="3087"/>
    <cellStyle name="Normal 3 71 2 2" xfId="5371"/>
    <cellStyle name="Normal 3 71 2 2 2" xfId="11519"/>
    <cellStyle name="Normal 3 71 2 3" xfId="11520"/>
    <cellStyle name="Normal 3 71 2 3 2" xfId="11521"/>
    <cellStyle name="Normal 3 71 2 4" xfId="11522"/>
    <cellStyle name="Normal 3 71 2 5" xfId="13593"/>
    <cellStyle name="Normal 3 71 3" xfId="5372"/>
    <cellStyle name="Normal 3 71 3 2" xfId="11523"/>
    <cellStyle name="Normal 3 71 4" xfId="11524"/>
    <cellStyle name="Normal 3 71 4 2" xfId="11525"/>
    <cellStyle name="Normal 3 71 5" xfId="11526"/>
    <cellStyle name="Normal 3 71 6" xfId="13594"/>
    <cellStyle name="Normal 3 72" xfId="3088"/>
    <cellStyle name="Normal 3 72 2" xfId="3089"/>
    <cellStyle name="Normal 3 72 2 2" xfId="5373"/>
    <cellStyle name="Normal 3 72 2 2 2" xfId="11527"/>
    <cellStyle name="Normal 3 72 2 3" xfId="11528"/>
    <cellStyle name="Normal 3 72 2 3 2" xfId="11529"/>
    <cellStyle name="Normal 3 72 2 4" xfId="11530"/>
    <cellStyle name="Normal 3 72 2 5" xfId="13595"/>
    <cellStyle name="Normal 3 72 3" xfId="5374"/>
    <cellStyle name="Normal 3 72 3 2" xfId="11531"/>
    <cellStyle name="Normal 3 72 4" xfId="11532"/>
    <cellStyle name="Normal 3 72 4 2" xfId="11533"/>
    <cellStyle name="Normal 3 72 5" xfId="11534"/>
    <cellStyle name="Normal 3 72 6" xfId="13596"/>
    <cellStyle name="Normal 3 73" xfId="3090"/>
    <cellStyle name="Normal 3 73 2" xfId="3091"/>
    <cellStyle name="Normal 3 73 2 2" xfId="5375"/>
    <cellStyle name="Normal 3 73 2 2 2" xfId="11535"/>
    <cellStyle name="Normal 3 73 2 3" xfId="11536"/>
    <cellStyle name="Normal 3 73 2 3 2" xfId="11537"/>
    <cellStyle name="Normal 3 73 2 4" xfId="11538"/>
    <cellStyle name="Normal 3 73 2 5" xfId="13597"/>
    <cellStyle name="Normal 3 73 3" xfId="5376"/>
    <cellStyle name="Normal 3 73 3 2" xfId="11539"/>
    <cellStyle name="Normal 3 73 4" xfId="11540"/>
    <cellStyle name="Normal 3 73 4 2" xfId="11541"/>
    <cellStyle name="Normal 3 73 5" xfId="11542"/>
    <cellStyle name="Normal 3 73 6" xfId="13598"/>
    <cellStyle name="Normal 3 74" xfId="3092"/>
    <cellStyle name="Normal 3 74 2" xfId="5377"/>
    <cellStyle name="Normal 3 74 2 2" xfId="11543"/>
    <cellStyle name="Normal 3 74 3" xfId="11544"/>
    <cellStyle name="Normal 3 74 3 2" xfId="11545"/>
    <cellStyle name="Normal 3 74 4" xfId="11546"/>
    <cellStyle name="Normal 3 74 5" xfId="13599"/>
    <cellStyle name="Normal 3 75" xfId="3093"/>
    <cellStyle name="Normal 3 75 2" xfId="5378"/>
    <cellStyle name="Normal 3 75 2 2" xfId="11547"/>
    <cellStyle name="Normal 3 75 3" xfId="11548"/>
    <cellStyle name="Normal 3 75 3 2" xfId="11549"/>
    <cellStyle name="Normal 3 75 4" xfId="11550"/>
    <cellStyle name="Normal 3 75 5" xfId="13600"/>
    <cellStyle name="Normal 3 76" xfId="3745"/>
    <cellStyle name="Normal 3 76 2" xfId="11551"/>
    <cellStyle name="Normal 3 76 3" xfId="13601"/>
    <cellStyle name="Normal 3 77" xfId="11552"/>
    <cellStyle name="Normal 3 8" xfId="3094"/>
    <cellStyle name="Normal 3 8 10" xfId="3095"/>
    <cellStyle name="Normal 3 8 10 2" xfId="5379"/>
    <cellStyle name="Normal 3 8 10 2 2" xfId="11553"/>
    <cellStyle name="Normal 3 8 10 3" xfId="11554"/>
    <cellStyle name="Normal 3 8 10 3 2" xfId="11555"/>
    <cellStyle name="Normal 3 8 10 4" xfId="11556"/>
    <cellStyle name="Normal 3 8 10 5" xfId="13602"/>
    <cellStyle name="Normal 3 8 11" xfId="3096"/>
    <cellStyle name="Normal 3 8 11 2" xfId="5380"/>
    <cellStyle name="Normal 3 8 11 2 2" xfId="11557"/>
    <cellStyle name="Normal 3 8 11 3" xfId="11558"/>
    <cellStyle name="Normal 3 8 11 3 2" xfId="11559"/>
    <cellStyle name="Normal 3 8 11 4" xfId="11560"/>
    <cellStyle name="Normal 3 8 11 5" xfId="13603"/>
    <cellStyle name="Normal 3 8 12" xfId="3097"/>
    <cellStyle name="Normal 3 8 12 2" xfId="5381"/>
    <cellStyle name="Normal 3 8 12 2 2" xfId="11561"/>
    <cellStyle name="Normal 3 8 12 3" xfId="11562"/>
    <cellStyle name="Normal 3 8 12 3 2" xfId="11563"/>
    <cellStyle name="Normal 3 8 12 4" xfId="11564"/>
    <cellStyle name="Normal 3 8 12 5" xfId="13604"/>
    <cellStyle name="Normal 3 8 13" xfId="3098"/>
    <cellStyle name="Normal 3 8 13 2" xfId="5382"/>
    <cellStyle name="Normal 3 8 13 2 2" xfId="11565"/>
    <cellStyle name="Normal 3 8 13 3" xfId="11566"/>
    <cellStyle name="Normal 3 8 13 3 2" xfId="11567"/>
    <cellStyle name="Normal 3 8 13 4" xfId="11568"/>
    <cellStyle name="Normal 3 8 13 5" xfId="13605"/>
    <cellStyle name="Normal 3 8 14" xfId="5383"/>
    <cellStyle name="Normal 3 8 14 2" xfId="11569"/>
    <cellStyle name="Normal 3 8 15" xfId="11570"/>
    <cellStyle name="Normal 3 8 15 2" xfId="11571"/>
    <cellStyle name="Normal 3 8 16" xfId="11572"/>
    <cellStyle name="Normal 3 8 17" xfId="13606"/>
    <cellStyle name="Normal 3 8 2" xfId="3099"/>
    <cellStyle name="Normal 3 8 2 10" xfId="3100"/>
    <cellStyle name="Normal 3 8 2 10 2" xfId="5384"/>
    <cellStyle name="Normal 3 8 2 10 2 2" xfId="11573"/>
    <cellStyle name="Normal 3 8 2 10 3" xfId="11574"/>
    <cellStyle name="Normal 3 8 2 10 3 2" xfId="11575"/>
    <cellStyle name="Normal 3 8 2 10 4" xfId="11576"/>
    <cellStyle name="Normal 3 8 2 10 5" xfId="13607"/>
    <cellStyle name="Normal 3 8 2 11" xfId="3101"/>
    <cellStyle name="Normal 3 8 2 11 2" xfId="5385"/>
    <cellStyle name="Normal 3 8 2 11 2 2" xfId="11577"/>
    <cellStyle name="Normal 3 8 2 11 3" xfId="11578"/>
    <cellStyle name="Normal 3 8 2 11 3 2" xfId="11579"/>
    <cellStyle name="Normal 3 8 2 11 4" xfId="11580"/>
    <cellStyle name="Normal 3 8 2 11 5" xfId="13608"/>
    <cellStyle name="Normal 3 8 2 12" xfId="3102"/>
    <cellStyle name="Normal 3 8 2 12 2" xfId="5386"/>
    <cellStyle name="Normal 3 8 2 12 2 2" xfId="11581"/>
    <cellStyle name="Normal 3 8 2 12 3" xfId="11582"/>
    <cellStyle name="Normal 3 8 2 12 3 2" xfId="11583"/>
    <cellStyle name="Normal 3 8 2 12 4" xfId="11584"/>
    <cellStyle name="Normal 3 8 2 12 5" xfId="13609"/>
    <cellStyle name="Normal 3 8 2 13" xfId="5387"/>
    <cellStyle name="Normal 3 8 2 13 2" xfId="11585"/>
    <cellStyle name="Normal 3 8 2 14" xfId="11586"/>
    <cellStyle name="Normal 3 8 2 14 2" xfId="11587"/>
    <cellStyle name="Normal 3 8 2 15" xfId="11588"/>
    <cellStyle name="Normal 3 8 2 16" xfId="13610"/>
    <cellStyle name="Normal 3 8 2 2" xfId="3103"/>
    <cellStyle name="Normal 3 8 2 2 2" xfId="5388"/>
    <cellStyle name="Normal 3 8 2 2 2 2" xfId="11589"/>
    <cellStyle name="Normal 3 8 2 2 3" xfId="11590"/>
    <cellStyle name="Normal 3 8 2 2 3 2" xfId="11591"/>
    <cellStyle name="Normal 3 8 2 2 4" xfId="11592"/>
    <cellStyle name="Normal 3 8 2 2 5" xfId="13611"/>
    <cellStyle name="Normal 3 8 2 3" xfId="3104"/>
    <cellStyle name="Normal 3 8 2 3 2" xfId="5389"/>
    <cellStyle name="Normal 3 8 2 3 2 2" xfId="11593"/>
    <cellStyle name="Normal 3 8 2 3 3" xfId="11594"/>
    <cellStyle name="Normal 3 8 2 3 3 2" xfId="11595"/>
    <cellStyle name="Normal 3 8 2 3 4" xfId="11596"/>
    <cellStyle name="Normal 3 8 2 3 5" xfId="13612"/>
    <cellStyle name="Normal 3 8 2 4" xfId="3105"/>
    <cellStyle name="Normal 3 8 2 4 2" xfId="5390"/>
    <cellStyle name="Normal 3 8 2 4 2 2" xfId="11597"/>
    <cellStyle name="Normal 3 8 2 4 3" xfId="11598"/>
    <cellStyle name="Normal 3 8 2 4 3 2" xfId="11599"/>
    <cellStyle name="Normal 3 8 2 4 4" xfId="11600"/>
    <cellStyle name="Normal 3 8 2 4 5" xfId="13613"/>
    <cellStyle name="Normal 3 8 2 5" xfId="3106"/>
    <cellStyle name="Normal 3 8 2 5 2" xfId="5391"/>
    <cellStyle name="Normal 3 8 2 5 2 2" xfId="11601"/>
    <cellStyle name="Normal 3 8 2 5 3" xfId="11602"/>
    <cellStyle name="Normal 3 8 2 5 3 2" xfId="11603"/>
    <cellStyle name="Normal 3 8 2 5 4" xfId="11604"/>
    <cellStyle name="Normal 3 8 2 5 5" xfId="13614"/>
    <cellStyle name="Normal 3 8 2 6" xfId="3107"/>
    <cellStyle name="Normal 3 8 2 6 2" xfId="5392"/>
    <cellStyle name="Normal 3 8 2 6 2 2" xfId="11605"/>
    <cellStyle name="Normal 3 8 2 6 3" xfId="11606"/>
    <cellStyle name="Normal 3 8 2 6 3 2" xfId="11607"/>
    <cellStyle name="Normal 3 8 2 6 4" xfId="11608"/>
    <cellStyle name="Normal 3 8 2 6 5" xfId="13615"/>
    <cellStyle name="Normal 3 8 2 7" xfId="3108"/>
    <cellStyle name="Normal 3 8 2 7 2" xfId="5393"/>
    <cellStyle name="Normal 3 8 2 7 2 2" xfId="11609"/>
    <cellStyle name="Normal 3 8 2 7 3" xfId="11610"/>
    <cellStyle name="Normal 3 8 2 7 3 2" xfId="11611"/>
    <cellStyle name="Normal 3 8 2 7 4" xfId="11612"/>
    <cellStyle name="Normal 3 8 2 7 5" xfId="13616"/>
    <cellStyle name="Normal 3 8 2 8" xfId="3109"/>
    <cellStyle name="Normal 3 8 2 8 2" xfId="5394"/>
    <cellStyle name="Normal 3 8 2 8 2 2" xfId="11613"/>
    <cellStyle name="Normal 3 8 2 8 3" xfId="11614"/>
    <cellStyle name="Normal 3 8 2 8 3 2" xfId="11615"/>
    <cellStyle name="Normal 3 8 2 8 4" xfId="11616"/>
    <cellStyle name="Normal 3 8 2 8 5" xfId="13617"/>
    <cellStyle name="Normal 3 8 2 9" xfId="3110"/>
    <cellStyle name="Normal 3 8 2 9 2" xfId="5395"/>
    <cellStyle name="Normal 3 8 2 9 2 2" xfId="11617"/>
    <cellStyle name="Normal 3 8 2 9 3" xfId="11618"/>
    <cellStyle name="Normal 3 8 2 9 3 2" xfId="11619"/>
    <cellStyle name="Normal 3 8 2 9 4" xfId="11620"/>
    <cellStyle name="Normal 3 8 2 9 5" xfId="13618"/>
    <cellStyle name="Normal 3 8 3" xfId="3111"/>
    <cellStyle name="Normal 3 8 3 2" xfId="5396"/>
    <cellStyle name="Normal 3 8 3 2 2" xfId="11621"/>
    <cellStyle name="Normal 3 8 3 3" xfId="11622"/>
    <cellStyle name="Normal 3 8 3 3 2" xfId="11623"/>
    <cellStyle name="Normal 3 8 3 4" xfId="11624"/>
    <cellStyle name="Normal 3 8 3 5" xfId="13619"/>
    <cellStyle name="Normal 3 8 4" xfId="3112"/>
    <cellStyle name="Normal 3 8 4 2" xfId="5397"/>
    <cellStyle name="Normal 3 8 4 2 2" xfId="11625"/>
    <cellStyle name="Normal 3 8 4 3" xfId="11626"/>
    <cellStyle name="Normal 3 8 4 3 2" xfId="11627"/>
    <cellStyle name="Normal 3 8 4 4" xfId="11628"/>
    <cellStyle name="Normal 3 8 4 5" xfId="13620"/>
    <cellStyle name="Normal 3 8 5" xfId="3113"/>
    <cellStyle name="Normal 3 8 5 2" xfId="5398"/>
    <cellStyle name="Normal 3 8 5 2 2" xfId="11629"/>
    <cellStyle name="Normal 3 8 5 3" xfId="11630"/>
    <cellStyle name="Normal 3 8 5 3 2" xfId="11631"/>
    <cellStyle name="Normal 3 8 5 4" xfId="11632"/>
    <cellStyle name="Normal 3 8 5 5" xfId="13621"/>
    <cellStyle name="Normal 3 8 6" xfId="3114"/>
    <cellStyle name="Normal 3 8 6 2" xfId="5399"/>
    <cellStyle name="Normal 3 8 6 2 2" xfId="11633"/>
    <cellStyle name="Normal 3 8 6 3" xfId="11634"/>
    <cellStyle name="Normal 3 8 6 3 2" xfId="11635"/>
    <cellStyle name="Normal 3 8 6 4" xfId="11636"/>
    <cellStyle name="Normal 3 8 6 5" xfId="13622"/>
    <cellStyle name="Normal 3 8 7" xfId="3115"/>
    <cellStyle name="Normal 3 8 7 2" xfId="5400"/>
    <cellStyle name="Normal 3 8 7 2 2" xfId="11637"/>
    <cellStyle name="Normal 3 8 7 3" xfId="11638"/>
    <cellStyle name="Normal 3 8 7 3 2" xfId="11639"/>
    <cellStyle name="Normal 3 8 7 4" xfId="11640"/>
    <cellStyle name="Normal 3 8 7 5" xfId="13623"/>
    <cellStyle name="Normal 3 8 8" xfId="3116"/>
    <cellStyle name="Normal 3 8 8 2" xfId="5401"/>
    <cellStyle name="Normal 3 8 8 2 2" xfId="11641"/>
    <cellStyle name="Normal 3 8 8 3" xfId="11642"/>
    <cellStyle name="Normal 3 8 8 3 2" xfId="11643"/>
    <cellStyle name="Normal 3 8 8 4" xfId="11644"/>
    <cellStyle name="Normal 3 8 8 5" xfId="13624"/>
    <cellStyle name="Normal 3 8 9" xfId="3117"/>
    <cellStyle name="Normal 3 8 9 2" xfId="5402"/>
    <cellStyle name="Normal 3 8 9 2 2" xfId="11645"/>
    <cellStyle name="Normal 3 8 9 3" xfId="11646"/>
    <cellStyle name="Normal 3 8 9 3 2" xfId="11647"/>
    <cellStyle name="Normal 3 8 9 4" xfId="11648"/>
    <cellStyle name="Normal 3 8 9 5" xfId="13625"/>
    <cellStyle name="Normal 3 9" xfId="3118"/>
    <cellStyle name="Normal 3 9 10" xfId="3119"/>
    <cellStyle name="Normal 3 9 10 2" xfId="5403"/>
    <cellStyle name="Normal 3 9 10 2 2" xfId="11649"/>
    <cellStyle name="Normal 3 9 10 3" xfId="11650"/>
    <cellStyle name="Normal 3 9 10 3 2" xfId="11651"/>
    <cellStyle name="Normal 3 9 10 4" xfId="11652"/>
    <cellStyle name="Normal 3 9 10 5" xfId="13626"/>
    <cellStyle name="Normal 3 9 11" xfId="3120"/>
    <cellStyle name="Normal 3 9 11 2" xfId="5404"/>
    <cellStyle name="Normal 3 9 11 2 2" xfId="11653"/>
    <cellStyle name="Normal 3 9 11 3" xfId="11654"/>
    <cellStyle name="Normal 3 9 11 3 2" xfId="11655"/>
    <cellStyle name="Normal 3 9 11 4" xfId="11656"/>
    <cellStyle name="Normal 3 9 11 5" xfId="13627"/>
    <cellStyle name="Normal 3 9 12" xfId="3121"/>
    <cellStyle name="Normal 3 9 12 2" xfId="5405"/>
    <cellStyle name="Normal 3 9 12 2 2" xfId="11657"/>
    <cellStyle name="Normal 3 9 12 3" xfId="11658"/>
    <cellStyle name="Normal 3 9 12 3 2" xfId="11659"/>
    <cellStyle name="Normal 3 9 12 4" xfId="11660"/>
    <cellStyle name="Normal 3 9 12 5" xfId="13628"/>
    <cellStyle name="Normal 3 9 13" xfId="3122"/>
    <cellStyle name="Normal 3 9 13 2" xfId="5406"/>
    <cellStyle name="Normal 3 9 13 2 2" xfId="11661"/>
    <cellStyle name="Normal 3 9 13 3" xfId="11662"/>
    <cellStyle name="Normal 3 9 13 3 2" xfId="11663"/>
    <cellStyle name="Normal 3 9 13 4" xfId="11664"/>
    <cellStyle name="Normal 3 9 13 5" xfId="13629"/>
    <cellStyle name="Normal 3 9 14" xfId="5407"/>
    <cellStyle name="Normal 3 9 14 2" xfId="11665"/>
    <cellStyle name="Normal 3 9 15" xfId="11666"/>
    <cellStyle name="Normal 3 9 15 2" xfId="11667"/>
    <cellStyle name="Normal 3 9 16" xfId="11668"/>
    <cellStyle name="Normal 3 9 17" xfId="13630"/>
    <cellStyle name="Normal 3 9 2" xfId="3123"/>
    <cellStyle name="Normal 3 9 2 10" xfId="3124"/>
    <cellStyle name="Normal 3 9 2 10 2" xfId="5408"/>
    <cellStyle name="Normal 3 9 2 10 2 2" xfId="11669"/>
    <cellStyle name="Normal 3 9 2 10 3" xfId="11670"/>
    <cellStyle name="Normal 3 9 2 10 3 2" xfId="11671"/>
    <cellStyle name="Normal 3 9 2 10 4" xfId="11672"/>
    <cellStyle name="Normal 3 9 2 10 5" xfId="13631"/>
    <cellStyle name="Normal 3 9 2 11" xfId="3125"/>
    <cellStyle name="Normal 3 9 2 11 2" xfId="5409"/>
    <cellStyle name="Normal 3 9 2 11 2 2" xfId="11673"/>
    <cellStyle name="Normal 3 9 2 11 3" xfId="11674"/>
    <cellStyle name="Normal 3 9 2 11 3 2" xfId="11675"/>
    <cellStyle name="Normal 3 9 2 11 4" xfId="11676"/>
    <cellStyle name="Normal 3 9 2 11 5" xfId="13632"/>
    <cellStyle name="Normal 3 9 2 12" xfId="3126"/>
    <cellStyle name="Normal 3 9 2 12 2" xfId="5410"/>
    <cellStyle name="Normal 3 9 2 12 2 2" xfId="11677"/>
    <cellStyle name="Normal 3 9 2 12 3" xfId="11678"/>
    <cellStyle name="Normal 3 9 2 12 3 2" xfId="11679"/>
    <cellStyle name="Normal 3 9 2 12 4" xfId="11680"/>
    <cellStyle name="Normal 3 9 2 12 5" xfId="13633"/>
    <cellStyle name="Normal 3 9 2 13" xfId="5411"/>
    <cellStyle name="Normal 3 9 2 13 2" xfId="11681"/>
    <cellStyle name="Normal 3 9 2 14" xfId="11682"/>
    <cellStyle name="Normal 3 9 2 14 2" xfId="11683"/>
    <cellStyle name="Normal 3 9 2 15" xfId="11684"/>
    <cellStyle name="Normal 3 9 2 16" xfId="13634"/>
    <cellStyle name="Normal 3 9 2 2" xfId="3127"/>
    <cellStyle name="Normal 3 9 2 2 2" xfId="5412"/>
    <cellStyle name="Normal 3 9 2 2 2 2" xfId="11685"/>
    <cellStyle name="Normal 3 9 2 2 3" xfId="11686"/>
    <cellStyle name="Normal 3 9 2 2 3 2" xfId="11687"/>
    <cellStyle name="Normal 3 9 2 2 4" xfId="11688"/>
    <cellStyle name="Normal 3 9 2 2 5" xfId="13635"/>
    <cellStyle name="Normal 3 9 2 3" xfId="3128"/>
    <cellStyle name="Normal 3 9 2 3 2" xfId="5413"/>
    <cellStyle name="Normal 3 9 2 3 2 2" xfId="11689"/>
    <cellStyle name="Normal 3 9 2 3 3" xfId="11690"/>
    <cellStyle name="Normal 3 9 2 3 3 2" xfId="11691"/>
    <cellStyle name="Normal 3 9 2 3 4" xfId="11692"/>
    <cellStyle name="Normal 3 9 2 3 5" xfId="13636"/>
    <cellStyle name="Normal 3 9 2 4" xfId="3129"/>
    <cellStyle name="Normal 3 9 2 4 2" xfId="5414"/>
    <cellStyle name="Normal 3 9 2 4 2 2" xfId="11693"/>
    <cellStyle name="Normal 3 9 2 4 3" xfId="11694"/>
    <cellStyle name="Normal 3 9 2 4 3 2" xfId="11695"/>
    <cellStyle name="Normal 3 9 2 4 4" xfId="11696"/>
    <cellStyle name="Normal 3 9 2 4 5" xfId="13637"/>
    <cellStyle name="Normal 3 9 2 5" xfId="3130"/>
    <cellStyle name="Normal 3 9 2 5 2" xfId="5415"/>
    <cellStyle name="Normal 3 9 2 5 2 2" xfId="11697"/>
    <cellStyle name="Normal 3 9 2 5 3" xfId="11698"/>
    <cellStyle name="Normal 3 9 2 5 3 2" xfId="11699"/>
    <cellStyle name="Normal 3 9 2 5 4" xfId="11700"/>
    <cellStyle name="Normal 3 9 2 5 5" xfId="13638"/>
    <cellStyle name="Normal 3 9 2 6" xfId="3131"/>
    <cellStyle name="Normal 3 9 2 6 2" xfId="5416"/>
    <cellStyle name="Normal 3 9 2 6 2 2" xfId="11701"/>
    <cellStyle name="Normal 3 9 2 6 3" xfId="11702"/>
    <cellStyle name="Normal 3 9 2 6 3 2" xfId="11703"/>
    <cellStyle name="Normal 3 9 2 6 4" xfId="11704"/>
    <cellStyle name="Normal 3 9 2 6 5" xfId="13639"/>
    <cellStyle name="Normal 3 9 2 7" xfId="3132"/>
    <cellStyle name="Normal 3 9 2 7 2" xfId="5417"/>
    <cellStyle name="Normal 3 9 2 7 2 2" xfId="11705"/>
    <cellStyle name="Normal 3 9 2 7 3" xfId="11706"/>
    <cellStyle name="Normal 3 9 2 7 3 2" xfId="11707"/>
    <cellStyle name="Normal 3 9 2 7 4" xfId="11708"/>
    <cellStyle name="Normal 3 9 2 7 5" xfId="13640"/>
    <cellStyle name="Normal 3 9 2 8" xfId="3133"/>
    <cellStyle name="Normal 3 9 2 8 2" xfId="5418"/>
    <cellStyle name="Normal 3 9 2 8 2 2" xfId="11709"/>
    <cellStyle name="Normal 3 9 2 8 3" xfId="11710"/>
    <cellStyle name="Normal 3 9 2 8 3 2" xfId="11711"/>
    <cellStyle name="Normal 3 9 2 8 4" xfId="11712"/>
    <cellStyle name="Normal 3 9 2 8 5" xfId="13641"/>
    <cellStyle name="Normal 3 9 2 9" xfId="3134"/>
    <cellStyle name="Normal 3 9 2 9 2" xfId="5419"/>
    <cellStyle name="Normal 3 9 2 9 2 2" xfId="11713"/>
    <cellStyle name="Normal 3 9 2 9 3" xfId="11714"/>
    <cellStyle name="Normal 3 9 2 9 3 2" xfId="11715"/>
    <cellStyle name="Normal 3 9 2 9 4" xfId="11716"/>
    <cellStyle name="Normal 3 9 2 9 5" xfId="13642"/>
    <cellStyle name="Normal 3 9 3" xfId="3135"/>
    <cellStyle name="Normal 3 9 3 2" xfId="5420"/>
    <cellStyle name="Normal 3 9 3 2 2" xfId="11717"/>
    <cellStyle name="Normal 3 9 3 3" xfId="11718"/>
    <cellStyle name="Normal 3 9 3 3 2" xfId="11719"/>
    <cellStyle name="Normal 3 9 3 4" xfId="11720"/>
    <cellStyle name="Normal 3 9 3 5" xfId="13643"/>
    <cellStyle name="Normal 3 9 4" xfId="3136"/>
    <cellStyle name="Normal 3 9 4 2" xfId="5421"/>
    <cellStyle name="Normal 3 9 4 2 2" xfId="11721"/>
    <cellStyle name="Normal 3 9 4 3" xfId="11722"/>
    <cellStyle name="Normal 3 9 4 3 2" xfId="11723"/>
    <cellStyle name="Normal 3 9 4 4" xfId="11724"/>
    <cellStyle name="Normal 3 9 4 5" xfId="13644"/>
    <cellStyle name="Normal 3 9 5" xfId="3137"/>
    <cellStyle name="Normal 3 9 5 2" xfId="5422"/>
    <cellStyle name="Normal 3 9 5 2 2" xfId="11725"/>
    <cellStyle name="Normal 3 9 5 3" xfId="11726"/>
    <cellStyle name="Normal 3 9 5 3 2" xfId="11727"/>
    <cellStyle name="Normal 3 9 5 4" xfId="11728"/>
    <cellStyle name="Normal 3 9 5 5" xfId="13645"/>
    <cellStyle name="Normal 3 9 6" xfId="3138"/>
    <cellStyle name="Normal 3 9 6 2" xfId="5423"/>
    <cellStyle name="Normal 3 9 6 2 2" xfId="11729"/>
    <cellStyle name="Normal 3 9 6 3" xfId="11730"/>
    <cellStyle name="Normal 3 9 6 3 2" xfId="11731"/>
    <cellStyle name="Normal 3 9 6 4" xfId="11732"/>
    <cellStyle name="Normal 3 9 6 5" xfId="13646"/>
    <cellStyle name="Normal 3 9 7" xfId="3139"/>
    <cellStyle name="Normal 3 9 7 2" xfId="5424"/>
    <cellStyle name="Normal 3 9 7 2 2" xfId="11733"/>
    <cellStyle name="Normal 3 9 7 3" xfId="11734"/>
    <cellStyle name="Normal 3 9 7 3 2" xfId="11735"/>
    <cellStyle name="Normal 3 9 7 4" xfId="11736"/>
    <cellStyle name="Normal 3 9 7 5" xfId="13647"/>
    <cellStyle name="Normal 3 9 8" xfId="3140"/>
    <cellStyle name="Normal 3 9 8 2" xfId="5425"/>
    <cellStyle name="Normal 3 9 8 2 2" xfId="11737"/>
    <cellStyle name="Normal 3 9 8 3" xfId="11738"/>
    <cellStyle name="Normal 3 9 8 3 2" xfId="11739"/>
    <cellStyle name="Normal 3 9 8 4" xfId="11740"/>
    <cellStyle name="Normal 3 9 8 5" xfId="13648"/>
    <cellStyle name="Normal 3 9 9" xfId="3141"/>
    <cellStyle name="Normal 3 9 9 2" xfId="5426"/>
    <cellStyle name="Normal 3 9 9 2 2" xfId="11741"/>
    <cellStyle name="Normal 3 9 9 3" xfId="11742"/>
    <cellStyle name="Normal 3 9 9 3 2" xfId="11743"/>
    <cellStyle name="Normal 3 9 9 4" xfId="11744"/>
    <cellStyle name="Normal 3 9 9 5" xfId="13649"/>
    <cellStyle name="Normal 3_PRESUPUESTO SAN ANTONIO DE PRADO" xfId="3729"/>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40"/>
    <cellStyle name="Normal 4 10" xfId="3155"/>
    <cellStyle name="Normal 4 10 2" xfId="3156"/>
    <cellStyle name="Normal 4 10 2 2" xfId="5427"/>
    <cellStyle name="Normal 4 10 2 2 2" xfId="11745"/>
    <cellStyle name="Normal 4 10 2 3" xfId="11746"/>
    <cellStyle name="Normal 4 10 2 3 2" xfId="11747"/>
    <cellStyle name="Normal 4 10 2 4" xfId="11748"/>
    <cellStyle name="Normal 4 10 2 5" xfId="13650"/>
    <cellStyle name="Normal 4 10 3" xfId="3157"/>
    <cellStyle name="Normal 4 10 3 2" xfId="5428"/>
    <cellStyle name="Normal 4 10 3 2 2" xfId="11749"/>
    <cellStyle name="Normal 4 10 3 3" xfId="11750"/>
    <cellStyle name="Normal 4 10 3 3 2" xfId="11751"/>
    <cellStyle name="Normal 4 10 3 4" xfId="11752"/>
    <cellStyle name="Normal 4 10 3 5" xfId="13651"/>
    <cellStyle name="Normal 4 10 4" xfId="3158"/>
    <cellStyle name="Normal 4 10 4 2" xfId="5429"/>
    <cellStyle name="Normal 4 10 4 2 2" xfId="11753"/>
    <cellStyle name="Normal 4 10 4 3" xfId="11754"/>
    <cellStyle name="Normal 4 10 4 3 2" xfId="11755"/>
    <cellStyle name="Normal 4 10 4 4" xfId="11756"/>
    <cellStyle name="Normal 4 10 4 5" xfId="13652"/>
    <cellStyle name="Normal 4 10 5" xfId="5430"/>
    <cellStyle name="Normal 4 10 5 2" xfId="11757"/>
    <cellStyle name="Normal 4 10 6" xfId="11758"/>
    <cellStyle name="Normal 4 10 6 2" xfId="11759"/>
    <cellStyle name="Normal 4 10 7" xfId="11760"/>
    <cellStyle name="Normal 4 10 8" xfId="13653"/>
    <cellStyle name="Normal 4 11" xfId="3159"/>
    <cellStyle name="Normal 4 11 2" xfId="3160"/>
    <cellStyle name="Normal 4 11 2 2" xfId="5431"/>
    <cellStyle name="Normal 4 11 2 2 2" xfId="11761"/>
    <cellStyle name="Normal 4 11 2 3" xfId="11762"/>
    <cellStyle name="Normal 4 11 2 3 2" xfId="11763"/>
    <cellStyle name="Normal 4 11 2 4" xfId="11764"/>
    <cellStyle name="Normal 4 11 2 5" xfId="13654"/>
    <cellStyle name="Normal 4 11 3" xfId="3161"/>
    <cellStyle name="Normal 4 11 3 2" xfId="5432"/>
    <cellStyle name="Normal 4 11 3 2 2" xfId="11765"/>
    <cellStyle name="Normal 4 11 3 3" xfId="11766"/>
    <cellStyle name="Normal 4 11 3 3 2" xfId="11767"/>
    <cellStyle name="Normal 4 11 3 4" xfId="11768"/>
    <cellStyle name="Normal 4 11 3 5" xfId="13655"/>
    <cellStyle name="Normal 4 11 4" xfId="3162"/>
    <cellStyle name="Normal 4 11 4 2" xfId="5433"/>
    <cellStyle name="Normal 4 11 4 2 2" xfId="11769"/>
    <cellStyle name="Normal 4 11 4 3" xfId="11770"/>
    <cellStyle name="Normal 4 11 4 3 2" xfId="11771"/>
    <cellStyle name="Normal 4 11 4 4" xfId="11772"/>
    <cellStyle name="Normal 4 11 4 5" xfId="13656"/>
    <cellStyle name="Normal 4 11 5" xfId="5434"/>
    <cellStyle name="Normal 4 11 5 2" xfId="11773"/>
    <cellStyle name="Normal 4 11 6" xfId="11774"/>
    <cellStyle name="Normal 4 11 6 2" xfId="11775"/>
    <cellStyle name="Normal 4 11 7" xfId="11776"/>
    <cellStyle name="Normal 4 11 8" xfId="13657"/>
    <cellStyle name="Normal 4 12" xfId="3163"/>
    <cellStyle name="Normal 4 12 2" xfId="3164"/>
    <cellStyle name="Normal 4 12 2 2" xfId="5435"/>
    <cellStyle name="Normal 4 12 2 2 2" xfId="11777"/>
    <cellStyle name="Normal 4 12 2 3" xfId="11778"/>
    <cellStyle name="Normal 4 12 2 3 2" xfId="11779"/>
    <cellStyle name="Normal 4 12 2 4" xfId="11780"/>
    <cellStyle name="Normal 4 12 2 5" xfId="13658"/>
    <cellStyle name="Normal 4 12 3" xfId="3165"/>
    <cellStyle name="Normal 4 12 3 2" xfId="5436"/>
    <cellStyle name="Normal 4 12 3 2 2" xfId="11781"/>
    <cellStyle name="Normal 4 12 3 3" xfId="11782"/>
    <cellStyle name="Normal 4 12 3 3 2" xfId="11783"/>
    <cellStyle name="Normal 4 12 3 4" xfId="11784"/>
    <cellStyle name="Normal 4 12 3 5" xfId="13659"/>
    <cellStyle name="Normal 4 12 4" xfId="3166"/>
    <cellStyle name="Normal 4 12 4 2" xfId="5437"/>
    <cellStyle name="Normal 4 12 4 2 2" xfId="11785"/>
    <cellStyle name="Normal 4 12 4 3" xfId="11786"/>
    <cellStyle name="Normal 4 12 4 3 2" xfId="11787"/>
    <cellStyle name="Normal 4 12 4 4" xfId="11788"/>
    <cellStyle name="Normal 4 12 4 5" xfId="13660"/>
    <cellStyle name="Normal 4 12 5" xfId="5438"/>
    <cellStyle name="Normal 4 12 5 2" xfId="11789"/>
    <cellStyle name="Normal 4 12 6" xfId="11790"/>
    <cellStyle name="Normal 4 12 6 2" xfId="11791"/>
    <cellStyle name="Normal 4 12 7" xfId="11792"/>
    <cellStyle name="Normal 4 12 8" xfId="13661"/>
    <cellStyle name="Normal 4 13" xfId="3167"/>
    <cellStyle name="Normal 4 14" xfId="3168"/>
    <cellStyle name="Normal 4 15" xfId="3169"/>
    <cellStyle name="Normal 4 16" xfId="3170"/>
    <cellStyle name="Normal 4 16 10" xfId="11793"/>
    <cellStyle name="Normal 4 16 10 2" xfId="11794"/>
    <cellStyle name="Normal 4 16 11" xfId="11795"/>
    <cellStyle name="Normal 4 16 12" xfId="13662"/>
    <cellStyle name="Normal 4 16 2" xfId="3171"/>
    <cellStyle name="Normal 4 16 3" xfId="3172"/>
    <cellStyle name="Normal 4 16 4" xfId="3173"/>
    <cellStyle name="Normal 4 16 5" xfId="3174"/>
    <cellStyle name="Normal 4 16 6" xfId="3175"/>
    <cellStyle name="Normal 4 16 7" xfId="3176"/>
    <cellStyle name="Normal 4 16 8" xfId="3177"/>
    <cellStyle name="Normal 4 16 9" xfId="5439"/>
    <cellStyle name="Normal 4 16 9 2" xfId="11796"/>
    <cellStyle name="Normal 4 17" xfId="3178"/>
    <cellStyle name="Normal 4 18" xfId="3179"/>
    <cellStyle name="Normal 4 19" xfId="3180"/>
    <cellStyle name="Normal 4 19 2" xfId="5440"/>
    <cellStyle name="Normal 4 19 2 2" xfId="11797"/>
    <cellStyle name="Normal 4 19 3" xfId="11798"/>
    <cellStyle name="Normal 4 19 3 2" xfId="11799"/>
    <cellStyle name="Normal 4 19 4" xfId="11800"/>
    <cellStyle name="Normal 4 19 5" xfId="13663"/>
    <cellStyle name="Normal 4 2" xfId="3181"/>
    <cellStyle name="Normal 4 2 10" xfId="3746"/>
    <cellStyle name="Normal 4 2 10 2" xfId="3747"/>
    <cellStyle name="Normal 4 2 10 2 2" xfId="11801"/>
    <cellStyle name="Normal 4 2 10 2 3" xfId="13664"/>
    <cellStyle name="Normal 4 2 10 3" xfId="11802"/>
    <cellStyle name="Normal 4 2 10 3 2" xfId="11803"/>
    <cellStyle name="Normal 4 2 10 4" xfId="11804"/>
    <cellStyle name="Normal 4 2 10 5" xfId="13665"/>
    <cellStyle name="Normal 4 2 11" xfId="5441"/>
    <cellStyle name="Normal 4 2 2" xfId="3182"/>
    <cellStyle name="Normal 4 2 3" xfId="3183"/>
    <cellStyle name="Normal 4 2 4" xfId="3184"/>
    <cellStyle name="Normal 4 2 5" xfId="3185"/>
    <cellStyle name="Normal 4 2 6" xfId="3186"/>
    <cellStyle name="Normal 4 2 7" xfId="3187"/>
    <cellStyle name="Normal 4 2 7 2" xfId="5442"/>
    <cellStyle name="Normal 4 2 7 2 2" xfId="11805"/>
    <cellStyle name="Normal 4 2 7 3" xfId="11806"/>
    <cellStyle name="Normal 4 2 7 3 2" xfId="11807"/>
    <cellStyle name="Normal 4 2 7 4" xfId="11808"/>
    <cellStyle name="Normal 4 2 7 5" xfId="13666"/>
    <cellStyle name="Normal 4 2 8" xfId="3188"/>
    <cellStyle name="Normal 4 2 8 2" xfId="5443"/>
    <cellStyle name="Normal 4 2 8 2 2" xfId="11809"/>
    <cellStyle name="Normal 4 2 8 3" xfId="11810"/>
    <cellStyle name="Normal 4 2 8 3 2" xfId="11811"/>
    <cellStyle name="Normal 4 2 8 4" xfId="11812"/>
    <cellStyle name="Normal 4 2 8 5" xfId="13667"/>
    <cellStyle name="Normal 4 2 9" xfId="3189"/>
    <cellStyle name="Normal 4 2 9 2" xfId="5444"/>
    <cellStyle name="Normal 4 2 9 2 2" xfId="11813"/>
    <cellStyle name="Normal 4 2 9 3" xfId="11814"/>
    <cellStyle name="Normal 4 2 9 3 2" xfId="11815"/>
    <cellStyle name="Normal 4 2 9 4" xfId="11816"/>
    <cellStyle name="Normal 4 2 9 5" xfId="13668"/>
    <cellStyle name="Normal 4 20" xfId="3190"/>
    <cellStyle name="Normal 4 20 2" xfId="5445"/>
    <cellStyle name="Normal 4 20 2 2" xfId="11817"/>
    <cellStyle name="Normal 4 20 3" xfId="11818"/>
    <cellStyle name="Normal 4 20 3 2" xfId="11819"/>
    <cellStyle name="Normal 4 20 4" xfId="11820"/>
    <cellStyle name="Normal 4 20 5" xfId="13669"/>
    <cellStyle name="Normal 4 21" xfId="3191"/>
    <cellStyle name="Normal 4 21 2" xfId="5446"/>
    <cellStyle name="Normal 4 21 2 2" xfId="11821"/>
    <cellStyle name="Normal 4 21 3" xfId="11822"/>
    <cellStyle name="Normal 4 21 3 2" xfId="11823"/>
    <cellStyle name="Normal 4 21 4" xfId="11824"/>
    <cellStyle name="Normal 4 21 5" xfId="13670"/>
    <cellStyle name="Normal 4 22" xfId="3192"/>
    <cellStyle name="Normal 4 22 2" xfId="5447"/>
    <cellStyle name="Normal 4 22 2 2" xfId="11825"/>
    <cellStyle name="Normal 4 22 3" xfId="11826"/>
    <cellStyle name="Normal 4 22 3 2" xfId="11827"/>
    <cellStyle name="Normal 4 22 4" xfId="11828"/>
    <cellStyle name="Normal 4 22 5" xfId="13671"/>
    <cellStyle name="Normal 4 23" xfId="3193"/>
    <cellStyle name="Normal 4 23 2" xfId="5448"/>
    <cellStyle name="Normal 4 23 2 2" xfId="11829"/>
    <cellStyle name="Normal 4 23 3" xfId="11830"/>
    <cellStyle name="Normal 4 23 3 2" xfId="11831"/>
    <cellStyle name="Normal 4 23 4" xfId="11832"/>
    <cellStyle name="Normal 4 23 5" xfId="13672"/>
    <cellStyle name="Normal 4 24" xfId="3194"/>
    <cellStyle name="Normal 4 24 2" xfId="5449"/>
    <cellStyle name="Normal 4 24 2 2" xfId="11833"/>
    <cellStyle name="Normal 4 24 3" xfId="11834"/>
    <cellStyle name="Normal 4 24 3 2" xfId="11835"/>
    <cellStyle name="Normal 4 24 4" xfId="11836"/>
    <cellStyle name="Normal 4 24 5" xfId="13673"/>
    <cellStyle name="Normal 4 25" xfId="3728"/>
    <cellStyle name="Normal 4 25 2" xfId="4918"/>
    <cellStyle name="Normal 4 25 2 2" xfId="11837"/>
    <cellStyle name="Normal 4 25 3" xfId="11838"/>
    <cellStyle name="Normal 4 25 4" xfId="13674"/>
    <cellStyle name="Normal 4 26" xfId="3748"/>
    <cellStyle name="Normal 4 27" xfId="5450"/>
    <cellStyle name="Normal 4 27 2" xfId="11839"/>
    <cellStyle name="Normal 4 28" xfId="13675"/>
    <cellStyle name="Normal 4 29" xfId="13676"/>
    <cellStyle name="Normal 4 3" xfId="3195"/>
    <cellStyle name="Normal 4 3 2" xfId="5452"/>
    <cellStyle name="Normal 4 3 3" xfId="5451"/>
    <cellStyle name="Normal 4 4" xfId="3196"/>
    <cellStyle name="Normal 4 5" xfId="3197"/>
    <cellStyle name="Normal 4 6" xfId="3198"/>
    <cellStyle name="Normal 4 7" xfId="3199"/>
    <cellStyle name="Normal 4 8" xfId="3200"/>
    <cellStyle name="Normal 4 9" xfId="3201"/>
    <cellStyle name="Normal 4 9 2" xfId="3202"/>
    <cellStyle name="Normal 4 9 2 2" xfId="5453"/>
    <cellStyle name="Normal 4 9 2 2 2" xfId="11840"/>
    <cellStyle name="Normal 4 9 2 3" xfId="11841"/>
    <cellStyle name="Normal 4 9 2 3 2" xfId="11842"/>
    <cellStyle name="Normal 4 9 2 4" xfId="11843"/>
    <cellStyle name="Normal 4 9 2 5" xfId="13677"/>
    <cellStyle name="Normal 4 9 3" xfId="3203"/>
    <cellStyle name="Normal 4 9 3 2" xfId="5454"/>
    <cellStyle name="Normal 4 9 3 2 2" xfId="11844"/>
    <cellStyle name="Normal 4 9 3 3" xfId="11845"/>
    <cellStyle name="Normal 4 9 3 3 2" xfId="11846"/>
    <cellStyle name="Normal 4 9 3 4" xfId="11847"/>
    <cellStyle name="Normal 4 9 3 5" xfId="13678"/>
    <cellStyle name="Normal 4 9 4" xfId="3204"/>
    <cellStyle name="Normal 4 9 4 2" xfId="5455"/>
    <cellStyle name="Normal 4 9 4 2 2" xfId="11848"/>
    <cellStyle name="Normal 4 9 4 3" xfId="11849"/>
    <cellStyle name="Normal 4 9 4 3 2" xfId="11850"/>
    <cellStyle name="Normal 4 9 4 4" xfId="11851"/>
    <cellStyle name="Normal 4 9 4 5" xfId="13679"/>
    <cellStyle name="Normal 4 9 5" xfId="5456"/>
    <cellStyle name="Normal 4 9 5 2" xfId="11852"/>
    <cellStyle name="Normal 4 9 6" xfId="11853"/>
    <cellStyle name="Normal 4 9 6 2" xfId="11854"/>
    <cellStyle name="Normal 4 9 7" xfId="11855"/>
    <cellStyle name="Normal 4 9 8" xfId="13680"/>
    <cellStyle name="Normal 40" xfId="3205"/>
    <cellStyle name="Normal 41" xfId="3206"/>
    <cellStyle name="Normal 42" xfId="3207"/>
    <cellStyle name="Normal 43" xfId="3208"/>
    <cellStyle name="Normal 44" xfId="3209"/>
    <cellStyle name="Normal 45" xfId="3210"/>
    <cellStyle name="Normal 46" xfId="3211"/>
    <cellStyle name="Normal 47" xfId="3212"/>
    <cellStyle name="Normal 48" xfId="3213"/>
    <cellStyle name="Normal 49" xfId="3214"/>
    <cellStyle name="Normal 5" xfId="134"/>
    <cellStyle name="Normal 5 10" xfId="3215"/>
    <cellStyle name="Normal 5 10 2" xfId="5458"/>
    <cellStyle name="Normal 5 10 2 2" xfId="11856"/>
    <cellStyle name="Normal 5 10 3" xfId="11857"/>
    <cellStyle name="Normal 5 10 3 2" xfId="11858"/>
    <cellStyle name="Normal 5 10 4" xfId="11859"/>
    <cellStyle name="Normal 5 10 5" xfId="13681"/>
    <cellStyle name="Normal 5 11" xfId="5459"/>
    <cellStyle name="Normal 5 11 2" xfId="11860"/>
    <cellStyle name="Normal 5 12" xfId="11861"/>
    <cellStyle name="Normal 5 12 2" xfId="11862"/>
    <cellStyle name="Normal 5 13" xfId="11863"/>
    <cellStyle name="Normal 5 14" xfId="13682"/>
    <cellStyle name="Normal 5 15" xfId="5457"/>
    <cellStyle name="Normal 5 2" xfId="135"/>
    <cellStyle name="Normal 5 2 2" xfId="3749"/>
    <cellStyle name="Normal 5 2 2 2" xfId="11864"/>
    <cellStyle name="Normal 5 2 3" xfId="4907"/>
    <cellStyle name="Normal 5 2 3 2" xfId="11865"/>
    <cellStyle name="Normal 5 2 4" xfId="11866"/>
    <cellStyle name="Normal 5 2 5" xfId="13683"/>
    <cellStyle name="Normal 5 3" xfId="3216"/>
    <cellStyle name="Normal 5 4" xfId="3217"/>
    <cellStyle name="Normal 5 5" xfId="3218"/>
    <cellStyle name="Normal 5 6" xfId="3219"/>
    <cellStyle name="Normal 5 7" xfId="3220"/>
    <cellStyle name="Normal 5 8" xfId="3221"/>
    <cellStyle name="Normal 5 9" xfId="3222"/>
    <cellStyle name="Normal 50" xfId="3223"/>
    <cellStyle name="Normal 51" xfId="3224"/>
    <cellStyle name="Normal 52" xfId="3225"/>
    <cellStyle name="Normal 53" xfId="3226"/>
    <cellStyle name="Normal 54" xfId="3227"/>
    <cellStyle name="Normal 55" xfId="3228"/>
    <cellStyle name="Normal 56" xfId="3229"/>
    <cellStyle name="Normal 57" xfId="3230"/>
    <cellStyle name="Normal 58" xfId="3231"/>
    <cellStyle name="Normal 59" xfId="3232"/>
    <cellStyle name="Normal 6" xfId="136"/>
    <cellStyle name="Normal 6 10" xfId="4908"/>
    <cellStyle name="Normal 6 10 2" xfId="11867"/>
    <cellStyle name="Normal 6 11" xfId="11868"/>
    <cellStyle name="Normal 6 11 2" xfId="11869"/>
    <cellStyle name="Normal 6 12" xfId="11870"/>
    <cellStyle name="Normal 6 13" xfId="13684"/>
    <cellStyle name="Normal 6 2" xfId="3233"/>
    <cellStyle name="Normal 6 3" xfId="3234"/>
    <cellStyle name="Normal 6 3 3" xfId="13752"/>
    <cellStyle name="Normal 6 4" xfId="3235"/>
    <cellStyle name="Normal 6 5" xfId="3236"/>
    <cellStyle name="Normal 6 6" xfId="3237"/>
    <cellStyle name="Normal 6 7" xfId="3238"/>
    <cellStyle name="Normal 6 8" xfId="3239"/>
    <cellStyle name="Normal 6 9" xfId="3240"/>
    <cellStyle name="Normal 60" xfId="3241"/>
    <cellStyle name="Normal 61" xfId="3242"/>
    <cellStyle name="Normal 62" xfId="3243"/>
    <cellStyle name="Normal 63" xfId="3244"/>
    <cellStyle name="Normal 64" xfId="3245"/>
    <cellStyle name="Normal 65" xfId="3246"/>
    <cellStyle name="Normal 66" xfId="3719"/>
    <cellStyle name="Normal 66 2" xfId="3750"/>
    <cellStyle name="Normal 66 3" xfId="13685"/>
    <cellStyle name="Normal 67" xfId="3726"/>
    <cellStyle name="Normal 67 2" xfId="3751"/>
    <cellStyle name="Normal 67 2 2" xfId="11871"/>
    <cellStyle name="Normal 67 3" xfId="13686"/>
    <cellStyle name="Normal 67 4" xfId="13687"/>
    <cellStyle name="Normal 68" xfId="3733"/>
    <cellStyle name="Normal 68 2" xfId="3735"/>
    <cellStyle name="Normal 68 3" xfId="13688"/>
    <cellStyle name="Normal 69" xfId="3734"/>
    <cellStyle name="Normal 69 2" xfId="4919"/>
    <cellStyle name="Normal 69 3" xfId="13689"/>
    <cellStyle name="Normal 7" xfId="137"/>
    <cellStyle name="Normal 7 2" xfId="3247"/>
    <cellStyle name="Normal 7 2 2" xfId="5460"/>
    <cellStyle name="Normal 7 2 2 2" xfId="11872"/>
    <cellStyle name="Normal 7 2 3" xfId="11873"/>
    <cellStyle name="Normal 7 2 3 2" xfId="11874"/>
    <cellStyle name="Normal 7 2 4" xfId="11875"/>
    <cellStyle name="Normal 7 2 5" xfId="13690"/>
    <cellStyle name="Normal 7 3" xfId="3248"/>
    <cellStyle name="Normal 7 3 2" xfId="5461"/>
    <cellStyle name="Normal 7 3 2 2" xfId="11876"/>
    <cellStyle name="Normal 7 3 3" xfId="11877"/>
    <cellStyle name="Normal 7 3 3 2" xfId="11878"/>
    <cellStyle name="Normal 7 3 4" xfId="11879"/>
    <cellStyle name="Normal 7 3 5" xfId="13691"/>
    <cellStyle name="Normal 7 4" xfId="3249"/>
    <cellStyle name="Normal 7 4 2" xfId="5462"/>
    <cellStyle name="Normal 7 4 2 2" xfId="11880"/>
    <cellStyle name="Normal 7 4 3" xfId="11881"/>
    <cellStyle name="Normal 7 4 3 2" xfId="11882"/>
    <cellStyle name="Normal 7 4 4" xfId="11883"/>
    <cellStyle name="Normal 7 4 5" xfId="13692"/>
    <cellStyle name="Normal 7 5" xfId="3250"/>
    <cellStyle name="Normal 7 5 2" xfId="5463"/>
    <cellStyle name="Normal 7 5 2 2" xfId="11884"/>
    <cellStyle name="Normal 7 5 3" xfId="11885"/>
    <cellStyle name="Normal 7 5 3 2" xfId="11886"/>
    <cellStyle name="Normal 7 5 4" xfId="11887"/>
    <cellStyle name="Normal 7 5 5" xfId="13693"/>
    <cellStyle name="Normal 7 6" xfId="3251"/>
    <cellStyle name="Normal 7 6 2" xfId="5464"/>
    <cellStyle name="Normal 7 6 2 2" xfId="11888"/>
    <cellStyle name="Normal 7 6 3" xfId="11889"/>
    <cellStyle name="Normal 7 6 3 2" xfId="11890"/>
    <cellStyle name="Normal 7 6 4" xfId="11891"/>
    <cellStyle name="Normal 7 6 5" xfId="13694"/>
    <cellStyle name="Normal 7 7" xfId="3252"/>
    <cellStyle name="Normal 7 7 2" xfId="5465"/>
    <cellStyle name="Normal 7 7 2 2" xfId="11892"/>
    <cellStyle name="Normal 7 7 3" xfId="11893"/>
    <cellStyle name="Normal 7 7 3 2" xfId="11894"/>
    <cellStyle name="Normal 7 7 4" xfId="11895"/>
    <cellStyle name="Normal 7 7 5" xfId="13695"/>
    <cellStyle name="Normal 7 8" xfId="3253"/>
    <cellStyle name="Normal 7 9" xfId="5466"/>
    <cellStyle name="Normal 70" xfId="4894"/>
    <cellStyle name="Normal 70 2" xfId="5467"/>
    <cellStyle name="Normal 70 3" xfId="13753"/>
    <cellStyle name="Normal 71" xfId="4916"/>
    <cellStyle name="Normal 71 2" xfId="5468"/>
    <cellStyle name="Normal 72" xfId="5469"/>
    <cellStyle name="Normal 73" xfId="5470"/>
    <cellStyle name="Normal 74" xfId="5471"/>
    <cellStyle name="Normal 74 2 2" xfId="13747"/>
    <cellStyle name="Normal 75" xfId="5472"/>
    <cellStyle name="Normal 76" xfId="5473"/>
    <cellStyle name="Normal 77" xfId="5474"/>
    <cellStyle name="Normal 78" xfId="5475"/>
    <cellStyle name="Normal 79" xfId="5476"/>
    <cellStyle name="Normal 8" xfId="138"/>
    <cellStyle name="Normal 8 10" xfId="3254"/>
    <cellStyle name="Normal 8 11" xfId="3255"/>
    <cellStyle name="Normal 8 12" xfId="3256"/>
    <cellStyle name="Normal 8 13" xfId="3257"/>
    <cellStyle name="Normal 8 14" xfId="3258"/>
    <cellStyle name="Normal 8 15" xfId="3259"/>
    <cellStyle name="Normal 8 16" xfId="3260"/>
    <cellStyle name="Normal 8 17" xfId="3261"/>
    <cellStyle name="Normal 8 18" xfId="3262"/>
    <cellStyle name="Normal 8 19" xfId="3263"/>
    <cellStyle name="Normal 8 2" xfId="3264"/>
    <cellStyle name="Normal 8 20" xfId="3265"/>
    <cellStyle name="Normal 8 21" xfId="3266"/>
    <cellStyle name="Normal 8 22" xfId="3267"/>
    <cellStyle name="Normal 8 23" xfId="3268"/>
    <cellStyle name="Normal 8 24" xfId="3269"/>
    <cellStyle name="Normal 8 25" xfId="3270"/>
    <cellStyle name="Normal 8 26" xfId="3271"/>
    <cellStyle name="Normal 8 27" xfId="3272"/>
    <cellStyle name="Normal 8 28" xfId="3273"/>
    <cellStyle name="Normal 8 29" xfId="3274"/>
    <cellStyle name="Normal 8 3" xfId="3275"/>
    <cellStyle name="Normal 8 30" xfId="3276"/>
    <cellStyle name="Normal 8 31" xfId="3277"/>
    <cellStyle name="Normal 8 32" xfId="3278"/>
    <cellStyle name="Normal 8 33" xfId="3279"/>
    <cellStyle name="Normal 8 34" xfId="3280"/>
    <cellStyle name="Normal 8 35" xfId="3281"/>
    <cellStyle name="Normal 8 36" xfId="3282"/>
    <cellStyle name="Normal 8 37" xfId="3283"/>
    <cellStyle name="Normal 8 38" xfId="3284"/>
    <cellStyle name="Normal 8 39" xfId="3285"/>
    <cellStyle name="Normal 8 4" xfId="3286"/>
    <cellStyle name="Normal 8 40" xfId="3287"/>
    <cellStyle name="Normal 8 41" xfId="3288"/>
    <cellStyle name="Normal 8 42" xfId="3289"/>
    <cellStyle name="Normal 8 43" xfId="3290"/>
    <cellStyle name="Normal 8 44" xfId="3291"/>
    <cellStyle name="Normal 8 45" xfId="3292"/>
    <cellStyle name="Normal 8 46" xfId="3293"/>
    <cellStyle name="Normal 8 47" xfId="3294"/>
    <cellStyle name="Normal 8 48" xfId="3295"/>
    <cellStyle name="Normal 8 49" xfId="3296"/>
    <cellStyle name="Normal 8 5" xfId="3297"/>
    <cellStyle name="Normal 8 50" xfId="3298"/>
    <cellStyle name="Normal 8 51" xfId="3299"/>
    <cellStyle name="Normal 8 52" xfId="3300"/>
    <cellStyle name="Normal 8 53" xfId="3301"/>
    <cellStyle name="Normal 8 54" xfId="3302"/>
    <cellStyle name="Normal 8 55" xfId="3303"/>
    <cellStyle name="Normal 8 56" xfId="3304"/>
    <cellStyle name="Normal 8 57" xfId="3305"/>
    <cellStyle name="Normal 8 58" xfId="3306"/>
    <cellStyle name="Normal 8 59" xfId="5477"/>
    <cellStyle name="Normal 8 6" xfId="3307"/>
    <cellStyle name="Normal 8 7" xfId="3308"/>
    <cellStyle name="Normal 8 8" xfId="3309"/>
    <cellStyle name="Normal 8 9" xfId="3310"/>
    <cellStyle name="Normal 80" xfId="5478"/>
    <cellStyle name="Normal 81" xfId="5479"/>
    <cellStyle name="Normal 82" xfId="5480"/>
    <cellStyle name="Normal 83" xfId="5481"/>
    <cellStyle name="Normal 84" xfId="5482"/>
    <cellStyle name="Normal 85" xfId="5483"/>
    <cellStyle name="Normal 86" xfId="5484"/>
    <cellStyle name="Normal 87" xfId="5485"/>
    <cellStyle name="Normal 88" xfId="5486"/>
    <cellStyle name="Normal 89" xfId="5487"/>
    <cellStyle name="Normal 9" xfId="139"/>
    <cellStyle name="Normal 9 10" xfId="3311"/>
    <cellStyle name="Normal 9 11" xfId="3312"/>
    <cellStyle name="Normal 9 12" xfId="3313"/>
    <cellStyle name="Normal 9 13" xfId="3314"/>
    <cellStyle name="Normal 9 14" xfId="3315"/>
    <cellStyle name="Normal 9 15" xfId="3316"/>
    <cellStyle name="Normal 9 16" xfId="3317"/>
    <cellStyle name="Normal 9 17" xfId="3318"/>
    <cellStyle name="Normal 9 18" xfId="3319"/>
    <cellStyle name="Normal 9 19" xfId="3320"/>
    <cellStyle name="Normal 9 2" xfId="3321"/>
    <cellStyle name="Normal 9 2 10" xfId="3322"/>
    <cellStyle name="Normal 9 2 10 2" xfId="5488"/>
    <cellStyle name="Normal 9 2 10 2 2" xfId="11896"/>
    <cellStyle name="Normal 9 2 10 3" xfId="11897"/>
    <cellStyle name="Normal 9 2 10 3 2" xfId="11898"/>
    <cellStyle name="Normal 9 2 10 4" xfId="11899"/>
    <cellStyle name="Normal 9 2 10 5" xfId="13696"/>
    <cellStyle name="Normal 9 2 2" xfId="3323"/>
    <cellStyle name="Normal 9 2 2 10" xfId="11900"/>
    <cellStyle name="Normal 9 2 2 10 2" xfId="11901"/>
    <cellStyle name="Normal 9 2 2 11" xfId="11902"/>
    <cellStyle name="Normal 9 2 2 12" xfId="13697"/>
    <cellStyle name="Normal 9 2 2 2" xfId="3324"/>
    <cellStyle name="Normal 9 2 2 3" xfId="3325"/>
    <cellStyle name="Normal 9 2 2 4" xfId="3326"/>
    <cellStyle name="Normal 9 2 2 5" xfId="3327"/>
    <cellStyle name="Normal 9 2 2 6" xfId="3328"/>
    <cellStyle name="Normal 9 2 2 7" xfId="3329"/>
    <cellStyle name="Normal 9 2 2 8" xfId="3330"/>
    <cellStyle name="Normal 9 2 2 9" xfId="5489"/>
    <cellStyle name="Normal 9 2 2 9 2" xfId="11903"/>
    <cellStyle name="Normal 9 2 3" xfId="3331"/>
    <cellStyle name="Normal 9 2 4" xfId="3332"/>
    <cellStyle name="Normal 9 2 5" xfId="3333"/>
    <cellStyle name="Normal 9 2 5 2" xfId="5490"/>
    <cellStyle name="Normal 9 2 5 2 2" xfId="11904"/>
    <cellStyle name="Normal 9 2 5 3" xfId="11905"/>
    <cellStyle name="Normal 9 2 5 3 2" xfId="11906"/>
    <cellStyle name="Normal 9 2 5 4" xfId="11907"/>
    <cellStyle name="Normal 9 2 5 5" xfId="13698"/>
    <cellStyle name="Normal 9 2 6" xfId="3334"/>
    <cellStyle name="Normal 9 2 6 2" xfId="5491"/>
    <cellStyle name="Normal 9 2 6 2 2" xfId="11908"/>
    <cellStyle name="Normal 9 2 6 3" xfId="11909"/>
    <cellStyle name="Normal 9 2 6 3 2" xfId="11910"/>
    <cellStyle name="Normal 9 2 6 4" xfId="11911"/>
    <cellStyle name="Normal 9 2 6 5" xfId="13699"/>
    <cellStyle name="Normal 9 2 7" xfId="3335"/>
    <cellStyle name="Normal 9 2 7 2" xfId="5492"/>
    <cellStyle name="Normal 9 2 7 2 2" xfId="11912"/>
    <cellStyle name="Normal 9 2 7 3" xfId="11913"/>
    <cellStyle name="Normal 9 2 7 3 2" xfId="11914"/>
    <cellStyle name="Normal 9 2 7 4" xfId="11915"/>
    <cellStyle name="Normal 9 2 7 5" xfId="13700"/>
    <cellStyle name="Normal 9 2 8" xfId="3336"/>
    <cellStyle name="Normal 9 2 8 2" xfId="5493"/>
    <cellStyle name="Normal 9 2 8 2 2" xfId="11916"/>
    <cellStyle name="Normal 9 2 8 3" xfId="11917"/>
    <cellStyle name="Normal 9 2 8 3 2" xfId="11918"/>
    <cellStyle name="Normal 9 2 8 4" xfId="11919"/>
    <cellStyle name="Normal 9 2 8 5" xfId="13701"/>
    <cellStyle name="Normal 9 2 9" xfId="3337"/>
    <cellStyle name="Normal 9 2 9 2" xfId="5494"/>
    <cellStyle name="Normal 9 2 9 2 2" xfId="11920"/>
    <cellStyle name="Normal 9 2 9 3" xfId="11921"/>
    <cellStyle name="Normal 9 2 9 3 2" xfId="11922"/>
    <cellStyle name="Normal 9 2 9 4" xfId="11923"/>
    <cellStyle name="Normal 9 2 9 5" xfId="13702"/>
    <cellStyle name="Normal 9 20" xfId="3338"/>
    <cellStyle name="Normal 9 21" xfId="3339"/>
    <cellStyle name="Normal 9 22" xfId="3340"/>
    <cellStyle name="Normal 9 23" xfId="3341"/>
    <cellStyle name="Normal 9 24" xfId="3342"/>
    <cellStyle name="Normal 9 25" xfId="3343"/>
    <cellStyle name="Normal 9 26" xfId="3344"/>
    <cellStyle name="Normal 9 27" xfId="3345"/>
    <cellStyle name="Normal 9 28" xfId="3346"/>
    <cellStyle name="Normal 9 29" xfId="3347"/>
    <cellStyle name="Normal 9 3" xfId="3348"/>
    <cellStyle name="Normal 9 3 10" xfId="3349"/>
    <cellStyle name="Normal 9 3 10 2" xfId="5495"/>
    <cellStyle name="Normal 9 3 10 2 2" xfId="11924"/>
    <cellStyle name="Normal 9 3 10 3" xfId="11925"/>
    <cellStyle name="Normal 9 3 10 3 2" xfId="11926"/>
    <cellStyle name="Normal 9 3 10 4" xfId="11927"/>
    <cellStyle name="Normal 9 3 10 5" xfId="13703"/>
    <cellStyle name="Normal 9 3 2" xfId="3350"/>
    <cellStyle name="Normal 9 3 2 10" xfId="11928"/>
    <cellStyle name="Normal 9 3 2 10 2" xfId="11929"/>
    <cellStyle name="Normal 9 3 2 11" xfId="11930"/>
    <cellStyle name="Normal 9 3 2 12" xfId="13704"/>
    <cellStyle name="Normal 9 3 2 2" xfId="3351"/>
    <cellStyle name="Normal 9 3 2 3" xfId="3352"/>
    <cellStyle name="Normal 9 3 2 4" xfId="3353"/>
    <cellStyle name="Normal 9 3 2 5" xfId="3354"/>
    <cellStyle name="Normal 9 3 2 6" xfId="3355"/>
    <cellStyle name="Normal 9 3 2 7" xfId="3356"/>
    <cellStyle name="Normal 9 3 2 8" xfId="3357"/>
    <cellStyle name="Normal 9 3 2 9" xfId="5496"/>
    <cellStyle name="Normal 9 3 2 9 2" xfId="11931"/>
    <cellStyle name="Normal 9 3 3" xfId="3358"/>
    <cellStyle name="Normal 9 3 4" xfId="3359"/>
    <cellStyle name="Normal 9 3 5" xfId="3360"/>
    <cellStyle name="Normal 9 3 5 2" xfId="5497"/>
    <cellStyle name="Normal 9 3 5 2 2" xfId="11932"/>
    <cellStyle name="Normal 9 3 5 3" xfId="11933"/>
    <cellStyle name="Normal 9 3 5 3 2" xfId="11934"/>
    <cellStyle name="Normal 9 3 5 4" xfId="11935"/>
    <cellStyle name="Normal 9 3 5 5" xfId="13705"/>
    <cellStyle name="Normal 9 3 6" xfId="3361"/>
    <cellStyle name="Normal 9 3 6 2" xfId="5498"/>
    <cellStyle name="Normal 9 3 6 2 2" xfId="11936"/>
    <cellStyle name="Normal 9 3 6 3" xfId="11937"/>
    <cellStyle name="Normal 9 3 6 3 2" xfId="11938"/>
    <cellStyle name="Normal 9 3 6 4" xfId="11939"/>
    <cellStyle name="Normal 9 3 6 5" xfId="13706"/>
    <cellStyle name="Normal 9 3 7" xfId="3362"/>
    <cellStyle name="Normal 9 3 7 2" xfId="5499"/>
    <cellStyle name="Normal 9 3 7 2 2" xfId="11940"/>
    <cellStyle name="Normal 9 3 7 3" xfId="11941"/>
    <cellStyle name="Normal 9 3 7 3 2" xfId="11942"/>
    <cellStyle name="Normal 9 3 7 4" xfId="11943"/>
    <cellStyle name="Normal 9 3 7 5" xfId="13707"/>
    <cellStyle name="Normal 9 3 8" xfId="3363"/>
    <cellStyle name="Normal 9 3 8 2" xfId="5500"/>
    <cellStyle name="Normal 9 3 8 2 2" xfId="11944"/>
    <cellStyle name="Normal 9 3 8 3" xfId="11945"/>
    <cellStyle name="Normal 9 3 8 3 2" xfId="11946"/>
    <cellStyle name="Normal 9 3 8 4" xfId="11947"/>
    <cellStyle name="Normal 9 3 8 5" xfId="13708"/>
    <cellStyle name="Normal 9 3 9" xfId="3364"/>
    <cellStyle name="Normal 9 3 9 2" xfId="5501"/>
    <cellStyle name="Normal 9 3 9 2 2" xfId="11948"/>
    <cellStyle name="Normal 9 3 9 3" xfId="11949"/>
    <cellStyle name="Normal 9 3 9 3 2" xfId="11950"/>
    <cellStyle name="Normal 9 3 9 4" xfId="11951"/>
    <cellStyle name="Normal 9 3 9 5" xfId="13709"/>
    <cellStyle name="Normal 9 30" xfId="3365"/>
    <cellStyle name="Normal 9 31" xfId="3366"/>
    <cellStyle name="Normal 9 32" xfId="3367"/>
    <cellStyle name="Normal 9 33" xfId="3368"/>
    <cellStyle name="Normal 9 34" xfId="3369"/>
    <cellStyle name="Normal 9 35" xfId="3370"/>
    <cellStyle name="Normal 9 36" xfId="3371"/>
    <cellStyle name="Normal 9 37" xfId="3372"/>
    <cellStyle name="Normal 9 38" xfId="3373"/>
    <cellStyle name="Normal 9 39" xfId="3374"/>
    <cellStyle name="Normal 9 4" xfId="3375"/>
    <cellStyle name="Normal 9 4 10" xfId="3376"/>
    <cellStyle name="Normal 9 4 10 2" xfId="5502"/>
    <cellStyle name="Normal 9 4 10 2 2" xfId="11952"/>
    <cellStyle name="Normal 9 4 10 3" xfId="11953"/>
    <cellStyle name="Normal 9 4 10 3 2" xfId="11954"/>
    <cellStyle name="Normal 9 4 10 4" xfId="11955"/>
    <cellStyle name="Normal 9 4 10 5" xfId="13710"/>
    <cellStyle name="Normal 9 4 2" xfId="3377"/>
    <cellStyle name="Normal 9 4 2 10" xfId="11956"/>
    <cellStyle name="Normal 9 4 2 10 2" xfId="11957"/>
    <cellStyle name="Normal 9 4 2 11" xfId="11958"/>
    <cellStyle name="Normal 9 4 2 12" xfId="13711"/>
    <cellStyle name="Normal 9 4 2 2" xfId="3378"/>
    <cellStyle name="Normal 9 4 2 3" xfId="3379"/>
    <cellStyle name="Normal 9 4 2 4" xfId="3380"/>
    <cellStyle name="Normal 9 4 2 5" xfId="3381"/>
    <cellStyle name="Normal 9 4 2 6" xfId="3382"/>
    <cellStyle name="Normal 9 4 2 7" xfId="3383"/>
    <cellStyle name="Normal 9 4 2 8" xfId="3384"/>
    <cellStyle name="Normal 9 4 2 9" xfId="5503"/>
    <cellStyle name="Normal 9 4 2 9 2" xfId="11959"/>
    <cellStyle name="Normal 9 4 3" xfId="3385"/>
    <cellStyle name="Normal 9 4 4" xfId="3386"/>
    <cellStyle name="Normal 9 4 5" xfId="3387"/>
    <cellStyle name="Normal 9 4 5 2" xfId="5504"/>
    <cellStyle name="Normal 9 4 5 2 2" xfId="11960"/>
    <cellStyle name="Normal 9 4 5 3" xfId="11961"/>
    <cellStyle name="Normal 9 4 5 3 2" xfId="11962"/>
    <cellStyle name="Normal 9 4 5 4" xfId="11963"/>
    <cellStyle name="Normal 9 4 5 5" xfId="13712"/>
    <cellStyle name="Normal 9 4 6" xfId="3388"/>
    <cellStyle name="Normal 9 4 6 2" xfId="5505"/>
    <cellStyle name="Normal 9 4 6 2 2" xfId="11964"/>
    <cellStyle name="Normal 9 4 6 3" xfId="11965"/>
    <cellStyle name="Normal 9 4 6 3 2" xfId="11966"/>
    <cellStyle name="Normal 9 4 6 4" xfId="11967"/>
    <cellStyle name="Normal 9 4 6 5" xfId="13713"/>
    <cellStyle name="Normal 9 4 7" xfId="3389"/>
    <cellStyle name="Normal 9 4 7 2" xfId="5506"/>
    <cellStyle name="Normal 9 4 7 2 2" xfId="11968"/>
    <cellStyle name="Normal 9 4 7 3" xfId="11969"/>
    <cellStyle name="Normal 9 4 7 3 2" xfId="11970"/>
    <cellStyle name="Normal 9 4 7 4" xfId="11971"/>
    <cellStyle name="Normal 9 4 7 5" xfId="13714"/>
    <cellStyle name="Normal 9 4 8" xfId="3390"/>
    <cellStyle name="Normal 9 4 8 2" xfId="5507"/>
    <cellStyle name="Normal 9 4 8 2 2" xfId="11972"/>
    <cellStyle name="Normal 9 4 8 3" xfId="11973"/>
    <cellStyle name="Normal 9 4 8 3 2" xfId="11974"/>
    <cellStyle name="Normal 9 4 8 4" xfId="11975"/>
    <cellStyle name="Normal 9 4 8 5" xfId="13715"/>
    <cellStyle name="Normal 9 4 9" xfId="3391"/>
    <cellStyle name="Normal 9 4 9 2" xfId="5508"/>
    <cellStyle name="Normal 9 4 9 2 2" xfId="11976"/>
    <cellStyle name="Normal 9 4 9 3" xfId="11977"/>
    <cellStyle name="Normal 9 4 9 3 2" xfId="11978"/>
    <cellStyle name="Normal 9 4 9 4" xfId="11979"/>
    <cellStyle name="Normal 9 4 9 5" xfId="13716"/>
    <cellStyle name="Normal 9 40" xfId="3392"/>
    <cellStyle name="Normal 9 41" xfId="3393"/>
    <cellStyle name="Normal 9 42" xfId="3394"/>
    <cellStyle name="Normal 9 43" xfId="3395"/>
    <cellStyle name="Normal 9 44" xfId="3396"/>
    <cellStyle name="Normal 9 45" xfId="3397"/>
    <cellStyle name="Normal 9 45 10" xfId="11980"/>
    <cellStyle name="Normal 9 45 10 2" xfId="11981"/>
    <cellStyle name="Normal 9 45 11" xfId="11982"/>
    <cellStyle name="Normal 9 45 12" xfId="13717"/>
    <cellStyle name="Normal 9 45 2" xfId="3398"/>
    <cellStyle name="Normal 9 45 3" xfId="3399"/>
    <cellStyle name="Normal 9 45 4" xfId="3400"/>
    <cellStyle name="Normal 9 45 5" xfId="3401"/>
    <cellStyle name="Normal 9 45 6" xfId="3402"/>
    <cellStyle name="Normal 9 45 7" xfId="3403"/>
    <cellStyle name="Normal 9 45 8" xfId="3404"/>
    <cellStyle name="Normal 9 45 9" xfId="5509"/>
    <cellStyle name="Normal 9 45 9 2" xfId="11983"/>
    <cellStyle name="Normal 9 46" xfId="3405"/>
    <cellStyle name="Normal 9 47" xfId="3406"/>
    <cellStyle name="Normal 9 47 2" xfId="5510"/>
    <cellStyle name="Normal 9 47 2 2" xfId="11984"/>
    <cellStyle name="Normal 9 47 3" xfId="11985"/>
    <cellStyle name="Normal 9 47 3 2" xfId="11986"/>
    <cellStyle name="Normal 9 47 4" xfId="11987"/>
    <cellStyle name="Normal 9 47 5" xfId="13718"/>
    <cellStyle name="Normal 9 48" xfId="3407"/>
    <cellStyle name="Normal 9 48 2" xfId="5511"/>
    <cellStyle name="Normal 9 48 2 2" xfId="11988"/>
    <cellStyle name="Normal 9 48 3" xfId="11989"/>
    <cellStyle name="Normal 9 48 3 2" xfId="11990"/>
    <cellStyle name="Normal 9 48 4" xfId="11991"/>
    <cellStyle name="Normal 9 48 5" xfId="13719"/>
    <cellStyle name="Normal 9 49" xfId="3408"/>
    <cellStyle name="Normal 9 49 2" xfId="5512"/>
    <cellStyle name="Normal 9 49 2 2" xfId="11992"/>
    <cellStyle name="Normal 9 49 3" xfId="11993"/>
    <cellStyle name="Normal 9 49 3 2" xfId="11994"/>
    <cellStyle name="Normal 9 49 4" xfId="11995"/>
    <cellStyle name="Normal 9 49 5" xfId="13720"/>
    <cellStyle name="Normal 9 5" xfId="3409"/>
    <cellStyle name="Normal 9 5 10" xfId="3410"/>
    <cellStyle name="Normal 9 5 10 2" xfId="5513"/>
    <cellStyle name="Normal 9 5 10 2 2" xfId="11996"/>
    <cellStyle name="Normal 9 5 10 3" xfId="11997"/>
    <cellStyle name="Normal 9 5 10 3 2" xfId="11998"/>
    <cellStyle name="Normal 9 5 10 4" xfId="11999"/>
    <cellStyle name="Normal 9 5 10 5" xfId="13721"/>
    <cellStyle name="Normal 9 5 2" xfId="3411"/>
    <cellStyle name="Normal 9 5 2 10" xfId="12000"/>
    <cellStyle name="Normal 9 5 2 10 2" xfId="12001"/>
    <cellStyle name="Normal 9 5 2 11" xfId="12002"/>
    <cellStyle name="Normal 9 5 2 12" xfId="13722"/>
    <cellStyle name="Normal 9 5 2 2" xfId="3412"/>
    <cellStyle name="Normal 9 5 2 3" xfId="3413"/>
    <cellStyle name="Normal 9 5 2 4" xfId="3414"/>
    <cellStyle name="Normal 9 5 2 5" xfId="3415"/>
    <cellStyle name="Normal 9 5 2 6" xfId="3416"/>
    <cellStyle name="Normal 9 5 2 7" xfId="3417"/>
    <cellStyle name="Normal 9 5 2 8" xfId="3418"/>
    <cellStyle name="Normal 9 5 2 9" xfId="5514"/>
    <cellStyle name="Normal 9 5 2 9 2" xfId="12003"/>
    <cellStyle name="Normal 9 5 3" xfId="3419"/>
    <cellStyle name="Normal 9 5 4" xfId="3420"/>
    <cellStyle name="Normal 9 5 5" xfId="3421"/>
    <cellStyle name="Normal 9 5 5 2" xfId="5515"/>
    <cellStyle name="Normal 9 5 5 2 2" xfId="12004"/>
    <cellStyle name="Normal 9 5 5 3" xfId="12005"/>
    <cellStyle name="Normal 9 5 5 3 2" xfId="12006"/>
    <cellStyle name="Normal 9 5 5 4" xfId="12007"/>
    <cellStyle name="Normal 9 5 5 5" xfId="13723"/>
    <cellStyle name="Normal 9 5 6" xfId="3422"/>
    <cellStyle name="Normal 9 5 6 2" xfId="5516"/>
    <cellStyle name="Normal 9 5 6 2 2" xfId="12008"/>
    <cellStyle name="Normal 9 5 6 3" xfId="12009"/>
    <cellStyle name="Normal 9 5 6 3 2" xfId="12010"/>
    <cellStyle name="Normal 9 5 6 4" xfId="12011"/>
    <cellStyle name="Normal 9 5 6 5" xfId="13724"/>
    <cellStyle name="Normal 9 5 7" xfId="3423"/>
    <cellStyle name="Normal 9 5 7 2" xfId="5517"/>
    <cellStyle name="Normal 9 5 7 2 2" xfId="12012"/>
    <cellStyle name="Normal 9 5 7 3" xfId="12013"/>
    <cellStyle name="Normal 9 5 7 3 2" xfId="12014"/>
    <cellStyle name="Normal 9 5 7 4" xfId="12015"/>
    <cellStyle name="Normal 9 5 7 5" xfId="13725"/>
    <cellStyle name="Normal 9 5 8" xfId="3424"/>
    <cellStyle name="Normal 9 5 8 2" xfId="5518"/>
    <cellStyle name="Normal 9 5 8 2 2" xfId="12016"/>
    <cellStyle name="Normal 9 5 8 3" xfId="12017"/>
    <cellStyle name="Normal 9 5 8 3 2" xfId="12018"/>
    <cellStyle name="Normal 9 5 8 4" xfId="12019"/>
    <cellStyle name="Normal 9 5 8 5" xfId="13726"/>
    <cellStyle name="Normal 9 5 9" xfId="3425"/>
    <cellStyle name="Normal 9 5 9 2" xfId="5519"/>
    <cellStyle name="Normal 9 5 9 2 2" xfId="12020"/>
    <cellStyle name="Normal 9 5 9 3" xfId="12021"/>
    <cellStyle name="Normal 9 5 9 3 2" xfId="12022"/>
    <cellStyle name="Normal 9 5 9 4" xfId="12023"/>
    <cellStyle name="Normal 9 5 9 5" xfId="13727"/>
    <cellStyle name="Normal 9 50" xfId="3426"/>
    <cellStyle name="Normal 9 50 2" xfId="5520"/>
    <cellStyle name="Normal 9 50 2 2" xfId="12024"/>
    <cellStyle name="Normal 9 50 3" xfId="12025"/>
    <cellStyle name="Normal 9 50 3 2" xfId="12026"/>
    <cellStyle name="Normal 9 50 4" xfId="12027"/>
    <cellStyle name="Normal 9 50 5" xfId="13728"/>
    <cellStyle name="Normal 9 51" xfId="3427"/>
    <cellStyle name="Normal 9 51 2" xfId="5521"/>
    <cellStyle name="Normal 9 51 2 2" xfId="12028"/>
    <cellStyle name="Normal 9 51 3" xfId="12029"/>
    <cellStyle name="Normal 9 51 3 2" xfId="12030"/>
    <cellStyle name="Normal 9 51 4" xfId="12031"/>
    <cellStyle name="Normal 9 51 5" xfId="13729"/>
    <cellStyle name="Normal 9 52" xfId="3428"/>
    <cellStyle name="Normal 9 52 2" xfId="5522"/>
    <cellStyle name="Normal 9 52 2 2" xfId="12032"/>
    <cellStyle name="Normal 9 52 3" xfId="12033"/>
    <cellStyle name="Normal 9 52 3 2" xfId="12034"/>
    <cellStyle name="Normal 9 52 4" xfId="12035"/>
    <cellStyle name="Normal 9 52 5" xfId="13730"/>
    <cellStyle name="Normal 9 53" xfId="5523"/>
    <cellStyle name="Normal 9 6" xfId="3429"/>
    <cellStyle name="Normal 9 6 10" xfId="3430"/>
    <cellStyle name="Normal 9 6 10 2" xfId="5524"/>
    <cellStyle name="Normal 9 6 10 2 2" xfId="12036"/>
    <cellStyle name="Normal 9 6 10 3" xfId="12037"/>
    <cellStyle name="Normal 9 6 10 3 2" xfId="12038"/>
    <cellStyle name="Normal 9 6 10 4" xfId="12039"/>
    <cellStyle name="Normal 9 6 10 5" xfId="13731"/>
    <cellStyle name="Normal 9 6 2" xfId="3431"/>
    <cellStyle name="Normal 9 6 2 10" xfId="12040"/>
    <cellStyle name="Normal 9 6 2 10 2" xfId="12041"/>
    <cellStyle name="Normal 9 6 2 11" xfId="12042"/>
    <cellStyle name="Normal 9 6 2 12" xfId="13732"/>
    <cellStyle name="Normal 9 6 2 2" xfId="3432"/>
    <cellStyle name="Normal 9 6 2 3" xfId="3433"/>
    <cellStyle name="Normal 9 6 2 4" xfId="3434"/>
    <cellStyle name="Normal 9 6 2 5" xfId="3435"/>
    <cellStyle name="Normal 9 6 2 6" xfId="3436"/>
    <cellStyle name="Normal 9 6 2 7" xfId="3437"/>
    <cellStyle name="Normal 9 6 2 8" xfId="3438"/>
    <cellStyle name="Normal 9 6 2 9" xfId="5525"/>
    <cellStyle name="Normal 9 6 2 9 2" xfId="12043"/>
    <cellStyle name="Normal 9 6 3" xfId="3439"/>
    <cellStyle name="Normal 9 6 4" xfId="3440"/>
    <cellStyle name="Normal 9 6 5" xfId="3441"/>
    <cellStyle name="Normal 9 6 5 2" xfId="5526"/>
    <cellStyle name="Normal 9 6 5 2 2" xfId="12044"/>
    <cellStyle name="Normal 9 6 5 3" xfId="12045"/>
    <cellStyle name="Normal 9 6 5 3 2" xfId="12046"/>
    <cellStyle name="Normal 9 6 5 4" xfId="12047"/>
    <cellStyle name="Normal 9 6 5 5" xfId="13733"/>
    <cellStyle name="Normal 9 6 6" xfId="3442"/>
    <cellStyle name="Normal 9 6 6 2" xfId="5527"/>
    <cellStyle name="Normal 9 6 6 2 2" xfId="12048"/>
    <cellStyle name="Normal 9 6 6 3" xfId="12049"/>
    <cellStyle name="Normal 9 6 6 3 2" xfId="12050"/>
    <cellStyle name="Normal 9 6 6 4" xfId="12051"/>
    <cellStyle name="Normal 9 6 6 5" xfId="13734"/>
    <cellStyle name="Normal 9 6 7" xfId="3443"/>
    <cellStyle name="Normal 9 6 7 2" xfId="5528"/>
    <cellStyle name="Normal 9 6 7 2 2" xfId="12052"/>
    <cellStyle name="Normal 9 6 7 3" xfId="12053"/>
    <cellStyle name="Normal 9 6 7 3 2" xfId="12054"/>
    <cellStyle name="Normal 9 6 7 4" xfId="12055"/>
    <cellStyle name="Normal 9 6 7 5" xfId="13735"/>
    <cellStyle name="Normal 9 6 8" xfId="3444"/>
    <cellStyle name="Normal 9 6 8 2" xfId="5529"/>
    <cellStyle name="Normal 9 6 8 2 2" xfId="12056"/>
    <cellStyle name="Normal 9 6 8 3" xfId="12057"/>
    <cellStyle name="Normal 9 6 8 3 2" xfId="12058"/>
    <cellStyle name="Normal 9 6 8 4" xfId="12059"/>
    <cellStyle name="Normal 9 6 8 5" xfId="13736"/>
    <cellStyle name="Normal 9 6 9" xfId="3445"/>
    <cellStyle name="Normal 9 6 9 2" xfId="5530"/>
    <cellStyle name="Normal 9 6 9 2 2" xfId="12060"/>
    <cellStyle name="Normal 9 6 9 3" xfId="12061"/>
    <cellStyle name="Normal 9 6 9 3 2" xfId="12062"/>
    <cellStyle name="Normal 9 6 9 4" xfId="12063"/>
    <cellStyle name="Normal 9 6 9 5" xfId="13737"/>
    <cellStyle name="Normal 9 7" xfId="3446"/>
    <cellStyle name="Normal 9 7 10" xfId="3447"/>
    <cellStyle name="Normal 9 7 10 2" xfId="5531"/>
    <cellStyle name="Normal 9 7 10 2 2" xfId="12064"/>
    <cellStyle name="Normal 9 7 10 3" xfId="12065"/>
    <cellStyle name="Normal 9 7 10 3 2" xfId="12066"/>
    <cellStyle name="Normal 9 7 10 4" xfId="12067"/>
    <cellStyle name="Normal 9 7 10 5" xfId="13738"/>
    <cellStyle name="Normal 9 7 2" xfId="3448"/>
    <cellStyle name="Normal 9 7 2 10" xfId="12068"/>
    <cellStyle name="Normal 9 7 2 10 2" xfId="12069"/>
    <cellStyle name="Normal 9 7 2 11" xfId="12070"/>
    <cellStyle name="Normal 9 7 2 12" xfId="13739"/>
    <cellStyle name="Normal 9 7 2 2" xfId="3449"/>
    <cellStyle name="Normal 9 7 2 3" xfId="3450"/>
    <cellStyle name="Normal 9 7 2 4" xfId="3451"/>
    <cellStyle name="Normal 9 7 2 5" xfId="3452"/>
    <cellStyle name="Normal 9 7 2 6" xfId="3453"/>
    <cellStyle name="Normal 9 7 2 7" xfId="3454"/>
    <cellStyle name="Normal 9 7 2 8" xfId="3455"/>
    <cellStyle name="Normal 9 7 2 9" xfId="5532"/>
    <cellStyle name="Normal 9 7 2 9 2" xfId="12071"/>
    <cellStyle name="Normal 9 7 3" xfId="3456"/>
    <cellStyle name="Normal 9 7 4" xfId="3457"/>
    <cellStyle name="Normal 9 7 5" xfId="3458"/>
    <cellStyle name="Normal 9 7 5 2" xfId="5533"/>
    <cellStyle name="Normal 9 7 5 2 2" xfId="12072"/>
    <cellStyle name="Normal 9 7 5 3" xfId="12073"/>
    <cellStyle name="Normal 9 7 5 3 2" xfId="12074"/>
    <cellStyle name="Normal 9 7 5 4" xfId="12075"/>
    <cellStyle name="Normal 9 7 5 5" xfId="13740"/>
    <cellStyle name="Normal 9 7 6" xfId="3459"/>
    <cellStyle name="Normal 9 7 6 2" xfId="5534"/>
    <cellStyle name="Normal 9 7 6 2 2" xfId="12076"/>
    <cellStyle name="Normal 9 7 6 3" xfId="12077"/>
    <cellStyle name="Normal 9 7 6 3 2" xfId="12078"/>
    <cellStyle name="Normal 9 7 6 4" xfId="12079"/>
    <cellStyle name="Normal 9 7 6 5" xfId="13741"/>
    <cellStyle name="Normal 9 7 7" xfId="3460"/>
    <cellStyle name="Normal 9 7 7 2" xfId="5535"/>
    <cellStyle name="Normal 9 7 7 2 2" xfId="12080"/>
    <cellStyle name="Normal 9 7 7 3" xfId="12081"/>
    <cellStyle name="Normal 9 7 7 3 2" xfId="12082"/>
    <cellStyle name="Normal 9 7 7 4" xfId="12083"/>
    <cellStyle name="Normal 9 7 7 5" xfId="13742"/>
    <cellStyle name="Normal 9 7 8" xfId="3461"/>
    <cellStyle name="Normal 9 7 8 2" xfId="5536"/>
    <cellStyle name="Normal 9 7 8 2 2" xfId="12084"/>
    <cellStyle name="Normal 9 7 8 3" xfId="12085"/>
    <cellStyle name="Normal 9 7 8 3 2" xfId="12086"/>
    <cellStyle name="Normal 9 7 8 4" xfId="12087"/>
    <cellStyle name="Normal 9 7 8 5" xfId="13743"/>
    <cellStyle name="Normal 9 7 9" xfId="3462"/>
    <cellStyle name="Normal 9 7 9 2" xfId="5537"/>
    <cellStyle name="Normal 9 7 9 2 2" xfId="12088"/>
    <cellStyle name="Normal 9 7 9 3" xfId="12089"/>
    <cellStyle name="Normal 9 7 9 3 2" xfId="12090"/>
    <cellStyle name="Normal 9 7 9 4" xfId="12091"/>
    <cellStyle name="Normal 9 7 9 5" xfId="13744"/>
    <cellStyle name="Normal 9 8" xfId="3463"/>
    <cellStyle name="Normal 9 9" xfId="3464"/>
    <cellStyle name="Normal 90" xfId="5538"/>
    <cellStyle name="Normal 91" xfId="5539"/>
    <cellStyle name="Normal 92" xfId="5540"/>
    <cellStyle name="Normal 93" xfId="5541"/>
    <cellStyle name="Normal 94" xfId="5542"/>
    <cellStyle name="Normal 95" xfId="5555"/>
    <cellStyle name="Normal 95 2" xfId="12092"/>
    <cellStyle name="Normal 96" xfId="12093"/>
    <cellStyle name="Normal 96 2" xfId="12094"/>
    <cellStyle name="Normal 96 3" xfId="12095"/>
    <cellStyle name="Notas 2" xfId="3465"/>
    <cellStyle name="Notas 2 2" xfId="3466"/>
    <cellStyle name="Notas 2 3" xfId="3467"/>
    <cellStyle name="Notas 2 4" xfId="3468"/>
    <cellStyle name="Notas 3" xfId="3469"/>
    <cellStyle name="Notas 3 2" xfId="3470"/>
    <cellStyle name="Notas 3 3" xfId="3471"/>
    <cellStyle name="Notas 3 4" xfId="3472"/>
    <cellStyle name="Notas 4" xfId="3473"/>
    <cellStyle name="Notas 4 2" xfId="3474"/>
    <cellStyle name="Notas 4 3" xfId="3475"/>
    <cellStyle name="Notas 4 4" xfId="3476"/>
    <cellStyle name="Notas 5" xfId="3477"/>
    <cellStyle name="Notas 5 2" xfId="3478"/>
    <cellStyle name="Notas 5 3" xfId="3479"/>
    <cellStyle name="Notas 5 4" xfId="3480"/>
    <cellStyle name="Notas 6" xfId="3481"/>
    <cellStyle name="Notas 6 2" xfId="3482"/>
    <cellStyle name="Notas 6 3" xfId="3483"/>
    <cellStyle name="Notas 6 4" xfId="3484"/>
    <cellStyle name="Note" xfId="3485"/>
    <cellStyle name="Note 2" xfId="3486"/>
    <cellStyle name="Note 2 2" xfId="3487"/>
    <cellStyle name="Note 2 3" xfId="3488"/>
    <cellStyle name="Note 2 4" xfId="3489"/>
    <cellStyle name="Note 2 5" xfId="3490"/>
    <cellStyle name="Note 2 6" xfId="3491"/>
    <cellStyle name="Note 2 7" xfId="3492"/>
    <cellStyle name="Note 3" xfId="3493"/>
    <cellStyle name="Note 4" xfId="3494"/>
    <cellStyle name="Note 5" xfId="3495"/>
    <cellStyle name="Output" xfId="3496"/>
    <cellStyle name="Percent" xfId="41"/>
    <cellStyle name="Porcentaje" xfId="3754" builtinId="5"/>
    <cellStyle name="Porcentaje 2" xfId="3752"/>
    <cellStyle name="Porcentaje 2 2" xfId="13757"/>
    <cellStyle name="Porcentaje 3" xfId="3736"/>
    <cellStyle name="Porcentaje 3 2" xfId="3758"/>
    <cellStyle name="Porcentaje 3 3" xfId="5543"/>
    <cellStyle name="Porcentaje 4" xfId="5544"/>
    <cellStyle name="Porcentual 2" xfId="3"/>
    <cellStyle name="Porcentual 2 10" xfId="3497"/>
    <cellStyle name="Porcentual 2 10 2" xfId="3498"/>
    <cellStyle name="Porcentual 2 10 3" xfId="3499"/>
    <cellStyle name="Porcentual 2 10 4" xfId="3500"/>
    <cellStyle name="Porcentual 2 11" xfId="3501"/>
    <cellStyle name="Porcentual 2 11 2" xfId="3502"/>
    <cellStyle name="Porcentual 2 11 3" xfId="3503"/>
    <cellStyle name="Porcentual 2 11 4" xfId="3504"/>
    <cellStyle name="Porcentual 2 12" xfId="3505"/>
    <cellStyle name="Porcentual 2 12 2" xfId="3506"/>
    <cellStyle name="Porcentual 2 12 3" xfId="3507"/>
    <cellStyle name="Porcentual 2 12 4" xfId="3508"/>
    <cellStyle name="Porcentual 2 13" xfId="3509"/>
    <cellStyle name="Porcentual 2 13 2" xfId="3510"/>
    <cellStyle name="Porcentual 2 13 3" xfId="3511"/>
    <cellStyle name="Porcentual 2 13 4" xfId="3512"/>
    <cellStyle name="Porcentual 2 14" xfId="3513"/>
    <cellStyle name="Porcentual 2 14 2" xfId="3514"/>
    <cellStyle name="Porcentual 2 14 3" xfId="3515"/>
    <cellStyle name="Porcentual 2 14 4" xfId="3516"/>
    <cellStyle name="Porcentual 2 15" xfId="3517"/>
    <cellStyle name="Porcentual 2 15 2" xfId="3518"/>
    <cellStyle name="Porcentual 2 15 3" xfId="3519"/>
    <cellStyle name="Porcentual 2 15 4" xfId="3520"/>
    <cellStyle name="Porcentual 2 16" xfId="3521"/>
    <cellStyle name="Porcentual 2 16 2" xfId="3522"/>
    <cellStyle name="Porcentual 2 16 3" xfId="3523"/>
    <cellStyle name="Porcentual 2 16 4" xfId="3524"/>
    <cellStyle name="Porcentual 2 17" xfId="3525"/>
    <cellStyle name="Porcentual 2 17 2" xfId="3526"/>
    <cellStyle name="Porcentual 2 17 3" xfId="3527"/>
    <cellStyle name="Porcentual 2 17 4" xfId="3528"/>
    <cellStyle name="Porcentual 2 18" xfId="3529"/>
    <cellStyle name="Porcentual 2 18 2" xfId="3530"/>
    <cellStyle name="Porcentual 2 18 3" xfId="3531"/>
    <cellStyle name="Porcentual 2 18 4" xfId="3532"/>
    <cellStyle name="Porcentual 2 19" xfId="3533"/>
    <cellStyle name="Porcentual 2 19 2" xfId="3534"/>
    <cellStyle name="Porcentual 2 19 3" xfId="3535"/>
    <cellStyle name="Porcentual 2 19 4" xfId="3536"/>
    <cellStyle name="Porcentual 2 2" xfId="142"/>
    <cellStyle name="Porcentual 2 2 2" xfId="3537"/>
    <cellStyle name="Porcentual 2 2 3" xfId="3538"/>
    <cellStyle name="Porcentual 2 2 4" xfId="3539"/>
    <cellStyle name="Porcentual 2 2 5" xfId="3727"/>
    <cellStyle name="Porcentual 2 2 6" xfId="5545"/>
    <cellStyle name="Porcentual 2 20" xfId="3540"/>
    <cellStyle name="Porcentual 2 20 2" xfId="3541"/>
    <cellStyle name="Porcentual 2 20 3" xfId="3542"/>
    <cellStyle name="Porcentual 2 20 4" xfId="3543"/>
    <cellStyle name="Porcentual 2 21" xfId="3544"/>
    <cellStyle name="Porcentual 2 21 2" xfId="3545"/>
    <cellStyle name="Porcentual 2 21 3" xfId="3546"/>
    <cellStyle name="Porcentual 2 21 4" xfId="3547"/>
    <cellStyle name="Porcentual 2 22" xfId="3548"/>
    <cellStyle name="Porcentual 2 22 2" xfId="3549"/>
    <cellStyle name="Porcentual 2 22 3" xfId="3550"/>
    <cellStyle name="Porcentual 2 22 4" xfId="3551"/>
    <cellStyle name="Porcentual 2 23" xfId="3552"/>
    <cellStyle name="Porcentual 2 23 2" xfId="3553"/>
    <cellStyle name="Porcentual 2 23 3" xfId="3554"/>
    <cellStyle name="Porcentual 2 23 4" xfId="3555"/>
    <cellStyle name="Porcentual 2 24" xfId="3556"/>
    <cellStyle name="Porcentual 2 24 2" xfId="3557"/>
    <cellStyle name="Porcentual 2 24 3" xfId="3558"/>
    <cellStyle name="Porcentual 2 24 4" xfId="3559"/>
    <cellStyle name="Porcentual 2 25" xfId="3560"/>
    <cellStyle name="Porcentual 2 25 2" xfId="3561"/>
    <cellStyle name="Porcentual 2 25 3" xfId="3562"/>
    <cellStyle name="Porcentual 2 25 4" xfId="3563"/>
    <cellStyle name="Porcentual 2 26" xfId="3564"/>
    <cellStyle name="Porcentual 2 26 2" xfId="3565"/>
    <cellStyle name="Porcentual 2 26 3" xfId="3566"/>
    <cellStyle name="Porcentual 2 26 4" xfId="3567"/>
    <cellStyle name="Porcentual 2 27" xfId="3568"/>
    <cellStyle name="Porcentual 2 27 2" xfId="3569"/>
    <cellStyle name="Porcentual 2 27 3" xfId="3570"/>
    <cellStyle name="Porcentual 2 27 4" xfId="3571"/>
    <cellStyle name="Porcentual 2 28" xfId="3572"/>
    <cellStyle name="Porcentual 2 28 2" xfId="3573"/>
    <cellStyle name="Porcentual 2 28 3" xfId="3574"/>
    <cellStyle name="Porcentual 2 28 4" xfId="3575"/>
    <cellStyle name="Porcentual 2 29" xfId="3576"/>
    <cellStyle name="Porcentual 2 29 2" xfId="3577"/>
    <cellStyle name="Porcentual 2 29 3" xfId="3578"/>
    <cellStyle name="Porcentual 2 29 4" xfId="3579"/>
    <cellStyle name="Porcentual 2 3" xfId="3580"/>
    <cellStyle name="Porcentual 2 3 2" xfId="3581"/>
    <cellStyle name="Porcentual 2 3 3" xfId="3582"/>
    <cellStyle name="Porcentual 2 3 4" xfId="3583"/>
    <cellStyle name="Porcentual 2 30" xfId="3584"/>
    <cellStyle name="Porcentual 2 30 2" xfId="3585"/>
    <cellStyle name="Porcentual 2 30 3" xfId="3586"/>
    <cellStyle name="Porcentual 2 30 4" xfId="3587"/>
    <cellStyle name="Porcentual 2 31" xfId="3588"/>
    <cellStyle name="Porcentual 2 31 2" xfId="3589"/>
    <cellStyle name="Porcentual 2 31 3" xfId="3590"/>
    <cellStyle name="Porcentual 2 31 4" xfId="3591"/>
    <cellStyle name="Porcentual 2 32" xfId="3592"/>
    <cellStyle name="Porcentual 2 32 2" xfId="3593"/>
    <cellStyle name="Porcentual 2 32 3" xfId="3594"/>
    <cellStyle name="Porcentual 2 32 4" xfId="3595"/>
    <cellStyle name="Porcentual 2 33" xfId="3596"/>
    <cellStyle name="Porcentual 2 33 2" xfId="3597"/>
    <cellStyle name="Porcentual 2 33 3" xfId="3598"/>
    <cellStyle name="Porcentual 2 33 4" xfId="3599"/>
    <cellStyle name="Porcentual 2 34" xfId="3600"/>
    <cellStyle name="Porcentual 2 34 2" xfId="3601"/>
    <cellStyle name="Porcentual 2 34 3" xfId="3602"/>
    <cellStyle name="Porcentual 2 34 4" xfId="3603"/>
    <cellStyle name="Porcentual 2 35" xfId="3604"/>
    <cellStyle name="Porcentual 2 35 2" xfId="3605"/>
    <cellStyle name="Porcentual 2 35 3" xfId="3606"/>
    <cellStyle name="Porcentual 2 35 4" xfId="3607"/>
    <cellStyle name="Porcentual 2 36" xfId="3608"/>
    <cellStyle name="Porcentual 2 36 2" xfId="3609"/>
    <cellStyle name="Porcentual 2 36 3" xfId="3610"/>
    <cellStyle name="Porcentual 2 36 4" xfId="3611"/>
    <cellStyle name="Porcentual 2 37" xfId="3612"/>
    <cellStyle name="Porcentual 2 37 2" xfId="3613"/>
    <cellStyle name="Porcentual 2 37 3" xfId="3614"/>
    <cellStyle name="Porcentual 2 37 4" xfId="3615"/>
    <cellStyle name="Porcentual 2 38" xfId="3616"/>
    <cellStyle name="Porcentual 2 38 2" xfId="3617"/>
    <cellStyle name="Porcentual 2 38 3" xfId="3618"/>
    <cellStyle name="Porcentual 2 38 4" xfId="3619"/>
    <cellStyle name="Porcentual 2 39" xfId="3620"/>
    <cellStyle name="Porcentual 2 39 2" xfId="3621"/>
    <cellStyle name="Porcentual 2 39 3" xfId="3622"/>
    <cellStyle name="Porcentual 2 39 4" xfId="3623"/>
    <cellStyle name="Porcentual 2 4" xfId="3624"/>
    <cellStyle name="Porcentual 2 4 2" xfId="3625"/>
    <cellStyle name="Porcentual 2 4 3" xfId="3626"/>
    <cellStyle name="Porcentual 2 4 4" xfId="3627"/>
    <cellStyle name="Porcentual 2 40" xfId="3628"/>
    <cellStyle name="Porcentual 2 40 2" xfId="3629"/>
    <cellStyle name="Porcentual 2 40 3" xfId="3630"/>
    <cellStyle name="Porcentual 2 40 4" xfId="3631"/>
    <cellStyle name="Porcentual 2 5" xfId="3632"/>
    <cellStyle name="Porcentual 2 5 2" xfId="3633"/>
    <cellStyle name="Porcentual 2 5 3" xfId="3634"/>
    <cellStyle name="Porcentual 2 5 4" xfId="3635"/>
    <cellStyle name="Porcentual 2 6" xfId="3636"/>
    <cellStyle name="Porcentual 2 6 2" xfId="3637"/>
    <cellStyle name="Porcentual 2 6 3" xfId="3638"/>
    <cellStyle name="Porcentual 2 6 4" xfId="3639"/>
    <cellStyle name="Porcentual 2 7" xfId="3640"/>
    <cellStyle name="Porcentual 2 7 2" xfId="3641"/>
    <cellStyle name="Porcentual 2 7 3" xfId="3642"/>
    <cellStyle name="Porcentual 2 7 4" xfId="3643"/>
    <cellStyle name="Porcentual 2 8" xfId="3644"/>
    <cellStyle name="Porcentual 2 8 2" xfId="3645"/>
    <cellStyle name="Porcentual 2 8 3" xfId="3646"/>
    <cellStyle name="Porcentual 2 8 4" xfId="3647"/>
    <cellStyle name="Porcentual 2 9" xfId="3648"/>
    <cellStyle name="Porcentual 2 9 2" xfId="3649"/>
    <cellStyle name="Porcentual 2 9 3" xfId="3650"/>
    <cellStyle name="Porcentual 2 9 4" xfId="3651"/>
    <cellStyle name="Porcentual 3" xfId="42"/>
    <cellStyle name="Porcentual 3 2" xfId="3652"/>
    <cellStyle name="Porcentual 3 3" xfId="3653"/>
    <cellStyle name="Porcentual 3 4" xfId="3654"/>
    <cellStyle name="Porcentual 4" xfId="3655"/>
    <cellStyle name="Porcentual 4 10" xfId="5546"/>
    <cellStyle name="Porcentual 4 2" xfId="3656"/>
    <cellStyle name="Porcentual 4 2 2" xfId="3657"/>
    <cellStyle name="Porcentual 4 2 3" xfId="3658"/>
    <cellStyle name="Porcentual 4 2 4" xfId="3659"/>
    <cellStyle name="Porcentual 4 3" xfId="3660"/>
    <cellStyle name="Porcentual 4 4" xfId="3661"/>
    <cellStyle name="Porcentual 4 5" xfId="3662"/>
    <cellStyle name="Porcentual 4 6" xfId="3753"/>
    <cellStyle name="Porcentual 4 6 2" xfId="12096"/>
    <cellStyle name="Porcentual 4 6 2 2" xfId="12097"/>
    <cellStyle name="Porcentual 4 6 3" xfId="12098"/>
    <cellStyle name="Porcentual 4 6 4" xfId="13745"/>
    <cellStyle name="Porcentual 4 6 5" xfId="5547"/>
    <cellStyle name="Porcentual 4 7" xfId="5548"/>
    <cellStyle name="Porcentual 4 7 2" xfId="12099"/>
    <cellStyle name="Porcentual 4 8" xfId="12100"/>
    <cellStyle name="Porcentual 4 9" xfId="13746"/>
    <cellStyle name="Porcentual 5" xfId="3663"/>
    <cellStyle name="Porcentual 5 2" xfId="3664"/>
    <cellStyle name="Porcentual 5 3" xfId="3665"/>
    <cellStyle name="Porcentual 5 4" xfId="3666"/>
    <cellStyle name="Porcentual 5 5" xfId="5550"/>
    <cellStyle name="Porcentual 5 6" xfId="5551"/>
    <cellStyle name="Porcentual 5 7" xfId="5549"/>
    <cellStyle name="Porcentual 6" xfId="3667"/>
    <cellStyle name="Porcentual 6 10" xfId="3668"/>
    <cellStyle name="Porcentual 6 2" xfId="3669"/>
    <cellStyle name="Porcentual 6 3" xfId="3670"/>
    <cellStyle name="Porcentual 6 4" xfId="3671"/>
    <cellStyle name="Porcentual 6 5" xfId="3672"/>
    <cellStyle name="Porcentual 6 6" xfId="3673"/>
    <cellStyle name="Porcentual 6 7" xfId="3674"/>
    <cellStyle name="Porcentual 6 8" xfId="3675"/>
    <cellStyle name="Porcentual 6 9" xfId="3676"/>
    <cellStyle name="Porcentual 7" xfId="3721"/>
    <cellStyle name="Porcentual 7 2" xfId="5553"/>
    <cellStyle name="Porcentual 7 3" xfId="5552"/>
    <cellStyle name="resaltado" xfId="43"/>
    <cellStyle name="Salida 2" xfId="3677"/>
    <cellStyle name="Salida 3" xfId="3678"/>
    <cellStyle name="Salida 4" xfId="3679"/>
    <cellStyle name="Salida 5" xfId="3680"/>
    <cellStyle name="Salida 6" xfId="3681"/>
    <cellStyle name="Texto de advertencia 2" xfId="3682"/>
    <cellStyle name="Texto de advertencia 3" xfId="3683"/>
    <cellStyle name="Texto de advertencia 4" xfId="3684"/>
    <cellStyle name="Texto de advertencia 5" xfId="3685"/>
    <cellStyle name="Texto de advertencia 6" xfId="3686"/>
    <cellStyle name="Texto explicativo 2" xfId="3687"/>
    <cellStyle name="Texto explicativo 3" xfId="3688"/>
    <cellStyle name="Texto explicativo 4" xfId="3689"/>
    <cellStyle name="Texto explicativo 5" xfId="3690"/>
    <cellStyle name="Texto explicativo 6" xfId="3691"/>
    <cellStyle name="Title" xfId="3692"/>
    <cellStyle name="Título 1 2" xfId="3693"/>
    <cellStyle name="Título 1 3" xfId="3694"/>
    <cellStyle name="Título 1 4" xfId="3695"/>
    <cellStyle name="Título 1 5" xfId="3696"/>
    <cellStyle name="Título 1 6" xfId="3697"/>
    <cellStyle name="Título 2 2" xfId="3698"/>
    <cellStyle name="Título 2 3" xfId="3699"/>
    <cellStyle name="Título 2 4" xfId="3700"/>
    <cellStyle name="Título 2 5" xfId="3701"/>
    <cellStyle name="Título 2 6" xfId="3702"/>
    <cellStyle name="Título 3 2" xfId="3703"/>
    <cellStyle name="Título 3 2 2" xfId="4911"/>
    <cellStyle name="Título 3 3" xfId="3704"/>
    <cellStyle name="Título 3 3 2" xfId="4912"/>
    <cellStyle name="Título 3 4" xfId="3705"/>
    <cellStyle name="Título 3 4 2" xfId="4913"/>
    <cellStyle name="Título 3 5" xfId="3706"/>
    <cellStyle name="Título 3 5 2" xfId="4914"/>
    <cellStyle name="Título 3 6" xfId="3707"/>
    <cellStyle name="Título 3 6 2" xfId="4915"/>
    <cellStyle name="Título 4" xfId="3708"/>
    <cellStyle name="Título 5" xfId="3709"/>
    <cellStyle name="Título 6" xfId="3710"/>
    <cellStyle name="Título 7" xfId="3711"/>
    <cellStyle name="Título 8" xfId="3712"/>
    <cellStyle name="Total 2" xfId="3713"/>
    <cellStyle name="Total 3" xfId="3714"/>
    <cellStyle name="Total 4" xfId="3715"/>
    <cellStyle name="Total 5" xfId="3716"/>
    <cellStyle name="Total 6" xfId="3717"/>
    <cellStyle name="Warning Text" xfId="371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C45DC9.F702C4E0" TargetMode="External"/><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xdr:col>
      <xdr:colOff>695781</xdr:colOff>
      <xdr:row>0</xdr:row>
      <xdr:rowOff>57982</xdr:rowOff>
    </xdr:from>
    <xdr:to>
      <xdr:col>5</xdr:col>
      <xdr:colOff>635318</xdr:colOff>
      <xdr:row>0</xdr:row>
      <xdr:rowOff>896182</xdr:rowOff>
    </xdr:to>
    <xdr:pic>
      <xdr:nvPicPr>
        <xdr:cNvPr id="3" name="0 Imagen">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0238" y="57982"/>
          <a:ext cx="1695450"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1099445</xdr:colOff>
      <xdr:row>0</xdr:row>
      <xdr:rowOff>59223</xdr:rowOff>
    </xdr:from>
    <xdr:to>
      <xdr:col>3</xdr:col>
      <xdr:colOff>320465</xdr:colOff>
      <xdr:row>0</xdr:row>
      <xdr:rowOff>897423</xdr:rowOff>
    </xdr:to>
    <xdr:pic>
      <xdr:nvPicPr>
        <xdr:cNvPr id="2" name="0 Imagen">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42570" y="59223"/>
          <a:ext cx="169752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726144</xdr:colOff>
      <xdr:row>0</xdr:row>
      <xdr:rowOff>33618</xdr:rowOff>
    </xdr:from>
    <xdr:to>
      <xdr:col>5</xdr:col>
      <xdr:colOff>233832</xdr:colOff>
      <xdr:row>0</xdr:row>
      <xdr:rowOff>873499</xdr:rowOff>
    </xdr:to>
    <xdr:pic>
      <xdr:nvPicPr>
        <xdr:cNvPr id="2" name="0 Imagen">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87909" y="33618"/>
          <a:ext cx="1692835" cy="8398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xmlns=""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628650</xdr:colOff>
      <xdr:row>1</xdr:row>
      <xdr:rowOff>26196</xdr:rowOff>
    </xdr:from>
    <xdr:to>
      <xdr:col>1</xdr:col>
      <xdr:colOff>1421928</xdr:colOff>
      <xdr:row>6</xdr:row>
      <xdr:rowOff>2664</xdr:rowOff>
    </xdr:to>
    <xdr:pic>
      <xdr:nvPicPr>
        <xdr:cNvPr id="2" name="Picture 1" descr="cid:image001.jpg@01C45DC9.F702C4E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28650" y="207171"/>
          <a:ext cx="1707678" cy="9289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358</xdr:row>
      <xdr:rowOff>0</xdr:rowOff>
    </xdr:from>
    <xdr:ext cx="184731" cy="264560"/>
    <xdr:sp macro="" textlink="">
      <xdr:nvSpPr>
        <xdr:cNvPr id="4" name="4 CuadroTexto">
          <a:extLst>
            <a:ext uri="{FF2B5EF4-FFF2-40B4-BE49-F238E27FC236}">
              <a16:creationId xmlns:a16="http://schemas.microsoft.com/office/drawing/2014/main" xmlns="" id="{00000000-0008-0000-0400-00000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 name="6 CuadroTexto">
          <a:extLst>
            <a:ext uri="{FF2B5EF4-FFF2-40B4-BE49-F238E27FC236}">
              <a16:creationId xmlns:a16="http://schemas.microsoft.com/office/drawing/2014/main" xmlns="" id="{00000000-0008-0000-0400-00000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6" name="14 CuadroTexto">
          <a:extLst>
            <a:ext uri="{FF2B5EF4-FFF2-40B4-BE49-F238E27FC236}">
              <a16:creationId xmlns:a16="http://schemas.microsoft.com/office/drawing/2014/main" xmlns="" id="{00000000-0008-0000-0400-00000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7" name="15 CuadroTexto">
          <a:extLst>
            <a:ext uri="{FF2B5EF4-FFF2-40B4-BE49-F238E27FC236}">
              <a16:creationId xmlns:a16="http://schemas.microsoft.com/office/drawing/2014/main" xmlns="" id="{00000000-0008-0000-0400-00000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8" name="4 CuadroTexto">
          <a:extLst>
            <a:ext uri="{FF2B5EF4-FFF2-40B4-BE49-F238E27FC236}">
              <a16:creationId xmlns:a16="http://schemas.microsoft.com/office/drawing/2014/main" xmlns="" id="{00000000-0008-0000-0400-00000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9" name="6 CuadroTexto">
          <a:extLst>
            <a:ext uri="{FF2B5EF4-FFF2-40B4-BE49-F238E27FC236}">
              <a16:creationId xmlns:a16="http://schemas.microsoft.com/office/drawing/2014/main" xmlns="" id="{00000000-0008-0000-0400-00000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0" name="14 CuadroTexto">
          <a:extLst>
            <a:ext uri="{FF2B5EF4-FFF2-40B4-BE49-F238E27FC236}">
              <a16:creationId xmlns:a16="http://schemas.microsoft.com/office/drawing/2014/main" xmlns="" id="{00000000-0008-0000-0400-00000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1" name="15 CuadroTexto">
          <a:extLst>
            <a:ext uri="{FF2B5EF4-FFF2-40B4-BE49-F238E27FC236}">
              <a16:creationId xmlns:a16="http://schemas.microsoft.com/office/drawing/2014/main" xmlns="" id="{00000000-0008-0000-0400-00000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2" name="4 CuadroTexto">
          <a:extLst>
            <a:ext uri="{FF2B5EF4-FFF2-40B4-BE49-F238E27FC236}">
              <a16:creationId xmlns:a16="http://schemas.microsoft.com/office/drawing/2014/main" xmlns="" id="{00000000-0008-0000-0400-00000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3" name="6 CuadroTexto">
          <a:extLst>
            <a:ext uri="{FF2B5EF4-FFF2-40B4-BE49-F238E27FC236}">
              <a16:creationId xmlns:a16="http://schemas.microsoft.com/office/drawing/2014/main" xmlns="" id="{00000000-0008-0000-0400-00000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4" name="14 CuadroTexto">
          <a:extLst>
            <a:ext uri="{FF2B5EF4-FFF2-40B4-BE49-F238E27FC236}">
              <a16:creationId xmlns:a16="http://schemas.microsoft.com/office/drawing/2014/main" xmlns="" id="{00000000-0008-0000-0400-00000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5" name="15 CuadroTexto">
          <a:extLst>
            <a:ext uri="{FF2B5EF4-FFF2-40B4-BE49-F238E27FC236}">
              <a16:creationId xmlns:a16="http://schemas.microsoft.com/office/drawing/2014/main" xmlns="" id="{00000000-0008-0000-0400-00000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6" name="4 CuadroTexto">
          <a:extLst>
            <a:ext uri="{FF2B5EF4-FFF2-40B4-BE49-F238E27FC236}">
              <a16:creationId xmlns:a16="http://schemas.microsoft.com/office/drawing/2014/main" xmlns="" id="{00000000-0008-0000-0400-00001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7" name="6 CuadroTexto">
          <a:extLst>
            <a:ext uri="{FF2B5EF4-FFF2-40B4-BE49-F238E27FC236}">
              <a16:creationId xmlns:a16="http://schemas.microsoft.com/office/drawing/2014/main" xmlns="" id="{00000000-0008-0000-0400-00001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8" name="14 CuadroTexto">
          <a:extLst>
            <a:ext uri="{FF2B5EF4-FFF2-40B4-BE49-F238E27FC236}">
              <a16:creationId xmlns:a16="http://schemas.microsoft.com/office/drawing/2014/main" xmlns="" id="{00000000-0008-0000-0400-00001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19" name="15 CuadroTexto">
          <a:extLst>
            <a:ext uri="{FF2B5EF4-FFF2-40B4-BE49-F238E27FC236}">
              <a16:creationId xmlns:a16="http://schemas.microsoft.com/office/drawing/2014/main" xmlns="" id="{00000000-0008-0000-0400-00001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0" name="4 CuadroTexto">
          <a:extLst>
            <a:ext uri="{FF2B5EF4-FFF2-40B4-BE49-F238E27FC236}">
              <a16:creationId xmlns:a16="http://schemas.microsoft.com/office/drawing/2014/main" xmlns="" id="{00000000-0008-0000-0400-00001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1" name="6 CuadroTexto">
          <a:extLst>
            <a:ext uri="{FF2B5EF4-FFF2-40B4-BE49-F238E27FC236}">
              <a16:creationId xmlns:a16="http://schemas.microsoft.com/office/drawing/2014/main" xmlns="" id="{00000000-0008-0000-0400-00001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2" name="14 CuadroTexto">
          <a:extLst>
            <a:ext uri="{FF2B5EF4-FFF2-40B4-BE49-F238E27FC236}">
              <a16:creationId xmlns:a16="http://schemas.microsoft.com/office/drawing/2014/main" xmlns="" id="{00000000-0008-0000-0400-00001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3" name="15 CuadroTexto">
          <a:extLst>
            <a:ext uri="{FF2B5EF4-FFF2-40B4-BE49-F238E27FC236}">
              <a16:creationId xmlns:a16="http://schemas.microsoft.com/office/drawing/2014/main" xmlns="" id="{00000000-0008-0000-0400-00001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4" name="4 CuadroTexto">
          <a:extLst>
            <a:ext uri="{FF2B5EF4-FFF2-40B4-BE49-F238E27FC236}">
              <a16:creationId xmlns:a16="http://schemas.microsoft.com/office/drawing/2014/main" xmlns="" id="{00000000-0008-0000-0400-00001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5" name="6 CuadroTexto">
          <a:extLst>
            <a:ext uri="{FF2B5EF4-FFF2-40B4-BE49-F238E27FC236}">
              <a16:creationId xmlns:a16="http://schemas.microsoft.com/office/drawing/2014/main" xmlns="" id="{00000000-0008-0000-0400-00001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6" name="14 CuadroTexto">
          <a:extLst>
            <a:ext uri="{FF2B5EF4-FFF2-40B4-BE49-F238E27FC236}">
              <a16:creationId xmlns:a16="http://schemas.microsoft.com/office/drawing/2014/main" xmlns="" id="{00000000-0008-0000-0400-00001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7" name="15 CuadroTexto">
          <a:extLst>
            <a:ext uri="{FF2B5EF4-FFF2-40B4-BE49-F238E27FC236}">
              <a16:creationId xmlns:a16="http://schemas.microsoft.com/office/drawing/2014/main" xmlns="" id="{00000000-0008-0000-0400-00001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8" name="4 CuadroTexto">
          <a:extLst>
            <a:ext uri="{FF2B5EF4-FFF2-40B4-BE49-F238E27FC236}">
              <a16:creationId xmlns:a16="http://schemas.microsoft.com/office/drawing/2014/main" xmlns="" id="{00000000-0008-0000-0400-00001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29" name="6 CuadroTexto">
          <a:extLst>
            <a:ext uri="{FF2B5EF4-FFF2-40B4-BE49-F238E27FC236}">
              <a16:creationId xmlns:a16="http://schemas.microsoft.com/office/drawing/2014/main" xmlns="" id="{00000000-0008-0000-0400-00001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0" name="14 CuadroTexto">
          <a:extLst>
            <a:ext uri="{FF2B5EF4-FFF2-40B4-BE49-F238E27FC236}">
              <a16:creationId xmlns:a16="http://schemas.microsoft.com/office/drawing/2014/main" xmlns="" id="{00000000-0008-0000-0400-00001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1" name="15 CuadroTexto">
          <a:extLst>
            <a:ext uri="{FF2B5EF4-FFF2-40B4-BE49-F238E27FC236}">
              <a16:creationId xmlns:a16="http://schemas.microsoft.com/office/drawing/2014/main" xmlns="" id="{00000000-0008-0000-0400-00001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2" name="4 CuadroTexto">
          <a:extLst>
            <a:ext uri="{FF2B5EF4-FFF2-40B4-BE49-F238E27FC236}">
              <a16:creationId xmlns:a16="http://schemas.microsoft.com/office/drawing/2014/main" xmlns="" id="{00000000-0008-0000-0400-00002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3" name="6 CuadroTexto">
          <a:extLst>
            <a:ext uri="{FF2B5EF4-FFF2-40B4-BE49-F238E27FC236}">
              <a16:creationId xmlns:a16="http://schemas.microsoft.com/office/drawing/2014/main" xmlns="" id="{00000000-0008-0000-0400-00002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4" name="14 CuadroTexto">
          <a:extLst>
            <a:ext uri="{FF2B5EF4-FFF2-40B4-BE49-F238E27FC236}">
              <a16:creationId xmlns:a16="http://schemas.microsoft.com/office/drawing/2014/main" xmlns="" id="{00000000-0008-0000-0400-00002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5" name="15 CuadroTexto">
          <a:extLst>
            <a:ext uri="{FF2B5EF4-FFF2-40B4-BE49-F238E27FC236}">
              <a16:creationId xmlns:a16="http://schemas.microsoft.com/office/drawing/2014/main" xmlns="" id="{00000000-0008-0000-0400-00002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6" name="4 CuadroTexto">
          <a:extLst>
            <a:ext uri="{FF2B5EF4-FFF2-40B4-BE49-F238E27FC236}">
              <a16:creationId xmlns:a16="http://schemas.microsoft.com/office/drawing/2014/main" xmlns="" id="{00000000-0008-0000-0400-00002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7" name="6 CuadroTexto">
          <a:extLst>
            <a:ext uri="{FF2B5EF4-FFF2-40B4-BE49-F238E27FC236}">
              <a16:creationId xmlns:a16="http://schemas.microsoft.com/office/drawing/2014/main" xmlns="" id="{00000000-0008-0000-0400-00002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8" name="14 CuadroTexto">
          <a:extLst>
            <a:ext uri="{FF2B5EF4-FFF2-40B4-BE49-F238E27FC236}">
              <a16:creationId xmlns:a16="http://schemas.microsoft.com/office/drawing/2014/main" xmlns="" id="{00000000-0008-0000-0400-00002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39" name="15 CuadroTexto">
          <a:extLst>
            <a:ext uri="{FF2B5EF4-FFF2-40B4-BE49-F238E27FC236}">
              <a16:creationId xmlns:a16="http://schemas.microsoft.com/office/drawing/2014/main" xmlns="" id="{00000000-0008-0000-0400-00002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0" name="4 CuadroTexto">
          <a:extLst>
            <a:ext uri="{FF2B5EF4-FFF2-40B4-BE49-F238E27FC236}">
              <a16:creationId xmlns:a16="http://schemas.microsoft.com/office/drawing/2014/main" xmlns="" id="{00000000-0008-0000-0400-00002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1" name="6 CuadroTexto">
          <a:extLst>
            <a:ext uri="{FF2B5EF4-FFF2-40B4-BE49-F238E27FC236}">
              <a16:creationId xmlns:a16="http://schemas.microsoft.com/office/drawing/2014/main" xmlns="" id="{00000000-0008-0000-0400-00002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2" name="14 CuadroTexto">
          <a:extLst>
            <a:ext uri="{FF2B5EF4-FFF2-40B4-BE49-F238E27FC236}">
              <a16:creationId xmlns:a16="http://schemas.microsoft.com/office/drawing/2014/main" xmlns="" id="{00000000-0008-0000-0400-00002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3" name="15 CuadroTexto">
          <a:extLst>
            <a:ext uri="{FF2B5EF4-FFF2-40B4-BE49-F238E27FC236}">
              <a16:creationId xmlns:a16="http://schemas.microsoft.com/office/drawing/2014/main" xmlns="" id="{00000000-0008-0000-0400-00002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4" name="4 CuadroTexto">
          <a:extLst>
            <a:ext uri="{FF2B5EF4-FFF2-40B4-BE49-F238E27FC236}">
              <a16:creationId xmlns:a16="http://schemas.microsoft.com/office/drawing/2014/main" xmlns="" id="{00000000-0008-0000-0400-00002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5" name="6 CuadroTexto">
          <a:extLst>
            <a:ext uri="{FF2B5EF4-FFF2-40B4-BE49-F238E27FC236}">
              <a16:creationId xmlns:a16="http://schemas.microsoft.com/office/drawing/2014/main" xmlns="" id="{00000000-0008-0000-0400-00002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6" name="14 CuadroTexto">
          <a:extLst>
            <a:ext uri="{FF2B5EF4-FFF2-40B4-BE49-F238E27FC236}">
              <a16:creationId xmlns:a16="http://schemas.microsoft.com/office/drawing/2014/main" xmlns="" id="{00000000-0008-0000-0400-00002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7" name="15 CuadroTexto">
          <a:extLst>
            <a:ext uri="{FF2B5EF4-FFF2-40B4-BE49-F238E27FC236}">
              <a16:creationId xmlns:a16="http://schemas.microsoft.com/office/drawing/2014/main" xmlns="" id="{00000000-0008-0000-0400-00002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8" name="4 CuadroTexto">
          <a:extLst>
            <a:ext uri="{FF2B5EF4-FFF2-40B4-BE49-F238E27FC236}">
              <a16:creationId xmlns:a16="http://schemas.microsoft.com/office/drawing/2014/main" xmlns="" id="{00000000-0008-0000-0400-00003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49" name="6 CuadroTexto">
          <a:extLst>
            <a:ext uri="{FF2B5EF4-FFF2-40B4-BE49-F238E27FC236}">
              <a16:creationId xmlns:a16="http://schemas.microsoft.com/office/drawing/2014/main" xmlns="" id="{00000000-0008-0000-0400-00003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0" name="14 CuadroTexto">
          <a:extLst>
            <a:ext uri="{FF2B5EF4-FFF2-40B4-BE49-F238E27FC236}">
              <a16:creationId xmlns:a16="http://schemas.microsoft.com/office/drawing/2014/main" xmlns="" id="{00000000-0008-0000-0400-00003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358</xdr:row>
      <xdr:rowOff>0</xdr:rowOff>
    </xdr:from>
    <xdr:ext cx="184731" cy="264560"/>
    <xdr:sp macro="" textlink="">
      <xdr:nvSpPr>
        <xdr:cNvPr id="51" name="15 CuadroTexto">
          <a:extLst>
            <a:ext uri="{FF2B5EF4-FFF2-40B4-BE49-F238E27FC236}">
              <a16:creationId xmlns:a16="http://schemas.microsoft.com/office/drawing/2014/main" xmlns="" id="{00000000-0008-0000-0400-00003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2" name="4 CuadroTexto">
          <a:extLst>
            <a:ext uri="{FF2B5EF4-FFF2-40B4-BE49-F238E27FC236}">
              <a16:creationId xmlns:a16="http://schemas.microsoft.com/office/drawing/2014/main" xmlns="" id="{00000000-0008-0000-0400-00003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3" name="6 CuadroTexto">
          <a:extLst>
            <a:ext uri="{FF2B5EF4-FFF2-40B4-BE49-F238E27FC236}">
              <a16:creationId xmlns:a16="http://schemas.microsoft.com/office/drawing/2014/main" xmlns="" id="{00000000-0008-0000-0400-00003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4" name="14 CuadroTexto">
          <a:extLst>
            <a:ext uri="{FF2B5EF4-FFF2-40B4-BE49-F238E27FC236}">
              <a16:creationId xmlns:a16="http://schemas.microsoft.com/office/drawing/2014/main" xmlns="" id="{00000000-0008-0000-0400-00003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5" name="15 CuadroTexto">
          <a:extLst>
            <a:ext uri="{FF2B5EF4-FFF2-40B4-BE49-F238E27FC236}">
              <a16:creationId xmlns:a16="http://schemas.microsoft.com/office/drawing/2014/main" xmlns="" id="{00000000-0008-0000-0400-00003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6" name="4 CuadroTexto">
          <a:extLst>
            <a:ext uri="{FF2B5EF4-FFF2-40B4-BE49-F238E27FC236}">
              <a16:creationId xmlns:a16="http://schemas.microsoft.com/office/drawing/2014/main" xmlns="" id="{00000000-0008-0000-0400-00003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7" name="6 CuadroTexto">
          <a:extLst>
            <a:ext uri="{FF2B5EF4-FFF2-40B4-BE49-F238E27FC236}">
              <a16:creationId xmlns:a16="http://schemas.microsoft.com/office/drawing/2014/main" xmlns="" id="{00000000-0008-0000-0400-00003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8" name="14 CuadroTexto">
          <a:extLst>
            <a:ext uri="{FF2B5EF4-FFF2-40B4-BE49-F238E27FC236}">
              <a16:creationId xmlns:a16="http://schemas.microsoft.com/office/drawing/2014/main" xmlns="" id="{00000000-0008-0000-0400-00003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59" name="15 CuadroTexto">
          <a:extLst>
            <a:ext uri="{FF2B5EF4-FFF2-40B4-BE49-F238E27FC236}">
              <a16:creationId xmlns:a16="http://schemas.microsoft.com/office/drawing/2014/main" xmlns="" id="{00000000-0008-0000-0400-00003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0" name="4 CuadroTexto">
          <a:extLst>
            <a:ext uri="{FF2B5EF4-FFF2-40B4-BE49-F238E27FC236}">
              <a16:creationId xmlns:a16="http://schemas.microsoft.com/office/drawing/2014/main" xmlns="" id="{00000000-0008-0000-0400-00003C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1" name="6 CuadroTexto">
          <a:extLst>
            <a:ext uri="{FF2B5EF4-FFF2-40B4-BE49-F238E27FC236}">
              <a16:creationId xmlns:a16="http://schemas.microsoft.com/office/drawing/2014/main" xmlns="" id="{00000000-0008-0000-0400-00003D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2" name="14 CuadroTexto">
          <a:extLst>
            <a:ext uri="{FF2B5EF4-FFF2-40B4-BE49-F238E27FC236}">
              <a16:creationId xmlns:a16="http://schemas.microsoft.com/office/drawing/2014/main" xmlns="" id="{00000000-0008-0000-0400-00003E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3" name="15 CuadroTexto">
          <a:extLst>
            <a:ext uri="{FF2B5EF4-FFF2-40B4-BE49-F238E27FC236}">
              <a16:creationId xmlns:a16="http://schemas.microsoft.com/office/drawing/2014/main" xmlns="" id="{00000000-0008-0000-0400-00003F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4" name="4 CuadroTexto">
          <a:extLst>
            <a:ext uri="{FF2B5EF4-FFF2-40B4-BE49-F238E27FC236}">
              <a16:creationId xmlns:a16="http://schemas.microsoft.com/office/drawing/2014/main" xmlns="" id="{00000000-0008-0000-0400-000040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5" name="6 CuadroTexto">
          <a:extLst>
            <a:ext uri="{FF2B5EF4-FFF2-40B4-BE49-F238E27FC236}">
              <a16:creationId xmlns:a16="http://schemas.microsoft.com/office/drawing/2014/main" xmlns="" id="{00000000-0008-0000-0400-000041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6" name="14 CuadroTexto">
          <a:extLst>
            <a:ext uri="{FF2B5EF4-FFF2-40B4-BE49-F238E27FC236}">
              <a16:creationId xmlns:a16="http://schemas.microsoft.com/office/drawing/2014/main" xmlns="" id="{00000000-0008-0000-0400-000042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7" name="15 CuadroTexto">
          <a:extLst>
            <a:ext uri="{FF2B5EF4-FFF2-40B4-BE49-F238E27FC236}">
              <a16:creationId xmlns:a16="http://schemas.microsoft.com/office/drawing/2014/main" xmlns="" id="{00000000-0008-0000-0400-000043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8" name="4 CuadroTexto">
          <a:extLst>
            <a:ext uri="{FF2B5EF4-FFF2-40B4-BE49-F238E27FC236}">
              <a16:creationId xmlns:a16="http://schemas.microsoft.com/office/drawing/2014/main" xmlns="" id="{00000000-0008-0000-0400-00004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69" name="6 CuadroTexto">
          <a:extLst>
            <a:ext uri="{FF2B5EF4-FFF2-40B4-BE49-F238E27FC236}">
              <a16:creationId xmlns:a16="http://schemas.microsoft.com/office/drawing/2014/main" xmlns="" id="{00000000-0008-0000-0400-00004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0" name="14 CuadroTexto">
          <a:extLst>
            <a:ext uri="{FF2B5EF4-FFF2-40B4-BE49-F238E27FC236}">
              <a16:creationId xmlns:a16="http://schemas.microsoft.com/office/drawing/2014/main" xmlns="" id="{00000000-0008-0000-0400-00004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1" name="15 CuadroTexto">
          <a:extLst>
            <a:ext uri="{FF2B5EF4-FFF2-40B4-BE49-F238E27FC236}">
              <a16:creationId xmlns:a16="http://schemas.microsoft.com/office/drawing/2014/main" xmlns="" id="{00000000-0008-0000-0400-00004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2" name="4 CuadroTexto">
          <a:extLst>
            <a:ext uri="{FF2B5EF4-FFF2-40B4-BE49-F238E27FC236}">
              <a16:creationId xmlns:a16="http://schemas.microsoft.com/office/drawing/2014/main" xmlns="" id="{00000000-0008-0000-0400-00004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3" name="6 CuadroTexto">
          <a:extLst>
            <a:ext uri="{FF2B5EF4-FFF2-40B4-BE49-F238E27FC236}">
              <a16:creationId xmlns:a16="http://schemas.microsoft.com/office/drawing/2014/main" xmlns="" id="{00000000-0008-0000-0400-00004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4" name="14 CuadroTexto">
          <a:extLst>
            <a:ext uri="{FF2B5EF4-FFF2-40B4-BE49-F238E27FC236}">
              <a16:creationId xmlns:a16="http://schemas.microsoft.com/office/drawing/2014/main" xmlns="" id="{00000000-0008-0000-0400-00004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431</xdr:row>
      <xdr:rowOff>0</xdr:rowOff>
    </xdr:from>
    <xdr:ext cx="184731" cy="264560"/>
    <xdr:sp macro="" textlink="">
      <xdr:nvSpPr>
        <xdr:cNvPr id="75" name="15 CuadroTexto">
          <a:extLst>
            <a:ext uri="{FF2B5EF4-FFF2-40B4-BE49-F238E27FC236}">
              <a16:creationId xmlns:a16="http://schemas.microsoft.com/office/drawing/2014/main" xmlns="" id="{00000000-0008-0000-0400-00004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6" name="4 CuadroTexto">
          <a:extLst>
            <a:ext uri="{FF2B5EF4-FFF2-40B4-BE49-F238E27FC236}">
              <a16:creationId xmlns:a16="http://schemas.microsoft.com/office/drawing/2014/main" xmlns="" id="{00000000-0008-0000-0400-00004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7" name="6 CuadroTexto">
          <a:extLst>
            <a:ext uri="{FF2B5EF4-FFF2-40B4-BE49-F238E27FC236}">
              <a16:creationId xmlns:a16="http://schemas.microsoft.com/office/drawing/2014/main" xmlns="" id="{00000000-0008-0000-0400-00004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8" name="14 CuadroTexto">
          <a:extLst>
            <a:ext uri="{FF2B5EF4-FFF2-40B4-BE49-F238E27FC236}">
              <a16:creationId xmlns:a16="http://schemas.microsoft.com/office/drawing/2014/main" xmlns="" id="{00000000-0008-0000-0400-00004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79" name="15 CuadroTexto">
          <a:extLst>
            <a:ext uri="{FF2B5EF4-FFF2-40B4-BE49-F238E27FC236}">
              <a16:creationId xmlns:a16="http://schemas.microsoft.com/office/drawing/2014/main" xmlns="" id="{00000000-0008-0000-0400-00004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0" name="4 CuadroTexto">
          <a:extLst>
            <a:ext uri="{FF2B5EF4-FFF2-40B4-BE49-F238E27FC236}">
              <a16:creationId xmlns:a16="http://schemas.microsoft.com/office/drawing/2014/main" xmlns="" id="{00000000-0008-0000-0400-00005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1" name="6 CuadroTexto">
          <a:extLst>
            <a:ext uri="{FF2B5EF4-FFF2-40B4-BE49-F238E27FC236}">
              <a16:creationId xmlns:a16="http://schemas.microsoft.com/office/drawing/2014/main" xmlns="" id="{00000000-0008-0000-0400-00005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2" name="14 CuadroTexto">
          <a:extLst>
            <a:ext uri="{FF2B5EF4-FFF2-40B4-BE49-F238E27FC236}">
              <a16:creationId xmlns:a16="http://schemas.microsoft.com/office/drawing/2014/main" xmlns="" id="{00000000-0008-0000-0400-00005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3" name="15 CuadroTexto">
          <a:extLst>
            <a:ext uri="{FF2B5EF4-FFF2-40B4-BE49-F238E27FC236}">
              <a16:creationId xmlns:a16="http://schemas.microsoft.com/office/drawing/2014/main" xmlns="" id="{00000000-0008-0000-0400-00005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4" name="4 CuadroTexto">
          <a:extLst>
            <a:ext uri="{FF2B5EF4-FFF2-40B4-BE49-F238E27FC236}">
              <a16:creationId xmlns:a16="http://schemas.microsoft.com/office/drawing/2014/main" xmlns="" id="{00000000-0008-0000-0400-000054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5" name="6 CuadroTexto">
          <a:extLst>
            <a:ext uri="{FF2B5EF4-FFF2-40B4-BE49-F238E27FC236}">
              <a16:creationId xmlns:a16="http://schemas.microsoft.com/office/drawing/2014/main" xmlns="" id="{00000000-0008-0000-0400-000055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6" name="14 CuadroTexto">
          <a:extLst>
            <a:ext uri="{FF2B5EF4-FFF2-40B4-BE49-F238E27FC236}">
              <a16:creationId xmlns:a16="http://schemas.microsoft.com/office/drawing/2014/main" xmlns="" id="{00000000-0008-0000-0400-000056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7" name="15 CuadroTexto">
          <a:extLst>
            <a:ext uri="{FF2B5EF4-FFF2-40B4-BE49-F238E27FC236}">
              <a16:creationId xmlns:a16="http://schemas.microsoft.com/office/drawing/2014/main" xmlns="" id="{00000000-0008-0000-0400-000057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8" name="4 CuadroTexto">
          <a:extLst>
            <a:ext uri="{FF2B5EF4-FFF2-40B4-BE49-F238E27FC236}">
              <a16:creationId xmlns:a16="http://schemas.microsoft.com/office/drawing/2014/main" xmlns="" id="{00000000-0008-0000-0400-000058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89" name="6 CuadroTexto">
          <a:extLst>
            <a:ext uri="{FF2B5EF4-FFF2-40B4-BE49-F238E27FC236}">
              <a16:creationId xmlns:a16="http://schemas.microsoft.com/office/drawing/2014/main" xmlns="" id="{00000000-0008-0000-0400-000059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0" name="14 CuadroTexto">
          <a:extLst>
            <a:ext uri="{FF2B5EF4-FFF2-40B4-BE49-F238E27FC236}">
              <a16:creationId xmlns:a16="http://schemas.microsoft.com/office/drawing/2014/main" xmlns="" id="{00000000-0008-0000-0400-00005A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1" name="15 CuadroTexto">
          <a:extLst>
            <a:ext uri="{FF2B5EF4-FFF2-40B4-BE49-F238E27FC236}">
              <a16:creationId xmlns:a16="http://schemas.microsoft.com/office/drawing/2014/main" xmlns="" id="{00000000-0008-0000-0400-00005B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2" name="4 CuadroTexto">
          <a:extLst>
            <a:ext uri="{FF2B5EF4-FFF2-40B4-BE49-F238E27FC236}">
              <a16:creationId xmlns:a16="http://schemas.microsoft.com/office/drawing/2014/main" xmlns="" id="{00000000-0008-0000-0400-00005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3" name="6 CuadroTexto">
          <a:extLst>
            <a:ext uri="{FF2B5EF4-FFF2-40B4-BE49-F238E27FC236}">
              <a16:creationId xmlns:a16="http://schemas.microsoft.com/office/drawing/2014/main" xmlns="" id="{00000000-0008-0000-0400-00005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4" name="14 CuadroTexto">
          <a:extLst>
            <a:ext uri="{FF2B5EF4-FFF2-40B4-BE49-F238E27FC236}">
              <a16:creationId xmlns:a16="http://schemas.microsoft.com/office/drawing/2014/main" xmlns="" id="{00000000-0008-0000-0400-00005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5" name="15 CuadroTexto">
          <a:extLst>
            <a:ext uri="{FF2B5EF4-FFF2-40B4-BE49-F238E27FC236}">
              <a16:creationId xmlns:a16="http://schemas.microsoft.com/office/drawing/2014/main" xmlns="" id="{00000000-0008-0000-0400-00005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6" name="4 CuadroTexto">
          <a:extLst>
            <a:ext uri="{FF2B5EF4-FFF2-40B4-BE49-F238E27FC236}">
              <a16:creationId xmlns:a16="http://schemas.microsoft.com/office/drawing/2014/main" xmlns="" id="{00000000-0008-0000-0400-00006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7" name="6 CuadroTexto">
          <a:extLst>
            <a:ext uri="{FF2B5EF4-FFF2-40B4-BE49-F238E27FC236}">
              <a16:creationId xmlns:a16="http://schemas.microsoft.com/office/drawing/2014/main" xmlns="" id="{00000000-0008-0000-0400-00006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8" name="14 CuadroTexto">
          <a:extLst>
            <a:ext uri="{FF2B5EF4-FFF2-40B4-BE49-F238E27FC236}">
              <a16:creationId xmlns:a16="http://schemas.microsoft.com/office/drawing/2014/main" xmlns="" id="{00000000-0008-0000-0400-00006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436</xdr:row>
      <xdr:rowOff>0</xdr:rowOff>
    </xdr:from>
    <xdr:ext cx="184731" cy="264560"/>
    <xdr:sp macro="" textlink="">
      <xdr:nvSpPr>
        <xdr:cNvPr id="99" name="15 CuadroTexto">
          <a:extLst>
            <a:ext uri="{FF2B5EF4-FFF2-40B4-BE49-F238E27FC236}">
              <a16:creationId xmlns:a16="http://schemas.microsoft.com/office/drawing/2014/main" xmlns="" id="{00000000-0008-0000-0400-00006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0" name="4 CuadroTexto">
          <a:extLst>
            <a:ext uri="{FF2B5EF4-FFF2-40B4-BE49-F238E27FC236}">
              <a16:creationId xmlns:a16="http://schemas.microsoft.com/office/drawing/2014/main" xmlns="" id="{00000000-0008-0000-0400-00006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1" name="6 CuadroTexto">
          <a:extLst>
            <a:ext uri="{FF2B5EF4-FFF2-40B4-BE49-F238E27FC236}">
              <a16:creationId xmlns:a16="http://schemas.microsoft.com/office/drawing/2014/main" xmlns="" id="{00000000-0008-0000-0400-00006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2" name="14 CuadroTexto">
          <a:extLst>
            <a:ext uri="{FF2B5EF4-FFF2-40B4-BE49-F238E27FC236}">
              <a16:creationId xmlns:a16="http://schemas.microsoft.com/office/drawing/2014/main" xmlns="" id="{00000000-0008-0000-0400-00006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3" name="15 CuadroTexto">
          <a:extLst>
            <a:ext uri="{FF2B5EF4-FFF2-40B4-BE49-F238E27FC236}">
              <a16:creationId xmlns:a16="http://schemas.microsoft.com/office/drawing/2014/main" xmlns="" id="{00000000-0008-0000-0400-00006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4" name="4 CuadroTexto">
          <a:extLst>
            <a:ext uri="{FF2B5EF4-FFF2-40B4-BE49-F238E27FC236}">
              <a16:creationId xmlns:a16="http://schemas.microsoft.com/office/drawing/2014/main" xmlns="" id="{00000000-0008-0000-0400-00006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5" name="6 CuadroTexto">
          <a:extLst>
            <a:ext uri="{FF2B5EF4-FFF2-40B4-BE49-F238E27FC236}">
              <a16:creationId xmlns:a16="http://schemas.microsoft.com/office/drawing/2014/main" xmlns="" id="{00000000-0008-0000-0400-00006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6" name="14 CuadroTexto">
          <a:extLst>
            <a:ext uri="{FF2B5EF4-FFF2-40B4-BE49-F238E27FC236}">
              <a16:creationId xmlns:a16="http://schemas.microsoft.com/office/drawing/2014/main" xmlns="" id="{00000000-0008-0000-0400-00006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7" name="15 CuadroTexto">
          <a:extLst>
            <a:ext uri="{FF2B5EF4-FFF2-40B4-BE49-F238E27FC236}">
              <a16:creationId xmlns:a16="http://schemas.microsoft.com/office/drawing/2014/main" xmlns="" id="{00000000-0008-0000-0400-00006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8" name="4 CuadroTexto">
          <a:extLst>
            <a:ext uri="{FF2B5EF4-FFF2-40B4-BE49-F238E27FC236}">
              <a16:creationId xmlns:a16="http://schemas.microsoft.com/office/drawing/2014/main" xmlns="" id="{00000000-0008-0000-0400-00006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09" name="6 CuadroTexto">
          <a:extLst>
            <a:ext uri="{FF2B5EF4-FFF2-40B4-BE49-F238E27FC236}">
              <a16:creationId xmlns:a16="http://schemas.microsoft.com/office/drawing/2014/main" xmlns="" id="{00000000-0008-0000-0400-00006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0" name="14 CuadroTexto">
          <a:extLst>
            <a:ext uri="{FF2B5EF4-FFF2-40B4-BE49-F238E27FC236}">
              <a16:creationId xmlns:a16="http://schemas.microsoft.com/office/drawing/2014/main" xmlns="" id="{00000000-0008-0000-0400-00006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1" name="15 CuadroTexto">
          <a:extLst>
            <a:ext uri="{FF2B5EF4-FFF2-40B4-BE49-F238E27FC236}">
              <a16:creationId xmlns:a16="http://schemas.microsoft.com/office/drawing/2014/main" xmlns="" id="{00000000-0008-0000-0400-00006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2" name="4 CuadroTexto">
          <a:extLst>
            <a:ext uri="{FF2B5EF4-FFF2-40B4-BE49-F238E27FC236}">
              <a16:creationId xmlns:a16="http://schemas.microsoft.com/office/drawing/2014/main" xmlns="" id="{00000000-0008-0000-0400-00007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3" name="6 CuadroTexto">
          <a:extLst>
            <a:ext uri="{FF2B5EF4-FFF2-40B4-BE49-F238E27FC236}">
              <a16:creationId xmlns:a16="http://schemas.microsoft.com/office/drawing/2014/main" xmlns="" id="{00000000-0008-0000-0400-00007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4" name="14 CuadroTexto">
          <a:extLst>
            <a:ext uri="{FF2B5EF4-FFF2-40B4-BE49-F238E27FC236}">
              <a16:creationId xmlns:a16="http://schemas.microsoft.com/office/drawing/2014/main" xmlns="" id="{00000000-0008-0000-0400-00007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5" name="15 CuadroTexto">
          <a:extLst>
            <a:ext uri="{FF2B5EF4-FFF2-40B4-BE49-F238E27FC236}">
              <a16:creationId xmlns:a16="http://schemas.microsoft.com/office/drawing/2014/main" xmlns="" id="{00000000-0008-0000-0400-00007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6" name="4 CuadroTexto">
          <a:extLst>
            <a:ext uri="{FF2B5EF4-FFF2-40B4-BE49-F238E27FC236}">
              <a16:creationId xmlns:a16="http://schemas.microsoft.com/office/drawing/2014/main" xmlns="" id="{00000000-0008-0000-0400-00007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7" name="6 CuadroTexto">
          <a:extLst>
            <a:ext uri="{FF2B5EF4-FFF2-40B4-BE49-F238E27FC236}">
              <a16:creationId xmlns:a16="http://schemas.microsoft.com/office/drawing/2014/main" xmlns="" id="{00000000-0008-0000-0400-00007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8" name="14 CuadroTexto">
          <a:extLst>
            <a:ext uri="{FF2B5EF4-FFF2-40B4-BE49-F238E27FC236}">
              <a16:creationId xmlns:a16="http://schemas.microsoft.com/office/drawing/2014/main" xmlns="" id="{00000000-0008-0000-0400-00007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19" name="15 CuadroTexto">
          <a:extLst>
            <a:ext uri="{FF2B5EF4-FFF2-40B4-BE49-F238E27FC236}">
              <a16:creationId xmlns:a16="http://schemas.microsoft.com/office/drawing/2014/main" xmlns="" id="{00000000-0008-0000-0400-00007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0" name="4 CuadroTexto">
          <a:extLst>
            <a:ext uri="{FF2B5EF4-FFF2-40B4-BE49-F238E27FC236}">
              <a16:creationId xmlns:a16="http://schemas.microsoft.com/office/drawing/2014/main" xmlns="" id="{00000000-0008-0000-0400-00007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1" name="6 CuadroTexto">
          <a:extLst>
            <a:ext uri="{FF2B5EF4-FFF2-40B4-BE49-F238E27FC236}">
              <a16:creationId xmlns:a16="http://schemas.microsoft.com/office/drawing/2014/main" xmlns="" id="{00000000-0008-0000-0400-00007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2" name="14 CuadroTexto">
          <a:extLst>
            <a:ext uri="{FF2B5EF4-FFF2-40B4-BE49-F238E27FC236}">
              <a16:creationId xmlns:a16="http://schemas.microsoft.com/office/drawing/2014/main" xmlns="" id="{00000000-0008-0000-0400-00007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3" name="15 CuadroTexto">
          <a:extLst>
            <a:ext uri="{FF2B5EF4-FFF2-40B4-BE49-F238E27FC236}">
              <a16:creationId xmlns:a16="http://schemas.microsoft.com/office/drawing/2014/main" xmlns="" id="{00000000-0008-0000-0400-00007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4" name="4 CuadroTexto">
          <a:extLst>
            <a:ext uri="{FF2B5EF4-FFF2-40B4-BE49-F238E27FC236}">
              <a16:creationId xmlns:a16="http://schemas.microsoft.com/office/drawing/2014/main" xmlns="" id="{00000000-0008-0000-0400-00007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5" name="6 CuadroTexto">
          <a:extLst>
            <a:ext uri="{FF2B5EF4-FFF2-40B4-BE49-F238E27FC236}">
              <a16:creationId xmlns:a16="http://schemas.microsoft.com/office/drawing/2014/main" xmlns="" id="{00000000-0008-0000-0400-00007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6" name="14 CuadroTexto">
          <a:extLst>
            <a:ext uri="{FF2B5EF4-FFF2-40B4-BE49-F238E27FC236}">
              <a16:creationId xmlns:a16="http://schemas.microsoft.com/office/drawing/2014/main" xmlns="" id="{00000000-0008-0000-0400-00007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7" name="15 CuadroTexto">
          <a:extLst>
            <a:ext uri="{FF2B5EF4-FFF2-40B4-BE49-F238E27FC236}">
              <a16:creationId xmlns:a16="http://schemas.microsoft.com/office/drawing/2014/main" xmlns="" id="{00000000-0008-0000-0400-00007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8" name="4 CuadroTexto">
          <a:extLst>
            <a:ext uri="{FF2B5EF4-FFF2-40B4-BE49-F238E27FC236}">
              <a16:creationId xmlns:a16="http://schemas.microsoft.com/office/drawing/2014/main" xmlns="" id="{00000000-0008-0000-0400-00008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29" name="6 CuadroTexto">
          <a:extLst>
            <a:ext uri="{FF2B5EF4-FFF2-40B4-BE49-F238E27FC236}">
              <a16:creationId xmlns:a16="http://schemas.microsoft.com/office/drawing/2014/main" xmlns="" id="{00000000-0008-0000-0400-00008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0" name="14 CuadroTexto">
          <a:extLst>
            <a:ext uri="{FF2B5EF4-FFF2-40B4-BE49-F238E27FC236}">
              <a16:creationId xmlns:a16="http://schemas.microsoft.com/office/drawing/2014/main" xmlns="" id="{00000000-0008-0000-0400-00008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1" name="15 CuadroTexto">
          <a:extLst>
            <a:ext uri="{FF2B5EF4-FFF2-40B4-BE49-F238E27FC236}">
              <a16:creationId xmlns:a16="http://schemas.microsoft.com/office/drawing/2014/main" xmlns="" id="{00000000-0008-0000-0400-00008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2" name="4 CuadroTexto">
          <a:extLst>
            <a:ext uri="{FF2B5EF4-FFF2-40B4-BE49-F238E27FC236}">
              <a16:creationId xmlns:a16="http://schemas.microsoft.com/office/drawing/2014/main" xmlns="" id="{00000000-0008-0000-0400-00008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3" name="6 CuadroTexto">
          <a:extLst>
            <a:ext uri="{FF2B5EF4-FFF2-40B4-BE49-F238E27FC236}">
              <a16:creationId xmlns:a16="http://schemas.microsoft.com/office/drawing/2014/main" xmlns="" id="{00000000-0008-0000-0400-00008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4" name="14 CuadroTexto">
          <a:extLst>
            <a:ext uri="{FF2B5EF4-FFF2-40B4-BE49-F238E27FC236}">
              <a16:creationId xmlns:a16="http://schemas.microsoft.com/office/drawing/2014/main" xmlns="" id="{00000000-0008-0000-0400-00008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5" name="15 CuadroTexto">
          <a:extLst>
            <a:ext uri="{FF2B5EF4-FFF2-40B4-BE49-F238E27FC236}">
              <a16:creationId xmlns:a16="http://schemas.microsoft.com/office/drawing/2014/main" xmlns="" id="{00000000-0008-0000-0400-00008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6" name="4 CuadroTexto">
          <a:extLst>
            <a:ext uri="{FF2B5EF4-FFF2-40B4-BE49-F238E27FC236}">
              <a16:creationId xmlns:a16="http://schemas.microsoft.com/office/drawing/2014/main" xmlns="" id="{00000000-0008-0000-0400-00008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7" name="6 CuadroTexto">
          <a:extLst>
            <a:ext uri="{FF2B5EF4-FFF2-40B4-BE49-F238E27FC236}">
              <a16:creationId xmlns:a16="http://schemas.microsoft.com/office/drawing/2014/main" xmlns="" id="{00000000-0008-0000-0400-00008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8" name="14 CuadroTexto">
          <a:extLst>
            <a:ext uri="{FF2B5EF4-FFF2-40B4-BE49-F238E27FC236}">
              <a16:creationId xmlns:a16="http://schemas.microsoft.com/office/drawing/2014/main" xmlns="" id="{00000000-0008-0000-0400-00008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39" name="15 CuadroTexto">
          <a:extLst>
            <a:ext uri="{FF2B5EF4-FFF2-40B4-BE49-F238E27FC236}">
              <a16:creationId xmlns:a16="http://schemas.microsoft.com/office/drawing/2014/main" xmlns="" id="{00000000-0008-0000-0400-00008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0" name="4 CuadroTexto">
          <a:extLst>
            <a:ext uri="{FF2B5EF4-FFF2-40B4-BE49-F238E27FC236}">
              <a16:creationId xmlns:a16="http://schemas.microsoft.com/office/drawing/2014/main" xmlns="" id="{00000000-0008-0000-0400-00008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1" name="6 CuadroTexto">
          <a:extLst>
            <a:ext uri="{FF2B5EF4-FFF2-40B4-BE49-F238E27FC236}">
              <a16:creationId xmlns:a16="http://schemas.microsoft.com/office/drawing/2014/main" xmlns="" id="{00000000-0008-0000-0400-00008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2" name="14 CuadroTexto">
          <a:extLst>
            <a:ext uri="{FF2B5EF4-FFF2-40B4-BE49-F238E27FC236}">
              <a16:creationId xmlns:a16="http://schemas.microsoft.com/office/drawing/2014/main" xmlns="" id="{00000000-0008-0000-0400-00008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3" name="15 CuadroTexto">
          <a:extLst>
            <a:ext uri="{FF2B5EF4-FFF2-40B4-BE49-F238E27FC236}">
              <a16:creationId xmlns:a16="http://schemas.microsoft.com/office/drawing/2014/main" xmlns="" id="{00000000-0008-0000-0400-00008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4" name="4 CuadroTexto">
          <a:extLst>
            <a:ext uri="{FF2B5EF4-FFF2-40B4-BE49-F238E27FC236}">
              <a16:creationId xmlns:a16="http://schemas.microsoft.com/office/drawing/2014/main" xmlns="" id="{00000000-0008-0000-0400-00009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5" name="6 CuadroTexto">
          <a:extLst>
            <a:ext uri="{FF2B5EF4-FFF2-40B4-BE49-F238E27FC236}">
              <a16:creationId xmlns:a16="http://schemas.microsoft.com/office/drawing/2014/main" xmlns="" id="{00000000-0008-0000-0400-00009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6" name="14 CuadroTexto">
          <a:extLst>
            <a:ext uri="{FF2B5EF4-FFF2-40B4-BE49-F238E27FC236}">
              <a16:creationId xmlns:a16="http://schemas.microsoft.com/office/drawing/2014/main" xmlns="" id="{00000000-0008-0000-0400-00009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7" name="15 CuadroTexto">
          <a:extLst>
            <a:ext uri="{FF2B5EF4-FFF2-40B4-BE49-F238E27FC236}">
              <a16:creationId xmlns:a16="http://schemas.microsoft.com/office/drawing/2014/main" xmlns="" id="{00000000-0008-0000-0400-00009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8" name="4 CuadroTexto">
          <a:extLst>
            <a:ext uri="{FF2B5EF4-FFF2-40B4-BE49-F238E27FC236}">
              <a16:creationId xmlns:a16="http://schemas.microsoft.com/office/drawing/2014/main" xmlns="" id="{00000000-0008-0000-0400-00009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49" name="6 CuadroTexto">
          <a:extLst>
            <a:ext uri="{FF2B5EF4-FFF2-40B4-BE49-F238E27FC236}">
              <a16:creationId xmlns:a16="http://schemas.microsoft.com/office/drawing/2014/main" xmlns="" id="{00000000-0008-0000-0400-00009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0" name="14 CuadroTexto">
          <a:extLst>
            <a:ext uri="{FF2B5EF4-FFF2-40B4-BE49-F238E27FC236}">
              <a16:creationId xmlns:a16="http://schemas.microsoft.com/office/drawing/2014/main" xmlns="" id="{00000000-0008-0000-0400-00009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1" name="15 CuadroTexto">
          <a:extLst>
            <a:ext uri="{FF2B5EF4-FFF2-40B4-BE49-F238E27FC236}">
              <a16:creationId xmlns:a16="http://schemas.microsoft.com/office/drawing/2014/main" xmlns="" id="{00000000-0008-0000-0400-00009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2" name="4 CuadroTexto">
          <a:extLst>
            <a:ext uri="{FF2B5EF4-FFF2-40B4-BE49-F238E27FC236}">
              <a16:creationId xmlns:a16="http://schemas.microsoft.com/office/drawing/2014/main" xmlns="" id="{00000000-0008-0000-0400-00009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3" name="6 CuadroTexto">
          <a:extLst>
            <a:ext uri="{FF2B5EF4-FFF2-40B4-BE49-F238E27FC236}">
              <a16:creationId xmlns:a16="http://schemas.microsoft.com/office/drawing/2014/main" xmlns="" id="{00000000-0008-0000-0400-00009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4" name="14 CuadroTexto">
          <a:extLst>
            <a:ext uri="{FF2B5EF4-FFF2-40B4-BE49-F238E27FC236}">
              <a16:creationId xmlns:a16="http://schemas.microsoft.com/office/drawing/2014/main" xmlns="" id="{00000000-0008-0000-0400-00009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5" name="15 CuadroTexto">
          <a:extLst>
            <a:ext uri="{FF2B5EF4-FFF2-40B4-BE49-F238E27FC236}">
              <a16:creationId xmlns:a16="http://schemas.microsoft.com/office/drawing/2014/main" xmlns="" id="{00000000-0008-0000-0400-00009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6" name="4 CuadroTexto">
          <a:extLst>
            <a:ext uri="{FF2B5EF4-FFF2-40B4-BE49-F238E27FC236}">
              <a16:creationId xmlns:a16="http://schemas.microsoft.com/office/drawing/2014/main" xmlns="" id="{00000000-0008-0000-0400-00009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7" name="6 CuadroTexto">
          <a:extLst>
            <a:ext uri="{FF2B5EF4-FFF2-40B4-BE49-F238E27FC236}">
              <a16:creationId xmlns:a16="http://schemas.microsoft.com/office/drawing/2014/main" xmlns="" id="{00000000-0008-0000-0400-00009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8" name="14 CuadroTexto">
          <a:extLst>
            <a:ext uri="{FF2B5EF4-FFF2-40B4-BE49-F238E27FC236}">
              <a16:creationId xmlns:a16="http://schemas.microsoft.com/office/drawing/2014/main" xmlns="" id="{00000000-0008-0000-0400-00009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59" name="15 CuadroTexto">
          <a:extLst>
            <a:ext uri="{FF2B5EF4-FFF2-40B4-BE49-F238E27FC236}">
              <a16:creationId xmlns:a16="http://schemas.microsoft.com/office/drawing/2014/main" xmlns="" id="{00000000-0008-0000-0400-00009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0" name="4 CuadroTexto">
          <a:extLst>
            <a:ext uri="{FF2B5EF4-FFF2-40B4-BE49-F238E27FC236}">
              <a16:creationId xmlns:a16="http://schemas.microsoft.com/office/drawing/2014/main" xmlns="" id="{00000000-0008-0000-0400-0000A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1" name="6 CuadroTexto">
          <a:extLst>
            <a:ext uri="{FF2B5EF4-FFF2-40B4-BE49-F238E27FC236}">
              <a16:creationId xmlns:a16="http://schemas.microsoft.com/office/drawing/2014/main" xmlns="" id="{00000000-0008-0000-0400-0000A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2" name="14 CuadroTexto">
          <a:extLst>
            <a:ext uri="{FF2B5EF4-FFF2-40B4-BE49-F238E27FC236}">
              <a16:creationId xmlns:a16="http://schemas.microsoft.com/office/drawing/2014/main" xmlns="" id="{00000000-0008-0000-0400-0000A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3" name="15 CuadroTexto">
          <a:extLst>
            <a:ext uri="{FF2B5EF4-FFF2-40B4-BE49-F238E27FC236}">
              <a16:creationId xmlns:a16="http://schemas.microsoft.com/office/drawing/2014/main" xmlns="" id="{00000000-0008-0000-0400-0000A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4" name="4 CuadroTexto">
          <a:extLst>
            <a:ext uri="{FF2B5EF4-FFF2-40B4-BE49-F238E27FC236}">
              <a16:creationId xmlns:a16="http://schemas.microsoft.com/office/drawing/2014/main" xmlns="" id="{00000000-0008-0000-0400-0000A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5" name="6 CuadroTexto">
          <a:extLst>
            <a:ext uri="{FF2B5EF4-FFF2-40B4-BE49-F238E27FC236}">
              <a16:creationId xmlns:a16="http://schemas.microsoft.com/office/drawing/2014/main" xmlns="" id="{00000000-0008-0000-0400-0000A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6" name="14 CuadroTexto">
          <a:extLst>
            <a:ext uri="{FF2B5EF4-FFF2-40B4-BE49-F238E27FC236}">
              <a16:creationId xmlns:a16="http://schemas.microsoft.com/office/drawing/2014/main" xmlns="" id="{00000000-0008-0000-0400-0000A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7" name="15 CuadroTexto">
          <a:extLst>
            <a:ext uri="{FF2B5EF4-FFF2-40B4-BE49-F238E27FC236}">
              <a16:creationId xmlns:a16="http://schemas.microsoft.com/office/drawing/2014/main" xmlns="" id="{00000000-0008-0000-0400-0000A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8" name="4 CuadroTexto">
          <a:extLst>
            <a:ext uri="{FF2B5EF4-FFF2-40B4-BE49-F238E27FC236}">
              <a16:creationId xmlns:a16="http://schemas.microsoft.com/office/drawing/2014/main" xmlns="" id="{00000000-0008-0000-0400-0000A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69" name="6 CuadroTexto">
          <a:extLst>
            <a:ext uri="{FF2B5EF4-FFF2-40B4-BE49-F238E27FC236}">
              <a16:creationId xmlns:a16="http://schemas.microsoft.com/office/drawing/2014/main" xmlns="" id="{00000000-0008-0000-0400-0000A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0" name="14 CuadroTexto">
          <a:extLst>
            <a:ext uri="{FF2B5EF4-FFF2-40B4-BE49-F238E27FC236}">
              <a16:creationId xmlns:a16="http://schemas.microsoft.com/office/drawing/2014/main" xmlns="" id="{00000000-0008-0000-0400-0000A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1" name="15 CuadroTexto">
          <a:extLst>
            <a:ext uri="{FF2B5EF4-FFF2-40B4-BE49-F238E27FC236}">
              <a16:creationId xmlns:a16="http://schemas.microsoft.com/office/drawing/2014/main" xmlns="" id="{00000000-0008-0000-0400-0000A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2" name="4 CuadroTexto">
          <a:extLst>
            <a:ext uri="{FF2B5EF4-FFF2-40B4-BE49-F238E27FC236}">
              <a16:creationId xmlns:a16="http://schemas.microsoft.com/office/drawing/2014/main" xmlns="" id="{00000000-0008-0000-0400-0000A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3" name="6 CuadroTexto">
          <a:extLst>
            <a:ext uri="{FF2B5EF4-FFF2-40B4-BE49-F238E27FC236}">
              <a16:creationId xmlns:a16="http://schemas.microsoft.com/office/drawing/2014/main" xmlns="" id="{00000000-0008-0000-0400-0000A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4" name="14 CuadroTexto">
          <a:extLst>
            <a:ext uri="{FF2B5EF4-FFF2-40B4-BE49-F238E27FC236}">
              <a16:creationId xmlns:a16="http://schemas.microsoft.com/office/drawing/2014/main" xmlns="" id="{00000000-0008-0000-0400-0000A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5" name="15 CuadroTexto">
          <a:extLst>
            <a:ext uri="{FF2B5EF4-FFF2-40B4-BE49-F238E27FC236}">
              <a16:creationId xmlns:a16="http://schemas.microsoft.com/office/drawing/2014/main" xmlns="" id="{00000000-0008-0000-0400-0000A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6" name="4 CuadroTexto">
          <a:extLst>
            <a:ext uri="{FF2B5EF4-FFF2-40B4-BE49-F238E27FC236}">
              <a16:creationId xmlns:a16="http://schemas.microsoft.com/office/drawing/2014/main" xmlns="" id="{00000000-0008-0000-0400-0000B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7" name="6 CuadroTexto">
          <a:extLst>
            <a:ext uri="{FF2B5EF4-FFF2-40B4-BE49-F238E27FC236}">
              <a16:creationId xmlns:a16="http://schemas.microsoft.com/office/drawing/2014/main" xmlns="" id="{00000000-0008-0000-0400-0000B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8" name="14 CuadroTexto">
          <a:extLst>
            <a:ext uri="{FF2B5EF4-FFF2-40B4-BE49-F238E27FC236}">
              <a16:creationId xmlns:a16="http://schemas.microsoft.com/office/drawing/2014/main" xmlns="" id="{00000000-0008-0000-0400-0000B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79" name="15 CuadroTexto">
          <a:extLst>
            <a:ext uri="{FF2B5EF4-FFF2-40B4-BE49-F238E27FC236}">
              <a16:creationId xmlns:a16="http://schemas.microsoft.com/office/drawing/2014/main" xmlns="" id="{00000000-0008-0000-0400-0000B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0" name="4 CuadroTexto">
          <a:extLst>
            <a:ext uri="{FF2B5EF4-FFF2-40B4-BE49-F238E27FC236}">
              <a16:creationId xmlns:a16="http://schemas.microsoft.com/office/drawing/2014/main" xmlns="" id="{00000000-0008-0000-0400-0000B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1" name="6 CuadroTexto">
          <a:extLst>
            <a:ext uri="{FF2B5EF4-FFF2-40B4-BE49-F238E27FC236}">
              <a16:creationId xmlns:a16="http://schemas.microsoft.com/office/drawing/2014/main" xmlns="" id="{00000000-0008-0000-0400-0000B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2" name="14 CuadroTexto">
          <a:extLst>
            <a:ext uri="{FF2B5EF4-FFF2-40B4-BE49-F238E27FC236}">
              <a16:creationId xmlns:a16="http://schemas.microsoft.com/office/drawing/2014/main" xmlns="" id="{00000000-0008-0000-0400-0000B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3" name="15 CuadroTexto">
          <a:extLst>
            <a:ext uri="{FF2B5EF4-FFF2-40B4-BE49-F238E27FC236}">
              <a16:creationId xmlns:a16="http://schemas.microsoft.com/office/drawing/2014/main" xmlns="" id="{00000000-0008-0000-0400-0000B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4" name="4 CuadroTexto">
          <a:extLst>
            <a:ext uri="{FF2B5EF4-FFF2-40B4-BE49-F238E27FC236}">
              <a16:creationId xmlns:a16="http://schemas.microsoft.com/office/drawing/2014/main" xmlns="" id="{00000000-0008-0000-0400-0000B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5" name="6 CuadroTexto">
          <a:extLst>
            <a:ext uri="{FF2B5EF4-FFF2-40B4-BE49-F238E27FC236}">
              <a16:creationId xmlns:a16="http://schemas.microsoft.com/office/drawing/2014/main" xmlns="" id="{00000000-0008-0000-0400-0000B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6" name="14 CuadroTexto">
          <a:extLst>
            <a:ext uri="{FF2B5EF4-FFF2-40B4-BE49-F238E27FC236}">
              <a16:creationId xmlns:a16="http://schemas.microsoft.com/office/drawing/2014/main" xmlns="" id="{00000000-0008-0000-0400-0000B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7" name="15 CuadroTexto">
          <a:extLst>
            <a:ext uri="{FF2B5EF4-FFF2-40B4-BE49-F238E27FC236}">
              <a16:creationId xmlns:a16="http://schemas.microsoft.com/office/drawing/2014/main" xmlns="" id="{00000000-0008-0000-0400-0000B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8" name="4 CuadroTexto">
          <a:extLst>
            <a:ext uri="{FF2B5EF4-FFF2-40B4-BE49-F238E27FC236}">
              <a16:creationId xmlns:a16="http://schemas.microsoft.com/office/drawing/2014/main" xmlns="" id="{00000000-0008-0000-0400-0000B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89" name="6 CuadroTexto">
          <a:extLst>
            <a:ext uri="{FF2B5EF4-FFF2-40B4-BE49-F238E27FC236}">
              <a16:creationId xmlns:a16="http://schemas.microsoft.com/office/drawing/2014/main" xmlns="" id="{00000000-0008-0000-0400-0000B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0" name="14 CuadroTexto">
          <a:extLst>
            <a:ext uri="{FF2B5EF4-FFF2-40B4-BE49-F238E27FC236}">
              <a16:creationId xmlns:a16="http://schemas.microsoft.com/office/drawing/2014/main" xmlns="" id="{00000000-0008-0000-0400-0000B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1" name="15 CuadroTexto">
          <a:extLst>
            <a:ext uri="{FF2B5EF4-FFF2-40B4-BE49-F238E27FC236}">
              <a16:creationId xmlns:a16="http://schemas.microsoft.com/office/drawing/2014/main" xmlns="" id="{00000000-0008-0000-0400-0000B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2" name="4 CuadroTexto">
          <a:extLst>
            <a:ext uri="{FF2B5EF4-FFF2-40B4-BE49-F238E27FC236}">
              <a16:creationId xmlns:a16="http://schemas.microsoft.com/office/drawing/2014/main" xmlns="" id="{00000000-0008-0000-0400-0000C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3" name="6 CuadroTexto">
          <a:extLst>
            <a:ext uri="{FF2B5EF4-FFF2-40B4-BE49-F238E27FC236}">
              <a16:creationId xmlns:a16="http://schemas.microsoft.com/office/drawing/2014/main" xmlns="" id="{00000000-0008-0000-0400-0000C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4" name="14 CuadroTexto">
          <a:extLst>
            <a:ext uri="{FF2B5EF4-FFF2-40B4-BE49-F238E27FC236}">
              <a16:creationId xmlns:a16="http://schemas.microsoft.com/office/drawing/2014/main" xmlns="" id="{00000000-0008-0000-0400-0000C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5" name="15 CuadroTexto">
          <a:extLst>
            <a:ext uri="{FF2B5EF4-FFF2-40B4-BE49-F238E27FC236}">
              <a16:creationId xmlns:a16="http://schemas.microsoft.com/office/drawing/2014/main" xmlns="" id="{00000000-0008-0000-0400-0000C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6" name="4 CuadroTexto">
          <a:extLst>
            <a:ext uri="{FF2B5EF4-FFF2-40B4-BE49-F238E27FC236}">
              <a16:creationId xmlns:a16="http://schemas.microsoft.com/office/drawing/2014/main" xmlns="" id="{00000000-0008-0000-0400-0000C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7" name="6 CuadroTexto">
          <a:extLst>
            <a:ext uri="{FF2B5EF4-FFF2-40B4-BE49-F238E27FC236}">
              <a16:creationId xmlns:a16="http://schemas.microsoft.com/office/drawing/2014/main" xmlns="" id="{00000000-0008-0000-0400-0000C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8" name="14 CuadroTexto">
          <a:extLst>
            <a:ext uri="{FF2B5EF4-FFF2-40B4-BE49-F238E27FC236}">
              <a16:creationId xmlns:a16="http://schemas.microsoft.com/office/drawing/2014/main" xmlns="" id="{00000000-0008-0000-0400-0000C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199" name="15 CuadroTexto">
          <a:extLst>
            <a:ext uri="{FF2B5EF4-FFF2-40B4-BE49-F238E27FC236}">
              <a16:creationId xmlns:a16="http://schemas.microsoft.com/office/drawing/2014/main" xmlns="" id="{00000000-0008-0000-0400-0000C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0" name="4 CuadroTexto">
          <a:extLst>
            <a:ext uri="{FF2B5EF4-FFF2-40B4-BE49-F238E27FC236}">
              <a16:creationId xmlns:a16="http://schemas.microsoft.com/office/drawing/2014/main" xmlns="" id="{00000000-0008-0000-0400-0000C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1" name="6 CuadroTexto">
          <a:extLst>
            <a:ext uri="{FF2B5EF4-FFF2-40B4-BE49-F238E27FC236}">
              <a16:creationId xmlns:a16="http://schemas.microsoft.com/office/drawing/2014/main" xmlns="" id="{00000000-0008-0000-0400-0000C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2" name="14 CuadroTexto">
          <a:extLst>
            <a:ext uri="{FF2B5EF4-FFF2-40B4-BE49-F238E27FC236}">
              <a16:creationId xmlns:a16="http://schemas.microsoft.com/office/drawing/2014/main" xmlns="" id="{00000000-0008-0000-0400-0000C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3" name="15 CuadroTexto">
          <a:extLst>
            <a:ext uri="{FF2B5EF4-FFF2-40B4-BE49-F238E27FC236}">
              <a16:creationId xmlns:a16="http://schemas.microsoft.com/office/drawing/2014/main" xmlns="" id="{00000000-0008-0000-0400-0000C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4" name="4 CuadroTexto">
          <a:extLst>
            <a:ext uri="{FF2B5EF4-FFF2-40B4-BE49-F238E27FC236}">
              <a16:creationId xmlns:a16="http://schemas.microsoft.com/office/drawing/2014/main" xmlns="" id="{00000000-0008-0000-0400-0000C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5" name="6 CuadroTexto">
          <a:extLst>
            <a:ext uri="{FF2B5EF4-FFF2-40B4-BE49-F238E27FC236}">
              <a16:creationId xmlns:a16="http://schemas.microsoft.com/office/drawing/2014/main" xmlns="" id="{00000000-0008-0000-0400-0000C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6" name="14 CuadroTexto">
          <a:extLst>
            <a:ext uri="{FF2B5EF4-FFF2-40B4-BE49-F238E27FC236}">
              <a16:creationId xmlns:a16="http://schemas.microsoft.com/office/drawing/2014/main" xmlns="" id="{00000000-0008-0000-0400-0000C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7" name="15 CuadroTexto">
          <a:extLst>
            <a:ext uri="{FF2B5EF4-FFF2-40B4-BE49-F238E27FC236}">
              <a16:creationId xmlns:a16="http://schemas.microsoft.com/office/drawing/2014/main" xmlns="" id="{00000000-0008-0000-0400-0000C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8" name="4 CuadroTexto">
          <a:extLst>
            <a:ext uri="{FF2B5EF4-FFF2-40B4-BE49-F238E27FC236}">
              <a16:creationId xmlns:a16="http://schemas.microsoft.com/office/drawing/2014/main" xmlns="" id="{00000000-0008-0000-0400-0000D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09" name="6 CuadroTexto">
          <a:extLst>
            <a:ext uri="{FF2B5EF4-FFF2-40B4-BE49-F238E27FC236}">
              <a16:creationId xmlns:a16="http://schemas.microsoft.com/office/drawing/2014/main" xmlns="" id="{00000000-0008-0000-0400-0000D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0" name="14 CuadroTexto">
          <a:extLst>
            <a:ext uri="{FF2B5EF4-FFF2-40B4-BE49-F238E27FC236}">
              <a16:creationId xmlns:a16="http://schemas.microsoft.com/office/drawing/2014/main" xmlns="" id="{00000000-0008-0000-0400-0000D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1" name="15 CuadroTexto">
          <a:extLst>
            <a:ext uri="{FF2B5EF4-FFF2-40B4-BE49-F238E27FC236}">
              <a16:creationId xmlns:a16="http://schemas.microsoft.com/office/drawing/2014/main" xmlns="" id="{00000000-0008-0000-0400-0000D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2" name="4 CuadroTexto">
          <a:extLst>
            <a:ext uri="{FF2B5EF4-FFF2-40B4-BE49-F238E27FC236}">
              <a16:creationId xmlns:a16="http://schemas.microsoft.com/office/drawing/2014/main" xmlns="" id="{00000000-0008-0000-0400-0000D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3" name="6 CuadroTexto">
          <a:extLst>
            <a:ext uri="{FF2B5EF4-FFF2-40B4-BE49-F238E27FC236}">
              <a16:creationId xmlns:a16="http://schemas.microsoft.com/office/drawing/2014/main" xmlns="" id="{00000000-0008-0000-0400-0000D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4" name="14 CuadroTexto">
          <a:extLst>
            <a:ext uri="{FF2B5EF4-FFF2-40B4-BE49-F238E27FC236}">
              <a16:creationId xmlns:a16="http://schemas.microsoft.com/office/drawing/2014/main" xmlns="" id="{00000000-0008-0000-0400-0000D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5" name="15 CuadroTexto">
          <a:extLst>
            <a:ext uri="{FF2B5EF4-FFF2-40B4-BE49-F238E27FC236}">
              <a16:creationId xmlns:a16="http://schemas.microsoft.com/office/drawing/2014/main" xmlns="" id="{00000000-0008-0000-0400-0000D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6" name="4 CuadroTexto">
          <a:extLst>
            <a:ext uri="{FF2B5EF4-FFF2-40B4-BE49-F238E27FC236}">
              <a16:creationId xmlns:a16="http://schemas.microsoft.com/office/drawing/2014/main" xmlns="" id="{00000000-0008-0000-0400-0000D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7" name="6 CuadroTexto">
          <a:extLst>
            <a:ext uri="{FF2B5EF4-FFF2-40B4-BE49-F238E27FC236}">
              <a16:creationId xmlns:a16="http://schemas.microsoft.com/office/drawing/2014/main" xmlns="" id="{00000000-0008-0000-0400-0000D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8" name="14 CuadroTexto">
          <a:extLst>
            <a:ext uri="{FF2B5EF4-FFF2-40B4-BE49-F238E27FC236}">
              <a16:creationId xmlns:a16="http://schemas.microsoft.com/office/drawing/2014/main" xmlns="" id="{00000000-0008-0000-0400-0000D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19" name="15 CuadroTexto">
          <a:extLst>
            <a:ext uri="{FF2B5EF4-FFF2-40B4-BE49-F238E27FC236}">
              <a16:creationId xmlns:a16="http://schemas.microsoft.com/office/drawing/2014/main" xmlns="" id="{00000000-0008-0000-0400-0000D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0" name="4 CuadroTexto">
          <a:extLst>
            <a:ext uri="{FF2B5EF4-FFF2-40B4-BE49-F238E27FC236}">
              <a16:creationId xmlns:a16="http://schemas.microsoft.com/office/drawing/2014/main" xmlns="" id="{00000000-0008-0000-0400-0000D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1" name="6 CuadroTexto">
          <a:extLst>
            <a:ext uri="{FF2B5EF4-FFF2-40B4-BE49-F238E27FC236}">
              <a16:creationId xmlns:a16="http://schemas.microsoft.com/office/drawing/2014/main" xmlns="" id="{00000000-0008-0000-0400-0000D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2" name="14 CuadroTexto">
          <a:extLst>
            <a:ext uri="{FF2B5EF4-FFF2-40B4-BE49-F238E27FC236}">
              <a16:creationId xmlns:a16="http://schemas.microsoft.com/office/drawing/2014/main" xmlns="" id="{00000000-0008-0000-0400-0000D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3" name="15 CuadroTexto">
          <a:extLst>
            <a:ext uri="{FF2B5EF4-FFF2-40B4-BE49-F238E27FC236}">
              <a16:creationId xmlns:a16="http://schemas.microsoft.com/office/drawing/2014/main" xmlns="" id="{00000000-0008-0000-0400-0000D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4" name="4 CuadroTexto">
          <a:extLst>
            <a:ext uri="{FF2B5EF4-FFF2-40B4-BE49-F238E27FC236}">
              <a16:creationId xmlns:a16="http://schemas.microsoft.com/office/drawing/2014/main" xmlns="" id="{00000000-0008-0000-0400-0000E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5" name="6 CuadroTexto">
          <a:extLst>
            <a:ext uri="{FF2B5EF4-FFF2-40B4-BE49-F238E27FC236}">
              <a16:creationId xmlns:a16="http://schemas.microsoft.com/office/drawing/2014/main" xmlns="" id="{00000000-0008-0000-0400-0000E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6" name="14 CuadroTexto">
          <a:extLst>
            <a:ext uri="{FF2B5EF4-FFF2-40B4-BE49-F238E27FC236}">
              <a16:creationId xmlns:a16="http://schemas.microsoft.com/office/drawing/2014/main" xmlns="" id="{00000000-0008-0000-0400-0000E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7" name="15 CuadroTexto">
          <a:extLst>
            <a:ext uri="{FF2B5EF4-FFF2-40B4-BE49-F238E27FC236}">
              <a16:creationId xmlns:a16="http://schemas.microsoft.com/office/drawing/2014/main" xmlns="" id="{00000000-0008-0000-0400-0000E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8" name="4 CuadroTexto">
          <a:extLst>
            <a:ext uri="{FF2B5EF4-FFF2-40B4-BE49-F238E27FC236}">
              <a16:creationId xmlns:a16="http://schemas.microsoft.com/office/drawing/2014/main" xmlns="" id="{00000000-0008-0000-0400-0000E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29" name="6 CuadroTexto">
          <a:extLst>
            <a:ext uri="{FF2B5EF4-FFF2-40B4-BE49-F238E27FC236}">
              <a16:creationId xmlns:a16="http://schemas.microsoft.com/office/drawing/2014/main" xmlns="" id="{00000000-0008-0000-0400-0000E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0" name="14 CuadroTexto">
          <a:extLst>
            <a:ext uri="{FF2B5EF4-FFF2-40B4-BE49-F238E27FC236}">
              <a16:creationId xmlns:a16="http://schemas.microsoft.com/office/drawing/2014/main" xmlns="" id="{00000000-0008-0000-0400-0000E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1" name="15 CuadroTexto">
          <a:extLst>
            <a:ext uri="{FF2B5EF4-FFF2-40B4-BE49-F238E27FC236}">
              <a16:creationId xmlns:a16="http://schemas.microsoft.com/office/drawing/2014/main" xmlns="" id="{00000000-0008-0000-0400-0000E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2" name="4 CuadroTexto">
          <a:extLst>
            <a:ext uri="{FF2B5EF4-FFF2-40B4-BE49-F238E27FC236}">
              <a16:creationId xmlns:a16="http://schemas.microsoft.com/office/drawing/2014/main" xmlns="" id="{00000000-0008-0000-0400-0000E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3" name="6 CuadroTexto">
          <a:extLst>
            <a:ext uri="{FF2B5EF4-FFF2-40B4-BE49-F238E27FC236}">
              <a16:creationId xmlns:a16="http://schemas.microsoft.com/office/drawing/2014/main" xmlns="" id="{00000000-0008-0000-0400-0000E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4" name="14 CuadroTexto">
          <a:extLst>
            <a:ext uri="{FF2B5EF4-FFF2-40B4-BE49-F238E27FC236}">
              <a16:creationId xmlns:a16="http://schemas.microsoft.com/office/drawing/2014/main" xmlns="" id="{00000000-0008-0000-0400-0000E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5" name="15 CuadroTexto">
          <a:extLst>
            <a:ext uri="{FF2B5EF4-FFF2-40B4-BE49-F238E27FC236}">
              <a16:creationId xmlns:a16="http://schemas.microsoft.com/office/drawing/2014/main" xmlns="" id="{00000000-0008-0000-0400-0000E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6" name="4 CuadroTexto">
          <a:extLst>
            <a:ext uri="{FF2B5EF4-FFF2-40B4-BE49-F238E27FC236}">
              <a16:creationId xmlns:a16="http://schemas.microsoft.com/office/drawing/2014/main" xmlns="" id="{00000000-0008-0000-0400-0000E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7" name="6 CuadroTexto">
          <a:extLst>
            <a:ext uri="{FF2B5EF4-FFF2-40B4-BE49-F238E27FC236}">
              <a16:creationId xmlns:a16="http://schemas.microsoft.com/office/drawing/2014/main" xmlns="" id="{00000000-0008-0000-0400-0000E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8" name="14 CuadroTexto">
          <a:extLst>
            <a:ext uri="{FF2B5EF4-FFF2-40B4-BE49-F238E27FC236}">
              <a16:creationId xmlns:a16="http://schemas.microsoft.com/office/drawing/2014/main" xmlns="" id="{00000000-0008-0000-0400-0000E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39" name="15 CuadroTexto">
          <a:extLst>
            <a:ext uri="{FF2B5EF4-FFF2-40B4-BE49-F238E27FC236}">
              <a16:creationId xmlns:a16="http://schemas.microsoft.com/office/drawing/2014/main" xmlns="" id="{00000000-0008-0000-0400-0000E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0" name="4 CuadroTexto">
          <a:extLst>
            <a:ext uri="{FF2B5EF4-FFF2-40B4-BE49-F238E27FC236}">
              <a16:creationId xmlns:a16="http://schemas.microsoft.com/office/drawing/2014/main" xmlns="" id="{00000000-0008-0000-0400-0000F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1" name="6 CuadroTexto">
          <a:extLst>
            <a:ext uri="{FF2B5EF4-FFF2-40B4-BE49-F238E27FC236}">
              <a16:creationId xmlns:a16="http://schemas.microsoft.com/office/drawing/2014/main" xmlns="" id="{00000000-0008-0000-0400-0000F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2" name="14 CuadroTexto">
          <a:extLst>
            <a:ext uri="{FF2B5EF4-FFF2-40B4-BE49-F238E27FC236}">
              <a16:creationId xmlns:a16="http://schemas.microsoft.com/office/drawing/2014/main" xmlns="" id="{00000000-0008-0000-0400-0000F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3" name="15 CuadroTexto">
          <a:extLst>
            <a:ext uri="{FF2B5EF4-FFF2-40B4-BE49-F238E27FC236}">
              <a16:creationId xmlns:a16="http://schemas.microsoft.com/office/drawing/2014/main" xmlns="" id="{00000000-0008-0000-0400-0000F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4" name="4 CuadroTexto">
          <a:extLst>
            <a:ext uri="{FF2B5EF4-FFF2-40B4-BE49-F238E27FC236}">
              <a16:creationId xmlns:a16="http://schemas.microsoft.com/office/drawing/2014/main" xmlns="" id="{00000000-0008-0000-0400-0000F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5" name="6 CuadroTexto">
          <a:extLst>
            <a:ext uri="{FF2B5EF4-FFF2-40B4-BE49-F238E27FC236}">
              <a16:creationId xmlns:a16="http://schemas.microsoft.com/office/drawing/2014/main" xmlns="" id="{00000000-0008-0000-0400-0000F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6" name="14 CuadroTexto">
          <a:extLst>
            <a:ext uri="{FF2B5EF4-FFF2-40B4-BE49-F238E27FC236}">
              <a16:creationId xmlns:a16="http://schemas.microsoft.com/office/drawing/2014/main" xmlns="" id="{00000000-0008-0000-0400-0000F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7" name="15 CuadroTexto">
          <a:extLst>
            <a:ext uri="{FF2B5EF4-FFF2-40B4-BE49-F238E27FC236}">
              <a16:creationId xmlns:a16="http://schemas.microsoft.com/office/drawing/2014/main" xmlns="" id="{00000000-0008-0000-0400-0000F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8" name="4 CuadroTexto">
          <a:extLst>
            <a:ext uri="{FF2B5EF4-FFF2-40B4-BE49-F238E27FC236}">
              <a16:creationId xmlns:a16="http://schemas.microsoft.com/office/drawing/2014/main" xmlns="" id="{00000000-0008-0000-0400-0000F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49" name="6 CuadroTexto">
          <a:extLst>
            <a:ext uri="{FF2B5EF4-FFF2-40B4-BE49-F238E27FC236}">
              <a16:creationId xmlns:a16="http://schemas.microsoft.com/office/drawing/2014/main" xmlns="" id="{00000000-0008-0000-0400-0000F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0" name="14 CuadroTexto">
          <a:extLst>
            <a:ext uri="{FF2B5EF4-FFF2-40B4-BE49-F238E27FC236}">
              <a16:creationId xmlns:a16="http://schemas.microsoft.com/office/drawing/2014/main" xmlns="" id="{00000000-0008-0000-0400-0000F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1" name="15 CuadroTexto">
          <a:extLst>
            <a:ext uri="{FF2B5EF4-FFF2-40B4-BE49-F238E27FC236}">
              <a16:creationId xmlns:a16="http://schemas.microsoft.com/office/drawing/2014/main" xmlns="" id="{00000000-0008-0000-0400-0000F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2" name="4 CuadroTexto">
          <a:extLst>
            <a:ext uri="{FF2B5EF4-FFF2-40B4-BE49-F238E27FC236}">
              <a16:creationId xmlns:a16="http://schemas.microsoft.com/office/drawing/2014/main" xmlns="" id="{00000000-0008-0000-0400-0000F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3" name="6 CuadroTexto">
          <a:extLst>
            <a:ext uri="{FF2B5EF4-FFF2-40B4-BE49-F238E27FC236}">
              <a16:creationId xmlns:a16="http://schemas.microsoft.com/office/drawing/2014/main" xmlns="" id="{00000000-0008-0000-0400-0000F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4" name="14 CuadroTexto">
          <a:extLst>
            <a:ext uri="{FF2B5EF4-FFF2-40B4-BE49-F238E27FC236}">
              <a16:creationId xmlns:a16="http://schemas.microsoft.com/office/drawing/2014/main" xmlns="" id="{00000000-0008-0000-0400-0000F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5" name="15 CuadroTexto">
          <a:extLst>
            <a:ext uri="{FF2B5EF4-FFF2-40B4-BE49-F238E27FC236}">
              <a16:creationId xmlns:a16="http://schemas.microsoft.com/office/drawing/2014/main" xmlns="" id="{00000000-0008-0000-0400-0000F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6" name="4 CuadroTexto">
          <a:extLst>
            <a:ext uri="{FF2B5EF4-FFF2-40B4-BE49-F238E27FC236}">
              <a16:creationId xmlns:a16="http://schemas.microsoft.com/office/drawing/2014/main" xmlns="" id="{00000000-0008-0000-0400-00000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7" name="6 CuadroTexto">
          <a:extLst>
            <a:ext uri="{FF2B5EF4-FFF2-40B4-BE49-F238E27FC236}">
              <a16:creationId xmlns:a16="http://schemas.microsoft.com/office/drawing/2014/main" xmlns="" id="{00000000-0008-0000-0400-00000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8" name="14 CuadroTexto">
          <a:extLst>
            <a:ext uri="{FF2B5EF4-FFF2-40B4-BE49-F238E27FC236}">
              <a16:creationId xmlns:a16="http://schemas.microsoft.com/office/drawing/2014/main" xmlns="" id="{00000000-0008-0000-0400-00000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59" name="15 CuadroTexto">
          <a:extLst>
            <a:ext uri="{FF2B5EF4-FFF2-40B4-BE49-F238E27FC236}">
              <a16:creationId xmlns:a16="http://schemas.microsoft.com/office/drawing/2014/main" xmlns="" id="{00000000-0008-0000-0400-00000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0" name="4 CuadroTexto">
          <a:extLst>
            <a:ext uri="{FF2B5EF4-FFF2-40B4-BE49-F238E27FC236}">
              <a16:creationId xmlns:a16="http://schemas.microsoft.com/office/drawing/2014/main" xmlns="" id="{00000000-0008-0000-0400-00000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1" name="6 CuadroTexto">
          <a:extLst>
            <a:ext uri="{FF2B5EF4-FFF2-40B4-BE49-F238E27FC236}">
              <a16:creationId xmlns:a16="http://schemas.microsoft.com/office/drawing/2014/main" xmlns="" id="{00000000-0008-0000-0400-00000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2" name="14 CuadroTexto">
          <a:extLst>
            <a:ext uri="{FF2B5EF4-FFF2-40B4-BE49-F238E27FC236}">
              <a16:creationId xmlns:a16="http://schemas.microsoft.com/office/drawing/2014/main" xmlns="" id="{00000000-0008-0000-0400-00000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3" name="15 CuadroTexto">
          <a:extLst>
            <a:ext uri="{FF2B5EF4-FFF2-40B4-BE49-F238E27FC236}">
              <a16:creationId xmlns:a16="http://schemas.microsoft.com/office/drawing/2014/main" xmlns="" id="{00000000-0008-0000-0400-00000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4" name="4 CuadroTexto">
          <a:extLst>
            <a:ext uri="{FF2B5EF4-FFF2-40B4-BE49-F238E27FC236}">
              <a16:creationId xmlns:a16="http://schemas.microsoft.com/office/drawing/2014/main" xmlns="" id="{00000000-0008-0000-0400-00000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5" name="6 CuadroTexto">
          <a:extLst>
            <a:ext uri="{FF2B5EF4-FFF2-40B4-BE49-F238E27FC236}">
              <a16:creationId xmlns:a16="http://schemas.microsoft.com/office/drawing/2014/main" xmlns="" id="{00000000-0008-0000-0400-00000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6" name="14 CuadroTexto">
          <a:extLst>
            <a:ext uri="{FF2B5EF4-FFF2-40B4-BE49-F238E27FC236}">
              <a16:creationId xmlns:a16="http://schemas.microsoft.com/office/drawing/2014/main" xmlns="" id="{00000000-0008-0000-0400-00000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7" name="15 CuadroTexto">
          <a:extLst>
            <a:ext uri="{FF2B5EF4-FFF2-40B4-BE49-F238E27FC236}">
              <a16:creationId xmlns:a16="http://schemas.microsoft.com/office/drawing/2014/main" xmlns="" id="{00000000-0008-0000-0400-00000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8" name="4 CuadroTexto">
          <a:extLst>
            <a:ext uri="{FF2B5EF4-FFF2-40B4-BE49-F238E27FC236}">
              <a16:creationId xmlns:a16="http://schemas.microsoft.com/office/drawing/2014/main" xmlns="" id="{00000000-0008-0000-0400-00000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69" name="6 CuadroTexto">
          <a:extLst>
            <a:ext uri="{FF2B5EF4-FFF2-40B4-BE49-F238E27FC236}">
              <a16:creationId xmlns:a16="http://schemas.microsoft.com/office/drawing/2014/main" xmlns="" id="{00000000-0008-0000-0400-00000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0" name="14 CuadroTexto">
          <a:extLst>
            <a:ext uri="{FF2B5EF4-FFF2-40B4-BE49-F238E27FC236}">
              <a16:creationId xmlns:a16="http://schemas.microsoft.com/office/drawing/2014/main" xmlns="" id="{00000000-0008-0000-0400-00000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1" name="15 CuadroTexto">
          <a:extLst>
            <a:ext uri="{FF2B5EF4-FFF2-40B4-BE49-F238E27FC236}">
              <a16:creationId xmlns:a16="http://schemas.microsoft.com/office/drawing/2014/main" xmlns="" id="{00000000-0008-0000-0400-00000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2" name="4 CuadroTexto">
          <a:extLst>
            <a:ext uri="{FF2B5EF4-FFF2-40B4-BE49-F238E27FC236}">
              <a16:creationId xmlns:a16="http://schemas.microsoft.com/office/drawing/2014/main" xmlns="" id="{00000000-0008-0000-0400-00001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3" name="6 CuadroTexto">
          <a:extLst>
            <a:ext uri="{FF2B5EF4-FFF2-40B4-BE49-F238E27FC236}">
              <a16:creationId xmlns:a16="http://schemas.microsoft.com/office/drawing/2014/main" xmlns="" id="{00000000-0008-0000-0400-00001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4" name="14 CuadroTexto">
          <a:extLst>
            <a:ext uri="{FF2B5EF4-FFF2-40B4-BE49-F238E27FC236}">
              <a16:creationId xmlns:a16="http://schemas.microsoft.com/office/drawing/2014/main" xmlns="" id="{00000000-0008-0000-0400-00001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5" name="15 CuadroTexto">
          <a:extLst>
            <a:ext uri="{FF2B5EF4-FFF2-40B4-BE49-F238E27FC236}">
              <a16:creationId xmlns:a16="http://schemas.microsoft.com/office/drawing/2014/main" xmlns="" id="{00000000-0008-0000-0400-00001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6" name="4 CuadroTexto">
          <a:extLst>
            <a:ext uri="{FF2B5EF4-FFF2-40B4-BE49-F238E27FC236}">
              <a16:creationId xmlns:a16="http://schemas.microsoft.com/office/drawing/2014/main" xmlns="" id="{00000000-0008-0000-0400-00001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7" name="6 CuadroTexto">
          <a:extLst>
            <a:ext uri="{FF2B5EF4-FFF2-40B4-BE49-F238E27FC236}">
              <a16:creationId xmlns:a16="http://schemas.microsoft.com/office/drawing/2014/main" xmlns="" id="{00000000-0008-0000-0400-00001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8" name="14 CuadroTexto">
          <a:extLst>
            <a:ext uri="{FF2B5EF4-FFF2-40B4-BE49-F238E27FC236}">
              <a16:creationId xmlns:a16="http://schemas.microsoft.com/office/drawing/2014/main" xmlns="" id="{00000000-0008-0000-0400-00001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79" name="15 CuadroTexto">
          <a:extLst>
            <a:ext uri="{FF2B5EF4-FFF2-40B4-BE49-F238E27FC236}">
              <a16:creationId xmlns:a16="http://schemas.microsoft.com/office/drawing/2014/main" xmlns="" id="{00000000-0008-0000-0400-00001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0" name="4 CuadroTexto">
          <a:extLst>
            <a:ext uri="{FF2B5EF4-FFF2-40B4-BE49-F238E27FC236}">
              <a16:creationId xmlns:a16="http://schemas.microsoft.com/office/drawing/2014/main" xmlns="" id="{00000000-0008-0000-0400-00001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1" name="6 CuadroTexto">
          <a:extLst>
            <a:ext uri="{FF2B5EF4-FFF2-40B4-BE49-F238E27FC236}">
              <a16:creationId xmlns:a16="http://schemas.microsoft.com/office/drawing/2014/main" xmlns="" id="{00000000-0008-0000-0400-00001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2" name="14 CuadroTexto">
          <a:extLst>
            <a:ext uri="{FF2B5EF4-FFF2-40B4-BE49-F238E27FC236}">
              <a16:creationId xmlns:a16="http://schemas.microsoft.com/office/drawing/2014/main" xmlns="" id="{00000000-0008-0000-0400-00001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3" name="15 CuadroTexto">
          <a:extLst>
            <a:ext uri="{FF2B5EF4-FFF2-40B4-BE49-F238E27FC236}">
              <a16:creationId xmlns:a16="http://schemas.microsoft.com/office/drawing/2014/main" xmlns="" id="{00000000-0008-0000-0400-00001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4" name="4 CuadroTexto">
          <a:extLst>
            <a:ext uri="{FF2B5EF4-FFF2-40B4-BE49-F238E27FC236}">
              <a16:creationId xmlns:a16="http://schemas.microsoft.com/office/drawing/2014/main" xmlns="" id="{00000000-0008-0000-0400-00001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5" name="6 CuadroTexto">
          <a:extLst>
            <a:ext uri="{FF2B5EF4-FFF2-40B4-BE49-F238E27FC236}">
              <a16:creationId xmlns:a16="http://schemas.microsoft.com/office/drawing/2014/main" xmlns="" id="{00000000-0008-0000-0400-00001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6" name="14 CuadroTexto">
          <a:extLst>
            <a:ext uri="{FF2B5EF4-FFF2-40B4-BE49-F238E27FC236}">
              <a16:creationId xmlns:a16="http://schemas.microsoft.com/office/drawing/2014/main" xmlns="" id="{00000000-0008-0000-0400-00001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7" name="15 CuadroTexto">
          <a:extLst>
            <a:ext uri="{FF2B5EF4-FFF2-40B4-BE49-F238E27FC236}">
              <a16:creationId xmlns:a16="http://schemas.microsoft.com/office/drawing/2014/main" xmlns="" id="{00000000-0008-0000-0400-00001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8" name="4 CuadroTexto">
          <a:extLst>
            <a:ext uri="{FF2B5EF4-FFF2-40B4-BE49-F238E27FC236}">
              <a16:creationId xmlns:a16="http://schemas.microsoft.com/office/drawing/2014/main" xmlns="" id="{00000000-0008-0000-0400-00002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89" name="6 CuadroTexto">
          <a:extLst>
            <a:ext uri="{FF2B5EF4-FFF2-40B4-BE49-F238E27FC236}">
              <a16:creationId xmlns:a16="http://schemas.microsoft.com/office/drawing/2014/main" xmlns="" id="{00000000-0008-0000-0400-00002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0" name="14 CuadroTexto">
          <a:extLst>
            <a:ext uri="{FF2B5EF4-FFF2-40B4-BE49-F238E27FC236}">
              <a16:creationId xmlns:a16="http://schemas.microsoft.com/office/drawing/2014/main" xmlns="" id="{00000000-0008-0000-0400-00002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1" name="15 CuadroTexto">
          <a:extLst>
            <a:ext uri="{FF2B5EF4-FFF2-40B4-BE49-F238E27FC236}">
              <a16:creationId xmlns:a16="http://schemas.microsoft.com/office/drawing/2014/main" xmlns="" id="{00000000-0008-0000-0400-00002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2" name="4 CuadroTexto">
          <a:extLst>
            <a:ext uri="{FF2B5EF4-FFF2-40B4-BE49-F238E27FC236}">
              <a16:creationId xmlns:a16="http://schemas.microsoft.com/office/drawing/2014/main" xmlns="" id="{00000000-0008-0000-0400-00002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3" name="6 CuadroTexto">
          <a:extLst>
            <a:ext uri="{FF2B5EF4-FFF2-40B4-BE49-F238E27FC236}">
              <a16:creationId xmlns:a16="http://schemas.microsoft.com/office/drawing/2014/main" xmlns="" id="{00000000-0008-0000-0400-00002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4" name="14 CuadroTexto">
          <a:extLst>
            <a:ext uri="{FF2B5EF4-FFF2-40B4-BE49-F238E27FC236}">
              <a16:creationId xmlns:a16="http://schemas.microsoft.com/office/drawing/2014/main" xmlns="" id="{00000000-0008-0000-0400-00002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5" name="15 CuadroTexto">
          <a:extLst>
            <a:ext uri="{FF2B5EF4-FFF2-40B4-BE49-F238E27FC236}">
              <a16:creationId xmlns:a16="http://schemas.microsoft.com/office/drawing/2014/main" xmlns="" id="{00000000-0008-0000-0400-00002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6" name="4 CuadroTexto">
          <a:extLst>
            <a:ext uri="{FF2B5EF4-FFF2-40B4-BE49-F238E27FC236}">
              <a16:creationId xmlns:a16="http://schemas.microsoft.com/office/drawing/2014/main" xmlns="" id="{00000000-0008-0000-0400-00002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7" name="6 CuadroTexto">
          <a:extLst>
            <a:ext uri="{FF2B5EF4-FFF2-40B4-BE49-F238E27FC236}">
              <a16:creationId xmlns:a16="http://schemas.microsoft.com/office/drawing/2014/main" xmlns="" id="{00000000-0008-0000-0400-00002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8" name="14 CuadroTexto">
          <a:extLst>
            <a:ext uri="{FF2B5EF4-FFF2-40B4-BE49-F238E27FC236}">
              <a16:creationId xmlns:a16="http://schemas.microsoft.com/office/drawing/2014/main" xmlns="" id="{00000000-0008-0000-0400-00002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299" name="15 CuadroTexto">
          <a:extLst>
            <a:ext uri="{FF2B5EF4-FFF2-40B4-BE49-F238E27FC236}">
              <a16:creationId xmlns:a16="http://schemas.microsoft.com/office/drawing/2014/main" xmlns="" id="{00000000-0008-0000-0400-00002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0" name="4 CuadroTexto">
          <a:extLst>
            <a:ext uri="{FF2B5EF4-FFF2-40B4-BE49-F238E27FC236}">
              <a16:creationId xmlns:a16="http://schemas.microsoft.com/office/drawing/2014/main" xmlns="" id="{00000000-0008-0000-0400-00002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1" name="6 CuadroTexto">
          <a:extLst>
            <a:ext uri="{FF2B5EF4-FFF2-40B4-BE49-F238E27FC236}">
              <a16:creationId xmlns:a16="http://schemas.microsoft.com/office/drawing/2014/main" xmlns="" id="{00000000-0008-0000-0400-00002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2" name="14 CuadroTexto">
          <a:extLst>
            <a:ext uri="{FF2B5EF4-FFF2-40B4-BE49-F238E27FC236}">
              <a16:creationId xmlns:a16="http://schemas.microsoft.com/office/drawing/2014/main" xmlns="" id="{00000000-0008-0000-0400-00002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3" name="15 CuadroTexto">
          <a:extLst>
            <a:ext uri="{FF2B5EF4-FFF2-40B4-BE49-F238E27FC236}">
              <a16:creationId xmlns:a16="http://schemas.microsoft.com/office/drawing/2014/main" xmlns="" id="{00000000-0008-0000-0400-00002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4" name="4 CuadroTexto">
          <a:extLst>
            <a:ext uri="{FF2B5EF4-FFF2-40B4-BE49-F238E27FC236}">
              <a16:creationId xmlns:a16="http://schemas.microsoft.com/office/drawing/2014/main" xmlns="" id="{00000000-0008-0000-0400-00003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5" name="6 CuadroTexto">
          <a:extLst>
            <a:ext uri="{FF2B5EF4-FFF2-40B4-BE49-F238E27FC236}">
              <a16:creationId xmlns:a16="http://schemas.microsoft.com/office/drawing/2014/main" xmlns="" id="{00000000-0008-0000-0400-00003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6" name="14 CuadroTexto">
          <a:extLst>
            <a:ext uri="{FF2B5EF4-FFF2-40B4-BE49-F238E27FC236}">
              <a16:creationId xmlns:a16="http://schemas.microsoft.com/office/drawing/2014/main" xmlns="" id="{00000000-0008-0000-0400-00003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7" name="15 CuadroTexto">
          <a:extLst>
            <a:ext uri="{FF2B5EF4-FFF2-40B4-BE49-F238E27FC236}">
              <a16:creationId xmlns:a16="http://schemas.microsoft.com/office/drawing/2014/main" xmlns="" id="{00000000-0008-0000-0400-00003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8" name="4 CuadroTexto">
          <a:extLst>
            <a:ext uri="{FF2B5EF4-FFF2-40B4-BE49-F238E27FC236}">
              <a16:creationId xmlns:a16="http://schemas.microsoft.com/office/drawing/2014/main" xmlns="" id="{00000000-0008-0000-0400-00003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09" name="6 CuadroTexto">
          <a:extLst>
            <a:ext uri="{FF2B5EF4-FFF2-40B4-BE49-F238E27FC236}">
              <a16:creationId xmlns:a16="http://schemas.microsoft.com/office/drawing/2014/main" xmlns="" id="{00000000-0008-0000-0400-00003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0" name="14 CuadroTexto">
          <a:extLst>
            <a:ext uri="{FF2B5EF4-FFF2-40B4-BE49-F238E27FC236}">
              <a16:creationId xmlns:a16="http://schemas.microsoft.com/office/drawing/2014/main" xmlns="" id="{00000000-0008-0000-0400-00003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1" name="15 CuadroTexto">
          <a:extLst>
            <a:ext uri="{FF2B5EF4-FFF2-40B4-BE49-F238E27FC236}">
              <a16:creationId xmlns:a16="http://schemas.microsoft.com/office/drawing/2014/main" xmlns="" id="{00000000-0008-0000-0400-00003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2" name="4 CuadroTexto">
          <a:extLst>
            <a:ext uri="{FF2B5EF4-FFF2-40B4-BE49-F238E27FC236}">
              <a16:creationId xmlns:a16="http://schemas.microsoft.com/office/drawing/2014/main" xmlns="" id="{00000000-0008-0000-0400-00003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3" name="6 CuadroTexto">
          <a:extLst>
            <a:ext uri="{FF2B5EF4-FFF2-40B4-BE49-F238E27FC236}">
              <a16:creationId xmlns:a16="http://schemas.microsoft.com/office/drawing/2014/main" xmlns="" id="{00000000-0008-0000-0400-00003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4" name="14 CuadroTexto">
          <a:extLst>
            <a:ext uri="{FF2B5EF4-FFF2-40B4-BE49-F238E27FC236}">
              <a16:creationId xmlns:a16="http://schemas.microsoft.com/office/drawing/2014/main" xmlns="" id="{00000000-0008-0000-0400-00003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5" name="15 CuadroTexto">
          <a:extLst>
            <a:ext uri="{FF2B5EF4-FFF2-40B4-BE49-F238E27FC236}">
              <a16:creationId xmlns:a16="http://schemas.microsoft.com/office/drawing/2014/main" xmlns="" id="{00000000-0008-0000-0400-00003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6" name="4 CuadroTexto">
          <a:extLst>
            <a:ext uri="{FF2B5EF4-FFF2-40B4-BE49-F238E27FC236}">
              <a16:creationId xmlns:a16="http://schemas.microsoft.com/office/drawing/2014/main" xmlns="" id="{00000000-0008-0000-0400-00003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7" name="6 CuadroTexto">
          <a:extLst>
            <a:ext uri="{FF2B5EF4-FFF2-40B4-BE49-F238E27FC236}">
              <a16:creationId xmlns:a16="http://schemas.microsoft.com/office/drawing/2014/main" xmlns="" id="{00000000-0008-0000-0400-00003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8" name="14 CuadroTexto">
          <a:extLst>
            <a:ext uri="{FF2B5EF4-FFF2-40B4-BE49-F238E27FC236}">
              <a16:creationId xmlns:a16="http://schemas.microsoft.com/office/drawing/2014/main" xmlns="" id="{00000000-0008-0000-0400-00003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19" name="15 CuadroTexto">
          <a:extLst>
            <a:ext uri="{FF2B5EF4-FFF2-40B4-BE49-F238E27FC236}">
              <a16:creationId xmlns:a16="http://schemas.microsoft.com/office/drawing/2014/main" xmlns="" id="{00000000-0008-0000-0400-00003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0" name="4 CuadroTexto">
          <a:extLst>
            <a:ext uri="{FF2B5EF4-FFF2-40B4-BE49-F238E27FC236}">
              <a16:creationId xmlns:a16="http://schemas.microsoft.com/office/drawing/2014/main" xmlns="" id="{00000000-0008-0000-0400-00004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1" name="6 CuadroTexto">
          <a:extLst>
            <a:ext uri="{FF2B5EF4-FFF2-40B4-BE49-F238E27FC236}">
              <a16:creationId xmlns:a16="http://schemas.microsoft.com/office/drawing/2014/main" xmlns="" id="{00000000-0008-0000-0400-00004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2" name="14 CuadroTexto">
          <a:extLst>
            <a:ext uri="{FF2B5EF4-FFF2-40B4-BE49-F238E27FC236}">
              <a16:creationId xmlns:a16="http://schemas.microsoft.com/office/drawing/2014/main" xmlns="" id="{00000000-0008-0000-0400-00004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3" name="15 CuadroTexto">
          <a:extLst>
            <a:ext uri="{FF2B5EF4-FFF2-40B4-BE49-F238E27FC236}">
              <a16:creationId xmlns:a16="http://schemas.microsoft.com/office/drawing/2014/main" xmlns="" id="{00000000-0008-0000-0400-00004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4" name="4 CuadroTexto">
          <a:extLst>
            <a:ext uri="{FF2B5EF4-FFF2-40B4-BE49-F238E27FC236}">
              <a16:creationId xmlns:a16="http://schemas.microsoft.com/office/drawing/2014/main" xmlns="" id="{00000000-0008-0000-0400-00004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5" name="6 CuadroTexto">
          <a:extLst>
            <a:ext uri="{FF2B5EF4-FFF2-40B4-BE49-F238E27FC236}">
              <a16:creationId xmlns:a16="http://schemas.microsoft.com/office/drawing/2014/main" xmlns="" id="{00000000-0008-0000-0400-00004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6" name="14 CuadroTexto">
          <a:extLst>
            <a:ext uri="{FF2B5EF4-FFF2-40B4-BE49-F238E27FC236}">
              <a16:creationId xmlns:a16="http://schemas.microsoft.com/office/drawing/2014/main" xmlns="" id="{00000000-0008-0000-0400-00004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7" name="15 CuadroTexto">
          <a:extLst>
            <a:ext uri="{FF2B5EF4-FFF2-40B4-BE49-F238E27FC236}">
              <a16:creationId xmlns:a16="http://schemas.microsoft.com/office/drawing/2014/main" xmlns="" id="{00000000-0008-0000-0400-00004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8" name="4 CuadroTexto">
          <a:extLst>
            <a:ext uri="{FF2B5EF4-FFF2-40B4-BE49-F238E27FC236}">
              <a16:creationId xmlns:a16="http://schemas.microsoft.com/office/drawing/2014/main" xmlns="" id="{00000000-0008-0000-0400-00004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29" name="6 CuadroTexto">
          <a:extLst>
            <a:ext uri="{FF2B5EF4-FFF2-40B4-BE49-F238E27FC236}">
              <a16:creationId xmlns:a16="http://schemas.microsoft.com/office/drawing/2014/main" xmlns="" id="{00000000-0008-0000-0400-00004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0" name="14 CuadroTexto">
          <a:extLst>
            <a:ext uri="{FF2B5EF4-FFF2-40B4-BE49-F238E27FC236}">
              <a16:creationId xmlns:a16="http://schemas.microsoft.com/office/drawing/2014/main" xmlns="" id="{00000000-0008-0000-0400-00004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1" name="15 CuadroTexto">
          <a:extLst>
            <a:ext uri="{FF2B5EF4-FFF2-40B4-BE49-F238E27FC236}">
              <a16:creationId xmlns:a16="http://schemas.microsoft.com/office/drawing/2014/main" xmlns="" id="{00000000-0008-0000-0400-00004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2" name="4 CuadroTexto">
          <a:extLst>
            <a:ext uri="{FF2B5EF4-FFF2-40B4-BE49-F238E27FC236}">
              <a16:creationId xmlns:a16="http://schemas.microsoft.com/office/drawing/2014/main" xmlns="" id="{00000000-0008-0000-0400-00004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3" name="6 CuadroTexto">
          <a:extLst>
            <a:ext uri="{FF2B5EF4-FFF2-40B4-BE49-F238E27FC236}">
              <a16:creationId xmlns:a16="http://schemas.microsoft.com/office/drawing/2014/main" xmlns="" id="{00000000-0008-0000-0400-00004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4" name="14 CuadroTexto">
          <a:extLst>
            <a:ext uri="{FF2B5EF4-FFF2-40B4-BE49-F238E27FC236}">
              <a16:creationId xmlns:a16="http://schemas.microsoft.com/office/drawing/2014/main" xmlns="" id="{00000000-0008-0000-0400-00004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5" name="15 CuadroTexto">
          <a:extLst>
            <a:ext uri="{FF2B5EF4-FFF2-40B4-BE49-F238E27FC236}">
              <a16:creationId xmlns:a16="http://schemas.microsoft.com/office/drawing/2014/main" xmlns="" id="{00000000-0008-0000-0400-00004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6" name="4 CuadroTexto">
          <a:extLst>
            <a:ext uri="{FF2B5EF4-FFF2-40B4-BE49-F238E27FC236}">
              <a16:creationId xmlns:a16="http://schemas.microsoft.com/office/drawing/2014/main" xmlns="" id="{00000000-0008-0000-0400-00005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7" name="6 CuadroTexto">
          <a:extLst>
            <a:ext uri="{FF2B5EF4-FFF2-40B4-BE49-F238E27FC236}">
              <a16:creationId xmlns:a16="http://schemas.microsoft.com/office/drawing/2014/main" xmlns="" id="{00000000-0008-0000-0400-00005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8" name="14 CuadroTexto">
          <a:extLst>
            <a:ext uri="{FF2B5EF4-FFF2-40B4-BE49-F238E27FC236}">
              <a16:creationId xmlns:a16="http://schemas.microsoft.com/office/drawing/2014/main" xmlns="" id="{00000000-0008-0000-0400-00005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39" name="15 CuadroTexto">
          <a:extLst>
            <a:ext uri="{FF2B5EF4-FFF2-40B4-BE49-F238E27FC236}">
              <a16:creationId xmlns:a16="http://schemas.microsoft.com/office/drawing/2014/main" xmlns="" id="{00000000-0008-0000-0400-00005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0" name="4 CuadroTexto">
          <a:extLst>
            <a:ext uri="{FF2B5EF4-FFF2-40B4-BE49-F238E27FC236}">
              <a16:creationId xmlns:a16="http://schemas.microsoft.com/office/drawing/2014/main" xmlns="" id="{00000000-0008-0000-0400-00005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1" name="6 CuadroTexto">
          <a:extLst>
            <a:ext uri="{FF2B5EF4-FFF2-40B4-BE49-F238E27FC236}">
              <a16:creationId xmlns:a16="http://schemas.microsoft.com/office/drawing/2014/main" xmlns="" id="{00000000-0008-0000-0400-00005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2" name="14 CuadroTexto">
          <a:extLst>
            <a:ext uri="{FF2B5EF4-FFF2-40B4-BE49-F238E27FC236}">
              <a16:creationId xmlns:a16="http://schemas.microsoft.com/office/drawing/2014/main" xmlns="" id="{00000000-0008-0000-0400-00005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3" name="15 CuadroTexto">
          <a:extLst>
            <a:ext uri="{FF2B5EF4-FFF2-40B4-BE49-F238E27FC236}">
              <a16:creationId xmlns:a16="http://schemas.microsoft.com/office/drawing/2014/main" xmlns="" id="{00000000-0008-0000-0400-00005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4" name="4 CuadroTexto">
          <a:extLst>
            <a:ext uri="{FF2B5EF4-FFF2-40B4-BE49-F238E27FC236}">
              <a16:creationId xmlns:a16="http://schemas.microsoft.com/office/drawing/2014/main" xmlns="" id="{00000000-0008-0000-0400-00005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5" name="6 CuadroTexto">
          <a:extLst>
            <a:ext uri="{FF2B5EF4-FFF2-40B4-BE49-F238E27FC236}">
              <a16:creationId xmlns:a16="http://schemas.microsoft.com/office/drawing/2014/main" xmlns="" id="{00000000-0008-0000-0400-00005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6" name="14 CuadroTexto">
          <a:extLst>
            <a:ext uri="{FF2B5EF4-FFF2-40B4-BE49-F238E27FC236}">
              <a16:creationId xmlns:a16="http://schemas.microsoft.com/office/drawing/2014/main" xmlns="" id="{00000000-0008-0000-0400-00005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7" name="15 CuadroTexto">
          <a:extLst>
            <a:ext uri="{FF2B5EF4-FFF2-40B4-BE49-F238E27FC236}">
              <a16:creationId xmlns:a16="http://schemas.microsoft.com/office/drawing/2014/main" xmlns="" id="{00000000-0008-0000-0400-00005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8" name="4 CuadroTexto">
          <a:extLst>
            <a:ext uri="{FF2B5EF4-FFF2-40B4-BE49-F238E27FC236}">
              <a16:creationId xmlns:a16="http://schemas.microsoft.com/office/drawing/2014/main" xmlns="" id="{00000000-0008-0000-0400-00005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49" name="6 CuadroTexto">
          <a:extLst>
            <a:ext uri="{FF2B5EF4-FFF2-40B4-BE49-F238E27FC236}">
              <a16:creationId xmlns:a16="http://schemas.microsoft.com/office/drawing/2014/main" xmlns="" id="{00000000-0008-0000-0400-00005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0" name="14 CuadroTexto">
          <a:extLst>
            <a:ext uri="{FF2B5EF4-FFF2-40B4-BE49-F238E27FC236}">
              <a16:creationId xmlns:a16="http://schemas.microsoft.com/office/drawing/2014/main" xmlns="" id="{00000000-0008-0000-0400-00005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1" name="15 CuadroTexto">
          <a:extLst>
            <a:ext uri="{FF2B5EF4-FFF2-40B4-BE49-F238E27FC236}">
              <a16:creationId xmlns:a16="http://schemas.microsoft.com/office/drawing/2014/main" xmlns="" id="{00000000-0008-0000-0400-00005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2" name="4 CuadroTexto">
          <a:extLst>
            <a:ext uri="{FF2B5EF4-FFF2-40B4-BE49-F238E27FC236}">
              <a16:creationId xmlns:a16="http://schemas.microsoft.com/office/drawing/2014/main" xmlns="" id="{00000000-0008-0000-0400-00006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3" name="6 CuadroTexto">
          <a:extLst>
            <a:ext uri="{FF2B5EF4-FFF2-40B4-BE49-F238E27FC236}">
              <a16:creationId xmlns:a16="http://schemas.microsoft.com/office/drawing/2014/main" xmlns="" id="{00000000-0008-0000-0400-00006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4" name="14 CuadroTexto">
          <a:extLst>
            <a:ext uri="{FF2B5EF4-FFF2-40B4-BE49-F238E27FC236}">
              <a16:creationId xmlns:a16="http://schemas.microsoft.com/office/drawing/2014/main" xmlns="" id="{00000000-0008-0000-0400-00006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5" name="15 CuadroTexto">
          <a:extLst>
            <a:ext uri="{FF2B5EF4-FFF2-40B4-BE49-F238E27FC236}">
              <a16:creationId xmlns:a16="http://schemas.microsoft.com/office/drawing/2014/main" xmlns="" id="{00000000-0008-0000-0400-00006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6" name="4 CuadroTexto">
          <a:extLst>
            <a:ext uri="{FF2B5EF4-FFF2-40B4-BE49-F238E27FC236}">
              <a16:creationId xmlns:a16="http://schemas.microsoft.com/office/drawing/2014/main" xmlns="" id="{00000000-0008-0000-0400-00006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7" name="6 CuadroTexto">
          <a:extLst>
            <a:ext uri="{FF2B5EF4-FFF2-40B4-BE49-F238E27FC236}">
              <a16:creationId xmlns:a16="http://schemas.microsoft.com/office/drawing/2014/main" xmlns="" id="{00000000-0008-0000-0400-00006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8" name="14 CuadroTexto">
          <a:extLst>
            <a:ext uri="{FF2B5EF4-FFF2-40B4-BE49-F238E27FC236}">
              <a16:creationId xmlns:a16="http://schemas.microsoft.com/office/drawing/2014/main" xmlns="" id="{00000000-0008-0000-0400-00006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59" name="15 CuadroTexto">
          <a:extLst>
            <a:ext uri="{FF2B5EF4-FFF2-40B4-BE49-F238E27FC236}">
              <a16:creationId xmlns:a16="http://schemas.microsoft.com/office/drawing/2014/main" xmlns="" id="{00000000-0008-0000-0400-00006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0" name="4 CuadroTexto">
          <a:extLst>
            <a:ext uri="{FF2B5EF4-FFF2-40B4-BE49-F238E27FC236}">
              <a16:creationId xmlns:a16="http://schemas.microsoft.com/office/drawing/2014/main" xmlns="" id="{00000000-0008-0000-0400-00006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1" name="6 CuadroTexto">
          <a:extLst>
            <a:ext uri="{FF2B5EF4-FFF2-40B4-BE49-F238E27FC236}">
              <a16:creationId xmlns:a16="http://schemas.microsoft.com/office/drawing/2014/main" xmlns="" id="{00000000-0008-0000-0400-00006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2" name="14 CuadroTexto">
          <a:extLst>
            <a:ext uri="{FF2B5EF4-FFF2-40B4-BE49-F238E27FC236}">
              <a16:creationId xmlns:a16="http://schemas.microsoft.com/office/drawing/2014/main" xmlns="" id="{00000000-0008-0000-0400-00006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3" name="15 CuadroTexto">
          <a:extLst>
            <a:ext uri="{FF2B5EF4-FFF2-40B4-BE49-F238E27FC236}">
              <a16:creationId xmlns:a16="http://schemas.microsoft.com/office/drawing/2014/main" xmlns="" id="{00000000-0008-0000-0400-00006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4" name="4 CuadroTexto">
          <a:extLst>
            <a:ext uri="{FF2B5EF4-FFF2-40B4-BE49-F238E27FC236}">
              <a16:creationId xmlns:a16="http://schemas.microsoft.com/office/drawing/2014/main" xmlns="" id="{00000000-0008-0000-0400-00006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5" name="6 CuadroTexto">
          <a:extLst>
            <a:ext uri="{FF2B5EF4-FFF2-40B4-BE49-F238E27FC236}">
              <a16:creationId xmlns:a16="http://schemas.microsoft.com/office/drawing/2014/main" xmlns="" id="{00000000-0008-0000-0400-00006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6" name="14 CuadroTexto">
          <a:extLst>
            <a:ext uri="{FF2B5EF4-FFF2-40B4-BE49-F238E27FC236}">
              <a16:creationId xmlns:a16="http://schemas.microsoft.com/office/drawing/2014/main" xmlns="" id="{00000000-0008-0000-0400-00006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7" name="15 CuadroTexto">
          <a:extLst>
            <a:ext uri="{FF2B5EF4-FFF2-40B4-BE49-F238E27FC236}">
              <a16:creationId xmlns:a16="http://schemas.microsoft.com/office/drawing/2014/main" xmlns="" id="{00000000-0008-0000-0400-00006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8" name="4 CuadroTexto">
          <a:extLst>
            <a:ext uri="{FF2B5EF4-FFF2-40B4-BE49-F238E27FC236}">
              <a16:creationId xmlns:a16="http://schemas.microsoft.com/office/drawing/2014/main" xmlns="" id="{00000000-0008-0000-0400-00007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69" name="6 CuadroTexto">
          <a:extLst>
            <a:ext uri="{FF2B5EF4-FFF2-40B4-BE49-F238E27FC236}">
              <a16:creationId xmlns:a16="http://schemas.microsoft.com/office/drawing/2014/main" xmlns="" id="{00000000-0008-0000-0400-00007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0" name="14 CuadroTexto">
          <a:extLst>
            <a:ext uri="{FF2B5EF4-FFF2-40B4-BE49-F238E27FC236}">
              <a16:creationId xmlns:a16="http://schemas.microsoft.com/office/drawing/2014/main" xmlns="" id="{00000000-0008-0000-0400-00007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1" name="15 CuadroTexto">
          <a:extLst>
            <a:ext uri="{FF2B5EF4-FFF2-40B4-BE49-F238E27FC236}">
              <a16:creationId xmlns:a16="http://schemas.microsoft.com/office/drawing/2014/main" xmlns="" id="{00000000-0008-0000-0400-00007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2" name="4 CuadroTexto">
          <a:extLst>
            <a:ext uri="{FF2B5EF4-FFF2-40B4-BE49-F238E27FC236}">
              <a16:creationId xmlns:a16="http://schemas.microsoft.com/office/drawing/2014/main" xmlns="" id="{00000000-0008-0000-0400-00007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3" name="6 CuadroTexto">
          <a:extLst>
            <a:ext uri="{FF2B5EF4-FFF2-40B4-BE49-F238E27FC236}">
              <a16:creationId xmlns:a16="http://schemas.microsoft.com/office/drawing/2014/main" xmlns="" id="{00000000-0008-0000-0400-00007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4" name="14 CuadroTexto">
          <a:extLst>
            <a:ext uri="{FF2B5EF4-FFF2-40B4-BE49-F238E27FC236}">
              <a16:creationId xmlns:a16="http://schemas.microsoft.com/office/drawing/2014/main" xmlns="" id="{00000000-0008-0000-0400-00007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5" name="15 CuadroTexto">
          <a:extLst>
            <a:ext uri="{FF2B5EF4-FFF2-40B4-BE49-F238E27FC236}">
              <a16:creationId xmlns:a16="http://schemas.microsoft.com/office/drawing/2014/main" xmlns="" id="{00000000-0008-0000-0400-00007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6" name="4 CuadroTexto">
          <a:extLst>
            <a:ext uri="{FF2B5EF4-FFF2-40B4-BE49-F238E27FC236}">
              <a16:creationId xmlns:a16="http://schemas.microsoft.com/office/drawing/2014/main" xmlns="" id="{00000000-0008-0000-0400-00007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7" name="6 CuadroTexto">
          <a:extLst>
            <a:ext uri="{FF2B5EF4-FFF2-40B4-BE49-F238E27FC236}">
              <a16:creationId xmlns:a16="http://schemas.microsoft.com/office/drawing/2014/main" xmlns="" id="{00000000-0008-0000-0400-00007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8" name="14 CuadroTexto">
          <a:extLst>
            <a:ext uri="{FF2B5EF4-FFF2-40B4-BE49-F238E27FC236}">
              <a16:creationId xmlns:a16="http://schemas.microsoft.com/office/drawing/2014/main" xmlns="" id="{00000000-0008-0000-0400-00007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79" name="15 CuadroTexto">
          <a:extLst>
            <a:ext uri="{FF2B5EF4-FFF2-40B4-BE49-F238E27FC236}">
              <a16:creationId xmlns:a16="http://schemas.microsoft.com/office/drawing/2014/main" xmlns="" id="{00000000-0008-0000-0400-00007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0" name="4 CuadroTexto">
          <a:extLst>
            <a:ext uri="{FF2B5EF4-FFF2-40B4-BE49-F238E27FC236}">
              <a16:creationId xmlns:a16="http://schemas.microsoft.com/office/drawing/2014/main" xmlns="" id="{00000000-0008-0000-0400-00007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1" name="6 CuadroTexto">
          <a:extLst>
            <a:ext uri="{FF2B5EF4-FFF2-40B4-BE49-F238E27FC236}">
              <a16:creationId xmlns:a16="http://schemas.microsoft.com/office/drawing/2014/main" xmlns="" id="{00000000-0008-0000-0400-00007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2" name="14 CuadroTexto">
          <a:extLst>
            <a:ext uri="{FF2B5EF4-FFF2-40B4-BE49-F238E27FC236}">
              <a16:creationId xmlns:a16="http://schemas.microsoft.com/office/drawing/2014/main" xmlns="" id="{00000000-0008-0000-0400-00007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3" name="15 CuadroTexto">
          <a:extLst>
            <a:ext uri="{FF2B5EF4-FFF2-40B4-BE49-F238E27FC236}">
              <a16:creationId xmlns:a16="http://schemas.microsoft.com/office/drawing/2014/main" xmlns="" id="{00000000-0008-0000-0400-00007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4" name="4 CuadroTexto">
          <a:extLst>
            <a:ext uri="{FF2B5EF4-FFF2-40B4-BE49-F238E27FC236}">
              <a16:creationId xmlns:a16="http://schemas.microsoft.com/office/drawing/2014/main" xmlns="" id="{00000000-0008-0000-0400-00008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5" name="6 CuadroTexto">
          <a:extLst>
            <a:ext uri="{FF2B5EF4-FFF2-40B4-BE49-F238E27FC236}">
              <a16:creationId xmlns:a16="http://schemas.microsoft.com/office/drawing/2014/main" xmlns="" id="{00000000-0008-0000-0400-00008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6" name="14 CuadroTexto">
          <a:extLst>
            <a:ext uri="{FF2B5EF4-FFF2-40B4-BE49-F238E27FC236}">
              <a16:creationId xmlns:a16="http://schemas.microsoft.com/office/drawing/2014/main" xmlns="" id="{00000000-0008-0000-0400-00008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7" name="15 CuadroTexto">
          <a:extLst>
            <a:ext uri="{FF2B5EF4-FFF2-40B4-BE49-F238E27FC236}">
              <a16:creationId xmlns:a16="http://schemas.microsoft.com/office/drawing/2014/main" xmlns="" id="{00000000-0008-0000-0400-00008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8" name="4 CuadroTexto">
          <a:extLst>
            <a:ext uri="{FF2B5EF4-FFF2-40B4-BE49-F238E27FC236}">
              <a16:creationId xmlns:a16="http://schemas.microsoft.com/office/drawing/2014/main" xmlns="" id="{00000000-0008-0000-0400-00008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89" name="6 CuadroTexto">
          <a:extLst>
            <a:ext uri="{FF2B5EF4-FFF2-40B4-BE49-F238E27FC236}">
              <a16:creationId xmlns:a16="http://schemas.microsoft.com/office/drawing/2014/main" xmlns="" id="{00000000-0008-0000-0400-00008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0" name="14 CuadroTexto">
          <a:extLst>
            <a:ext uri="{FF2B5EF4-FFF2-40B4-BE49-F238E27FC236}">
              <a16:creationId xmlns:a16="http://schemas.microsoft.com/office/drawing/2014/main" xmlns="" id="{00000000-0008-0000-0400-00008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1" name="15 CuadroTexto">
          <a:extLst>
            <a:ext uri="{FF2B5EF4-FFF2-40B4-BE49-F238E27FC236}">
              <a16:creationId xmlns:a16="http://schemas.microsoft.com/office/drawing/2014/main" xmlns="" id="{00000000-0008-0000-0400-00008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2" name="4 CuadroTexto">
          <a:extLst>
            <a:ext uri="{FF2B5EF4-FFF2-40B4-BE49-F238E27FC236}">
              <a16:creationId xmlns:a16="http://schemas.microsoft.com/office/drawing/2014/main" xmlns="" id="{00000000-0008-0000-0400-00008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3" name="6 CuadroTexto">
          <a:extLst>
            <a:ext uri="{FF2B5EF4-FFF2-40B4-BE49-F238E27FC236}">
              <a16:creationId xmlns:a16="http://schemas.microsoft.com/office/drawing/2014/main" xmlns="" id="{00000000-0008-0000-0400-00008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4" name="14 CuadroTexto">
          <a:extLst>
            <a:ext uri="{FF2B5EF4-FFF2-40B4-BE49-F238E27FC236}">
              <a16:creationId xmlns:a16="http://schemas.microsoft.com/office/drawing/2014/main" xmlns="" id="{00000000-0008-0000-0400-00008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5" name="15 CuadroTexto">
          <a:extLst>
            <a:ext uri="{FF2B5EF4-FFF2-40B4-BE49-F238E27FC236}">
              <a16:creationId xmlns:a16="http://schemas.microsoft.com/office/drawing/2014/main" xmlns="" id="{00000000-0008-0000-0400-00008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6" name="4 CuadroTexto">
          <a:extLst>
            <a:ext uri="{FF2B5EF4-FFF2-40B4-BE49-F238E27FC236}">
              <a16:creationId xmlns:a16="http://schemas.microsoft.com/office/drawing/2014/main" xmlns="" id="{00000000-0008-0000-0400-00008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7" name="6 CuadroTexto">
          <a:extLst>
            <a:ext uri="{FF2B5EF4-FFF2-40B4-BE49-F238E27FC236}">
              <a16:creationId xmlns:a16="http://schemas.microsoft.com/office/drawing/2014/main" xmlns="" id="{00000000-0008-0000-0400-00008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8" name="14 CuadroTexto">
          <a:extLst>
            <a:ext uri="{FF2B5EF4-FFF2-40B4-BE49-F238E27FC236}">
              <a16:creationId xmlns:a16="http://schemas.microsoft.com/office/drawing/2014/main" xmlns="" id="{00000000-0008-0000-0400-00008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399" name="15 CuadroTexto">
          <a:extLst>
            <a:ext uri="{FF2B5EF4-FFF2-40B4-BE49-F238E27FC236}">
              <a16:creationId xmlns:a16="http://schemas.microsoft.com/office/drawing/2014/main" xmlns="" id="{00000000-0008-0000-0400-00008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0" name="4 CuadroTexto">
          <a:extLst>
            <a:ext uri="{FF2B5EF4-FFF2-40B4-BE49-F238E27FC236}">
              <a16:creationId xmlns:a16="http://schemas.microsoft.com/office/drawing/2014/main" xmlns="" id="{00000000-0008-0000-0400-00009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1" name="6 CuadroTexto">
          <a:extLst>
            <a:ext uri="{FF2B5EF4-FFF2-40B4-BE49-F238E27FC236}">
              <a16:creationId xmlns:a16="http://schemas.microsoft.com/office/drawing/2014/main" xmlns="" id="{00000000-0008-0000-0400-00009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2" name="14 CuadroTexto">
          <a:extLst>
            <a:ext uri="{FF2B5EF4-FFF2-40B4-BE49-F238E27FC236}">
              <a16:creationId xmlns:a16="http://schemas.microsoft.com/office/drawing/2014/main" xmlns="" id="{00000000-0008-0000-0400-00009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3" name="15 CuadroTexto">
          <a:extLst>
            <a:ext uri="{FF2B5EF4-FFF2-40B4-BE49-F238E27FC236}">
              <a16:creationId xmlns:a16="http://schemas.microsoft.com/office/drawing/2014/main" xmlns="" id="{00000000-0008-0000-0400-00009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4" name="4 CuadroTexto">
          <a:extLst>
            <a:ext uri="{FF2B5EF4-FFF2-40B4-BE49-F238E27FC236}">
              <a16:creationId xmlns:a16="http://schemas.microsoft.com/office/drawing/2014/main" xmlns="" id="{00000000-0008-0000-0400-00009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5" name="6 CuadroTexto">
          <a:extLst>
            <a:ext uri="{FF2B5EF4-FFF2-40B4-BE49-F238E27FC236}">
              <a16:creationId xmlns:a16="http://schemas.microsoft.com/office/drawing/2014/main" xmlns="" id="{00000000-0008-0000-0400-00009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6" name="14 CuadroTexto">
          <a:extLst>
            <a:ext uri="{FF2B5EF4-FFF2-40B4-BE49-F238E27FC236}">
              <a16:creationId xmlns:a16="http://schemas.microsoft.com/office/drawing/2014/main" xmlns="" id="{00000000-0008-0000-0400-00009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7" name="15 CuadroTexto">
          <a:extLst>
            <a:ext uri="{FF2B5EF4-FFF2-40B4-BE49-F238E27FC236}">
              <a16:creationId xmlns:a16="http://schemas.microsoft.com/office/drawing/2014/main" xmlns="" id="{00000000-0008-0000-0400-00009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8" name="4 CuadroTexto">
          <a:extLst>
            <a:ext uri="{FF2B5EF4-FFF2-40B4-BE49-F238E27FC236}">
              <a16:creationId xmlns:a16="http://schemas.microsoft.com/office/drawing/2014/main" xmlns="" id="{00000000-0008-0000-0400-00009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09" name="6 CuadroTexto">
          <a:extLst>
            <a:ext uri="{FF2B5EF4-FFF2-40B4-BE49-F238E27FC236}">
              <a16:creationId xmlns:a16="http://schemas.microsoft.com/office/drawing/2014/main" xmlns="" id="{00000000-0008-0000-0400-00009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0" name="14 CuadroTexto">
          <a:extLst>
            <a:ext uri="{FF2B5EF4-FFF2-40B4-BE49-F238E27FC236}">
              <a16:creationId xmlns:a16="http://schemas.microsoft.com/office/drawing/2014/main" xmlns="" id="{00000000-0008-0000-0400-00009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1" name="15 CuadroTexto">
          <a:extLst>
            <a:ext uri="{FF2B5EF4-FFF2-40B4-BE49-F238E27FC236}">
              <a16:creationId xmlns:a16="http://schemas.microsoft.com/office/drawing/2014/main" xmlns="" id="{00000000-0008-0000-0400-00009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2" name="4 CuadroTexto">
          <a:extLst>
            <a:ext uri="{FF2B5EF4-FFF2-40B4-BE49-F238E27FC236}">
              <a16:creationId xmlns:a16="http://schemas.microsoft.com/office/drawing/2014/main" xmlns="" id="{00000000-0008-0000-0400-00009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3" name="6 CuadroTexto">
          <a:extLst>
            <a:ext uri="{FF2B5EF4-FFF2-40B4-BE49-F238E27FC236}">
              <a16:creationId xmlns:a16="http://schemas.microsoft.com/office/drawing/2014/main" xmlns="" id="{00000000-0008-0000-0400-00009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4" name="14 CuadroTexto">
          <a:extLst>
            <a:ext uri="{FF2B5EF4-FFF2-40B4-BE49-F238E27FC236}">
              <a16:creationId xmlns:a16="http://schemas.microsoft.com/office/drawing/2014/main" xmlns="" id="{00000000-0008-0000-0400-00009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5" name="15 CuadroTexto">
          <a:extLst>
            <a:ext uri="{FF2B5EF4-FFF2-40B4-BE49-F238E27FC236}">
              <a16:creationId xmlns:a16="http://schemas.microsoft.com/office/drawing/2014/main" xmlns="" id="{00000000-0008-0000-0400-00009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6" name="4 CuadroTexto">
          <a:extLst>
            <a:ext uri="{FF2B5EF4-FFF2-40B4-BE49-F238E27FC236}">
              <a16:creationId xmlns:a16="http://schemas.microsoft.com/office/drawing/2014/main" xmlns="" id="{00000000-0008-0000-0400-0000A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7" name="6 CuadroTexto">
          <a:extLst>
            <a:ext uri="{FF2B5EF4-FFF2-40B4-BE49-F238E27FC236}">
              <a16:creationId xmlns:a16="http://schemas.microsoft.com/office/drawing/2014/main" xmlns="" id="{00000000-0008-0000-0400-0000A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8" name="14 CuadroTexto">
          <a:extLst>
            <a:ext uri="{FF2B5EF4-FFF2-40B4-BE49-F238E27FC236}">
              <a16:creationId xmlns:a16="http://schemas.microsoft.com/office/drawing/2014/main" xmlns="" id="{00000000-0008-0000-0400-0000A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19" name="15 CuadroTexto">
          <a:extLst>
            <a:ext uri="{FF2B5EF4-FFF2-40B4-BE49-F238E27FC236}">
              <a16:creationId xmlns:a16="http://schemas.microsoft.com/office/drawing/2014/main" xmlns="" id="{00000000-0008-0000-0400-0000A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0" name="4 CuadroTexto">
          <a:extLst>
            <a:ext uri="{FF2B5EF4-FFF2-40B4-BE49-F238E27FC236}">
              <a16:creationId xmlns:a16="http://schemas.microsoft.com/office/drawing/2014/main" xmlns="" id="{00000000-0008-0000-0400-0000A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1" name="6 CuadroTexto">
          <a:extLst>
            <a:ext uri="{FF2B5EF4-FFF2-40B4-BE49-F238E27FC236}">
              <a16:creationId xmlns:a16="http://schemas.microsoft.com/office/drawing/2014/main" xmlns="" id="{00000000-0008-0000-0400-0000A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2" name="14 CuadroTexto">
          <a:extLst>
            <a:ext uri="{FF2B5EF4-FFF2-40B4-BE49-F238E27FC236}">
              <a16:creationId xmlns:a16="http://schemas.microsoft.com/office/drawing/2014/main" xmlns="" id="{00000000-0008-0000-0400-0000A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3" name="15 CuadroTexto">
          <a:extLst>
            <a:ext uri="{FF2B5EF4-FFF2-40B4-BE49-F238E27FC236}">
              <a16:creationId xmlns:a16="http://schemas.microsoft.com/office/drawing/2014/main" xmlns="" id="{00000000-0008-0000-0400-0000A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4" name="4 CuadroTexto">
          <a:extLst>
            <a:ext uri="{FF2B5EF4-FFF2-40B4-BE49-F238E27FC236}">
              <a16:creationId xmlns:a16="http://schemas.microsoft.com/office/drawing/2014/main" xmlns="" id="{00000000-0008-0000-0400-0000A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5" name="6 CuadroTexto">
          <a:extLst>
            <a:ext uri="{FF2B5EF4-FFF2-40B4-BE49-F238E27FC236}">
              <a16:creationId xmlns:a16="http://schemas.microsoft.com/office/drawing/2014/main" xmlns="" id="{00000000-0008-0000-0400-0000A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6" name="14 CuadroTexto">
          <a:extLst>
            <a:ext uri="{FF2B5EF4-FFF2-40B4-BE49-F238E27FC236}">
              <a16:creationId xmlns:a16="http://schemas.microsoft.com/office/drawing/2014/main" xmlns="" id="{00000000-0008-0000-0400-0000A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7" name="15 CuadroTexto">
          <a:extLst>
            <a:ext uri="{FF2B5EF4-FFF2-40B4-BE49-F238E27FC236}">
              <a16:creationId xmlns:a16="http://schemas.microsoft.com/office/drawing/2014/main" xmlns="" id="{00000000-0008-0000-0400-0000A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8" name="4 CuadroTexto">
          <a:extLst>
            <a:ext uri="{FF2B5EF4-FFF2-40B4-BE49-F238E27FC236}">
              <a16:creationId xmlns:a16="http://schemas.microsoft.com/office/drawing/2014/main" xmlns="" id="{00000000-0008-0000-0400-0000A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29" name="6 CuadroTexto">
          <a:extLst>
            <a:ext uri="{FF2B5EF4-FFF2-40B4-BE49-F238E27FC236}">
              <a16:creationId xmlns:a16="http://schemas.microsoft.com/office/drawing/2014/main" xmlns="" id="{00000000-0008-0000-0400-0000A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0" name="14 CuadroTexto">
          <a:extLst>
            <a:ext uri="{FF2B5EF4-FFF2-40B4-BE49-F238E27FC236}">
              <a16:creationId xmlns:a16="http://schemas.microsoft.com/office/drawing/2014/main" xmlns="" id="{00000000-0008-0000-0400-0000A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1" name="15 CuadroTexto">
          <a:extLst>
            <a:ext uri="{FF2B5EF4-FFF2-40B4-BE49-F238E27FC236}">
              <a16:creationId xmlns:a16="http://schemas.microsoft.com/office/drawing/2014/main" xmlns="" id="{00000000-0008-0000-0400-0000A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2" name="4 CuadroTexto">
          <a:extLst>
            <a:ext uri="{FF2B5EF4-FFF2-40B4-BE49-F238E27FC236}">
              <a16:creationId xmlns:a16="http://schemas.microsoft.com/office/drawing/2014/main" xmlns="" id="{00000000-0008-0000-0400-0000B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3" name="6 CuadroTexto">
          <a:extLst>
            <a:ext uri="{FF2B5EF4-FFF2-40B4-BE49-F238E27FC236}">
              <a16:creationId xmlns:a16="http://schemas.microsoft.com/office/drawing/2014/main" xmlns="" id="{00000000-0008-0000-0400-0000B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4" name="14 CuadroTexto">
          <a:extLst>
            <a:ext uri="{FF2B5EF4-FFF2-40B4-BE49-F238E27FC236}">
              <a16:creationId xmlns:a16="http://schemas.microsoft.com/office/drawing/2014/main" xmlns="" id="{00000000-0008-0000-0400-0000B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5" name="4 CuadroTexto">
          <a:extLst>
            <a:ext uri="{FF2B5EF4-FFF2-40B4-BE49-F238E27FC236}">
              <a16:creationId xmlns:a16="http://schemas.microsoft.com/office/drawing/2014/main" xmlns="" id="{00000000-0008-0000-0400-0000B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6" name="6 CuadroTexto">
          <a:extLst>
            <a:ext uri="{FF2B5EF4-FFF2-40B4-BE49-F238E27FC236}">
              <a16:creationId xmlns:a16="http://schemas.microsoft.com/office/drawing/2014/main" xmlns="" id="{00000000-0008-0000-0400-0000B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7" name="14 CuadroTexto">
          <a:extLst>
            <a:ext uri="{FF2B5EF4-FFF2-40B4-BE49-F238E27FC236}">
              <a16:creationId xmlns:a16="http://schemas.microsoft.com/office/drawing/2014/main" xmlns="" id="{00000000-0008-0000-0400-0000B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8" name="15 CuadroTexto">
          <a:extLst>
            <a:ext uri="{FF2B5EF4-FFF2-40B4-BE49-F238E27FC236}">
              <a16:creationId xmlns:a16="http://schemas.microsoft.com/office/drawing/2014/main" xmlns="" id="{00000000-0008-0000-0400-0000B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39" name="4 CuadroTexto">
          <a:extLst>
            <a:ext uri="{FF2B5EF4-FFF2-40B4-BE49-F238E27FC236}">
              <a16:creationId xmlns:a16="http://schemas.microsoft.com/office/drawing/2014/main" xmlns="" id="{00000000-0008-0000-0400-0000B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0" name="6 CuadroTexto">
          <a:extLst>
            <a:ext uri="{FF2B5EF4-FFF2-40B4-BE49-F238E27FC236}">
              <a16:creationId xmlns:a16="http://schemas.microsoft.com/office/drawing/2014/main" xmlns="" id="{00000000-0008-0000-0400-0000B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1" name="14 CuadroTexto">
          <a:extLst>
            <a:ext uri="{FF2B5EF4-FFF2-40B4-BE49-F238E27FC236}">
              <a16:creationId xmlns:a16="http://schemas.microsoft.com/office/drawing/2014/main" xmlns="" id="{00000000-0008-0000-0400-0000B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2" name="15 CuadroTexto">
          <a:extLst>
            <a:ext uri="{FF2B5EF4-FFF2-40B4-BE49-F238E27FC236}">
              <a16:creationId xmlns:a16="http://schemas.microsoft.com/office/drawing/2014/main" xmlns="" id="{00000000-0008-0000-0400-0000B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3" name="4 CuadroTexto">
          <a:extLst>
            <a:ext uri="{FF2B5EF4-FFF2-40B4-BE49-F238E27FC236}">
              <a16:creationId xmlns:a16="http://schemas.microsoft.com/office/drawing/2014/main" xmlns="" id="{00000000-0008-0000-0400-0000B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4" name="6 CuadroTexto">
          <a:extLst>
            <a:ext uri="{FF2B5EF4-FFF2-40B4-BE49-F238E27FC236}">
              <a16:creationId xmlns:a16="http://schemas.microsoft.com/office/drawing/2014/main" xmlns="" id="{00000000-0008-0000-0400-0000B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5" name="14 CuadroTexto">
          <a:extLst>
            <a:ext uri="{FF2B5EF4-FFF2-40B4-BE49-F238E27FC236}">
              <a16:creationId xmlns:a16="http://schemas.microsoft.com/office/drawing/2014/main" xmlns="" id="{00000000-0008-0000-0400-0000B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6" name="15 CuadroTexto">
          <a:extLst>
            <a:ext uri="{FF2B5EF4-FFF2-40B4-BE49-F238E27FC236}">
              <a16:creationId xmlns:a16="http://schemas.microsoft.com/office/drawing/2014/main" xmlns="" id="{00000000-0008-0000-0400-0000B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7" name="4 CuadroTexto">
          <a:extLst>
            <a:ext uri="{FF2B5EF4-FFF2-40B4-BE49-F238E27FC236}">
              <a16:creationId xmlns:a16="http://schemas.microsoft.com/office/drawing/2014/main" xmlns="" id="{00000000-0008-0000-0400-0000B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8" name="6 CuadroTexto">
          <a:extLst>
            <a:ext uri="{FF2B5EF4-FFF2-40B4-BE49-F238E27FC236}">
              <a16:creationId xmlns:a16="http://schemas.microsoft.com/office/drawing/2014/main" xmlns="" id="{00000000-0008-0000-0400-0000C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49" name="14 CuadroTexto">
          <a:extLst>
            <a:ext uri="{FF2B5EF4-FFF2-40B4-BE49-F238E27FC236}">
              <a16:creationId xmlns:a16="http://schemas.microsoft.com/office/drawing/2014/main" xmlns="" id="{00000000-0008-0000-0400-0000C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0" name="15 CuadroTexto">
          <a:extLst>
            <a:ext uri="{FF2B5EF4-FFF2-40B4-BE49-F238E27FC236}">
              <a16:creationId xmlns:a16="http://schemas.microsoft.com/office/drawing/2014/main" xmlns="" id="{00000000-0008-0000-0400-0000C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1" name="4 CuadroTexto">
          <a:extLst>
            <a:ext uri="{FF2B5EF4-FFF2-40B4-BE49-F238E27FC236}">
              <a16:creationId xmlns:a16="http://schemas.microsoft.com/office/drawing/2014/main" xmlns="" id="{00000000-0008-0000-0400-0000C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2" name="6 CuadroTexto">
          <a:extLst>
            <a:ext uri="{FF2B5EF4-FFF2-40B4-BE49-F238E27FC236}">
              <a16:creationId xmlns:a16="http://schemas.microsoft.com/office/drawing/2014/main" xmlns="" id="{00000000-0008-0000-0400-0000C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3" name="14 CuadroTexto">
          <a:extLst>
            <a:ext uri="{FF2B5EF4-FFF2-40B4-BE49-F238E27FC236}">
              <a16:creationId xmlns:a16="http://schemas.microsoft.com/office/drawing/2014/main" xmlns="" id="{00000000-0008-0000-0400-0000C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4" name="15 CuadroTexto">
          <a:extLst>
            <a:ext uri="{FF2B5EF4-FFF2-40B4-BE49-F238E27FC236}">
              <a16:creationId xmlns:a16="http://schemas.microsoft.com/office/drawing/2014/main" xmlns="" id="{00000000-0008-0000-0400-0000C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5" name="4 CuadroTexto">
          <a:extLst>
            <a:ext uri="{FF2B5EF4-FFF2-40B4-BE49-F238E27FC236}">
              <a16:creationId xmlns:a16="http://schemas.microsoft.com/office/drawing/2014/main" xmlns="" id="{00000000-0008-0000-0400-0000C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6" name="6 CuadroTexto">
          <a:extLst>
            <a:ext uri="{FF2B5EF4-FFF2-40B4-BE49-F238E27FC236}">
              <a16:creationId xmlns:a16="http://schemas.microsoft.com/office/drawing/2014/main" xmlns="" id="{00000000-0008-0000-0400-0000C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7" name="14 CuadroTexto">
          <a:extLst>
            <a:ext uri="{FF2B5EF4-FFF2-40B4-BE49-F238E27FC236}">
              <a16:creationId xmlns:a16="http://schemas.microsoft.com/office/drawing/2014/main" xmlns="" id="{00000000-0008-0000-0400-0000C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8" name="15 CuadroTexto">
          <a:extLst>
            <a:ext uri="{FF2B5EF4-FFF2-40B4-BE49-F238E27FC236}">
              <a16:creationId xmlns:a16="http://schemas.microsoft.com/office/drawing/2014/main" xmlns="" id="{00000000-0008-0000-0400-0000C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59" name="4 CuadroTexto">
          <a:extLst>
            <a:ext uri="{FF2B5EF4-FFF2-40B4-BE49-F238E27FC236}">
              <a16:creationId xmlns:a16="http://schemas.microsoft.com/office/drawing/2014/main" xmlns="" id="{00000000-0008-0000-0400-0000C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0" name="6 CuadroTexto">
          <a:extLst>
            <a:ext uri="{FF2B5EF4-FFF2-40B4-BE49-F238E27FC236}">
              <a16:creationId xmlns:a16="http://schemas.microsoft.com/office/drawing/2014/main" xmlns="" id="{00000000-0008-0000-0400-0000C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1" name="14 CuadroTexto">
          <a:extLst>
            <a:ext uri="{FF2B5EF4-FFF2-40B4-BE49-F238E27FC236}">
              <a16:creationId xmlns:a16="http://schemas.microsoft.com/office/drawing/2014/main" xmlns="" id="{00000000-0008-0000-0400-0000C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2" name="15 CuadroTexto">
          <a:extLst>
            <a:ext uri="{FF2B5EF4-FFF2-40B4-BE49-F238E27FC236}">
              <a16:creationId xmlns:a16="http://schemas.microsoft.com/office/drawing/2014/main" xmlns="" id="{00000000-0008-0000-0400-0000C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3" name="4 CuadroTexto">
          <a:extLst>
            <a:ext uri="{FF2B5EF4-FFF2-40B4-BE49-F238E27FC236}">
              <a16:creationId xmlns:a16="http://schemas.microsoft.com/office/drawing/2014/main" xmlns="" id="{00000000-0008-0000-0400-0000C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4" name="6 CuadroTexto">
          <a:extLst>
            <a:ext uri="{FF2B5EF4-FFF2-40B4-BE49-F238E27FC236}">
              <a16:creationId xmlns:a16="http://schemas.microsoft.com/office/drawing/2014/main" xmlns="" id="{00000000-0008-0000-0400-0000D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5" name="14 CuadroTexto">
          <a:extLst>
            <a:ext uri="{FF2B5EF4-FFF2-40B4-BE49-F238E27FC236}">
              <a16:creationId xmlns:a16="http://schemas.microsoft.com/office/drawing/2014/main" xmlns="" id="{00000000-0008-0000-0400-0000D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6" name="15 CuadroTexto">
          <a:extLst>
            <a:ext uri="{FF2B5EF4-FFF2-40B4-BE49-F238E27FC236}">
              <a16:creationId xmlns:a16="http://schemas.microsoft.com/office/drawing/2014/main" xmlns="" id="{00000000-0008-0000-0400-0000D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7" name="4 CuadroTexto">
          <a:extLst>
            <a:ext uri="{FF2B5EF4-FFF2-40B4-BE49-F238E27FC236}">
              <a16:creationId xmlns:a16="http://schemas.microsoft.com/office/drawing/2014/main" xmlns="" id="{00000000-0008-0000-0400-0000D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8" name="6 CuadroTexto">
          <a:extLst>
            <a:ext uri="{FF2B5EF4-FFF2-40B4-BE49-F238E27FC236}">
              <a16:creationId xmlns:a16="http://schemas.microsoft.com/office/drawing/2014/main" xmlns="" id="{00000000-0008-0000-0400-0000D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69" name="14 CuadroTexto">
          <a:extLst>
            <a:ext uri="{FF2B5EF4-FFF2-40B4-BE49-F238E27FC236}">
              <a16:creationId xmlns:a16="http://schemas.microsoft.com/office/drawing/2014/main" xmlns="" id="{00000000-0008-0000-0400-0000D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0" name="15 CuadroTexto">
          <a:extLst>
            <a:ext uri="{FF2B5EF4-FFF2-40B4-BE49-F238E27FC236}">
              <a16:creationId xmlns:a16="http://schemas.microsoft.com/office/drawing/2014/main" xmlns="" id="{00000000-0008-0000-0400-0000D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1" name="4 CuadroTexto">
          <a:extLst>
            <a:ext uri="{FF2B5EF4-FFF2-40B4-BE49-F238E27FC236}">
              <a16:creationId xmlns:a16="http://schemas.microsoft.com/office/drawing/2014/main" xmlns="" id="{00000000-0008-0000-0400-0000D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2" name="6 CuadroTexto">
          <a:extLst>
            <a:ext uri="{FF2B5EF4-FFF2-40B4-BE49-F238E27FC236}">
              <a16:creationId xmlns:a16="http://schemas.microsoft.com/office/drawing/2014/main" xmlns="" id="{00000000-0008-0000-0400-0000D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3" name="14 CuadroTexto">
          <a:extLst>
            <a:ext uri="{FF2B5EF4-FFF2-40B4-BE49-F238E27FC236}">
              <a16:creationId xmlns:a16="http://schemas.microsoft.com/office/drawing/2014/main" xmlns="" id="{00000000-0008-0000-0400-0000D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4" name="15 CuadroTexto">
          <a:extLst>
            <a:ext uri="{FF2B5EF4-FFF2-40B4-BE49-F238E27FC236}">
              <a16:creationId xmlns:a16="http://schemas.microsoft.com/office/drawing/2014/main" xmlns="" id="{00000000-0008-0000-0400-0000D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5" name="4 CuadroTexto">
          <a:extLst>
            <a:ext uri="{FF2B5EF4-FFF2-40B4-BE49-F238E27FC236}">
              <a16:creationId xmlns:a16="http://schemas.microsoft.com/office/drawing/2014/main" xmlns="" id="{00000000-0008-0000-0400-0000D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6" name="6 CuadroTexto">
          <a:extLst>
            <a:ext uri="{FF2B5EF4-FFF2-40B4-BE49-F238E27FC236}">
              <a16:creationId xmlns:a16="http://schemas.microsoft.com/office/drawing/2014/main" xmlns="" id="{00000000-0008-0000-0400-0000D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7" name="14 CuadroTexto">
          <a:extLst>
            <a:ext uri="{FF2B5EF4-FFF2-40B4-BE49-F238E27FC236}">
              <a16:creationId xmlns:a16="http://schemas.microsoft.com/office/drawing/2014/main" xmlns="" id="{00000000-0008-0000-0400-0000D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8" name="15 CuadroTexto">
          <a:extLst>
            <a:ext uri="{FF2B5EF4-FFF2-40B4-BE49-F238E27FC236}">
              <a16:creationId xmlns:a16="http://schemas.microsoft.com/office/drawing/2014/main" xmlns="" id="{00000000-0008-0000-0400-0000D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79" name="4 CuadroTexto">
          <a:extLst>
            <a:ext uri="{FF2B5EF4-FFF2-40B4-BE49-F238E27FC236}">
              <a16:creationId xmlns:a16="http://schemas.microsoft.com/office/drawing/2014/main" xmlns="" id="{00000000-0008-0000-0400-0000D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0" name="6 CuadroTexto">
          <a:extLst>
            <a:ext uri="{FF2B5EF4-FFF2-40B4-BE49-F238E27FC236}">
              <a16:creationId xmlns:a16="http://schemas.microsoft.com/office/drawing/2014/main" xmlns="" id="{00000000-0008-0000-0400-0000E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1" name="14 CuadroTexto">
          <a:extLst>
            <a:ext uri="{FF2B5EF4-FFF2-40B4-BE49-F238E27FC236}">
              <a16:creationId xmlns:a16="http://schemas.microsoft.com/office/drawing/2014/main" xmlns="" id="{00000000-0008-0000-0400-0000E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2" name="15 CuadroTexto">
          <a:extLst>
            <a:ext uri="{FF2B5EF4-FFF2-40B4-BE49-F238E27FC236}">
              <a16:creationId xmlns:a16="http://schemas.microsoft.com/office/drawing/2014/main" xmlns="" id="{00000000-0008-0000-0400-0000E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3" name="4 CuadroTexto">
          <a:extLst>
            <a:ext uri="{FF2B5EF4-FFF2-40B4-BE49-F238E27FC236}">
              <a16:creationId xmlns:a16="http://schemas.microsoft.com/office/drawing/2014/main" xmlns="" id="{00000000-0008-0000-0400-0000E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4" name="6 CuadroTexto">
          <a:extLst>
            <a:ext uri="{FF2B5EF4-FFF2-40B4-BE49-F238E27FC236}">
              <a16:creationId xmlns:a16="http://schemas.microsoft.com/office/drawing/2014/main" xmlns="" id="{00000000-0008-0000-0400-0000E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5" name="14 CuadroTexto">
          <a:extLst>
            <a:ext uri="{FF2B5EF4-FFF2-40B4-BE49-F238E27FC236}">
              <a16:creationId xmlns:a16="http://schemas.microsoft.com/office/drawing/2014/main" xmlns="" id="{00000000-0008-0000-0400-0000E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6" name="15 CuadroTexto">
          <a:extLst>
            <a:ext uri="{FF2B5EF4-FFF2-40B4-BE49-F238E27FC236}">
              <a16:creationId xmlns:a16="http://schemas.microsoft.com/office/drawing/2014/main" xmlns="" id="{00000000-0008-0000-0400-0000E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7" name="4 CuadroTexto">
          <a:extLst>
            <a:ext uri="{FF2B5EF4-FFF2-40B4-BE49-F238E27FC236}">
              <a16:creationId xmlns:a16="http://schemas.microsoft.com/office/drawing/2014/main" xmlns="" id="{00000000-0008-0000-0400-0000E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8" name="6 CuadroTexto">
          <a:extLst>
            <a:ext uri="{FF2B5EF4-FFF2-40B4-BE49-F238E27FC236}">
              <a16:creationId xmlns:a16="http://schemas.microsoft.com/office/drawing/2014/main" xmlns="" id="{00000000-0008-0000-0400-0000E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89" name="14 CuadroTexto">
          <a:extLst>
            <a:ext uri="{FF2B5EF4-FFF2-40B4-BE49-F238E27FC236}">
              <a16:creationId xmlns:a16="http://schemas.microsoft.com/office/drawing/2014/main" xmlns="" id="{00000000-0008-0000-0400-0000E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0" name="15 CuadroTexto">
          <a:extLst>
            <a:ext uri="{FF2B5EF4-FFF2-40B4-BE49-F238E27FC236}">
              <a16:creationId xmlns:a16="http://schemas.microsoft.com/office/drawing/2014/main" xmlns="" id="{00000000-0008-0000-0400-0000E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1" name="4 CuadroTexto">
          <a:extLst>
            <a:ext uri="{FF2B5EF4-FFF2-40B4-BE49-F238E27FC236}">
              <a16:creationId xmlns:a16="http://schemas.microsoft.com/office/drawing/2014/main" xmlns="" id="{00000000-0008-0000-0400-0000E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2" name="6 CuadroTexto">
          <a:extLst>
            <a:ext uri="{FF2B5EF4-FFF2-40B4-BE49-F238E27FC236}">
              <a16:creationId xmlns:a16="http://schemas.microsoft.com/office/drawing/2014/main" xmlns="" id="{00000000-0008-0000-0400-0000E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3" name="14 CuadroTexto">
          <a:extLst>
            <a:ext uri="{FF2B5EF4-FFF2-40B4-BE49-F238E27FC236}">
              <a16:creationId xmlns:a16="http://schemas.microsoft.com/office/drawing/2014/main" xmlns="" id="{00000000-0008-0000-0400-0000E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4" name="15 CuadroTexto">
          <a:extLst>
            <a:ext uri="{FF2B5EF4-FFF2-40B4-BE49-F238E27FC236}">
              <a16:creationId xmlns:a16="http://schemas.microsoft.com/office/drawing/2014/main" xmlns="" id="{00000000-0008-0000-0400-0000E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5" name="4 CuadroTexto">
          <a:extLst>
            <a:ext uri="{FF2B5EF4-FFF2-40B4-BE49-F238E27FC236}">
              <a16:creationId xmlns:a16="http://schemas.microsoft.com/office/drawing/2014/main" xmlns="" id="{00000000-0008-0000-0400-0000E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6" name="6 CuadroTexto">
          <a:extLst>
            <a:ext uri="{FF2B5EF4-FFF2-40B4-BE49-F238E27FC236}">
              <a16:creationId xmlns:a16="http://schemas.microsoft.com/office/drawing/2014/main" xmlns="" id="{00000000-0008-0000-0400-0000F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7" name="14 CuadroTexto">
          <a:extLst>
            <a:ext uri="{FF2B5EF4-FFF2-40B4-BE49-F238E27FC236}">
              <a16:creationId xmlns:a16="http://schemas.microsoft.com/office/drawing/2014/main" xmlns="" id="{00000000-0008-0000-0400-0000F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8" name="15 CuadroTexto">
          <a:extLst>
            <a:ext uri="{FF2B5EF4-FFF2-40B4-BE49-F238E27FC236}">
              <a16:creationId xmlns:a16="http://schemas.microsoft.com/office/drawing/2014/main" xmlns="" id="{00000000-0008-0000-0400-0000F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499" name="4 CuadroTexto">
          <a:extLst>
            <a:ext uri="{FF2B5EF4-FFF2-40B4-BE49-F238E27FC236}">
              <a16:creationId xmlns:a16="http://schemas.microsoft.com/office/drawing/2014/main" xmlns="" id="{00000000-0008-0000-0400-0000F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0" name="6 CuadroTexto">
          <a:extLst>
            <a:ext uri="{FF2B5EF4-FFF2-40B4-BE49-F238E27FC236}">
              <a16:creationId xmlns:a16="http://schemas.microsoft.com/office/drawing/2014/main" xmlns="" id="{00000000-0008-0000-0400-0000F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1" name="14 CuadroTexto">
          <a:extLst>
            <a:ext uri="{FF2B5EF4-FFF2-40B4-BE49-F238E27FC236}">
              <a16:creationId xmlns:a16="http://schemas.microsoft.com/office/drawing/2014/main" xmlns="" id="{00000000-0008-0000-0400-0000F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2" name="15 CuadroTexto">
          <a:extLst>
            <a:ext uri="{FF2B5EF4-FFF2-40B4-BE49-F238E27FC236}">
              <a16:creationId xmlns:a16="http://schemas.microsoft.com/office/drawing/2014/main" xmlns="" id="{00000000-0008-0000-0400-0000F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3" name="4 CuadroTexto">
          <a:extLst>
            <a:ext uri="{FF2B5EF4-FFF2-40B4-BE49-F238E27FC236}">
              <a16:creationId xmlns:a16="http://schemas.microsoft.com/office/drawing/2014/main" xmlns="" id="{00000000-0008-0000-0400-0000F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4" name="6 CuadroTexto">
          <a:extLst>
            <a:ext uri="{FF2B5EF4-FFF2-40B4-BE49-F238E27FC236}">
              <a16:creationId xmlns:a16="http://schemas.microsoft.com/office/drawing/2014/main" xmlns="" id="{00000000-0008-0000-0400-0000F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5" name="14 CuadroTexto">
          <a:extLst>
            <a:ext uri="{FF2B5EF4-FFF2-40B4-BE49-F238E27FC236}">
              <a16:creationId xmlns:a16="http://schemas.microsoft.com/office/drawing/2014/main" xmlns="" id="{00000000-0008-0000-0400-0000F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6" name="15 CuadroTexto">
          <a:extLst>
            <a:ext uri="{FF2B5EF4-FFF2-40B4-BE49-F238E27FC236}">
              <a16:creationId xmlns:a16="http://schemas.microsoft.com/office/drawing/2014/main" xmlns="" id="{00000000-0008-0000-0400-0000F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7" name="4 CuadroTexto">
          <a:extLst>
            <a:ext uri="{FF2B5EF4-FFF2-40B4-BE49-F238E27FC236}">
              <a16:creationId xmlns:a16="http://schemas.microsoft.com/office/drawing/2014/main" xmlns="" id="{00000000-0008-0000-0400-0000F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8" name="6 CuadroTexto">
          <a:extLst>
            <a:ext uri="{FF2B5EF4-FFF2-40B4-BE49-F238E27FC236}">
              <a16:creationId xmlns:a16="http://schemas.microsoft.com/office/drawing/2014/main" xmlns="" id="{00000000-0008-0000-0400-0000F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09" name="14 CuadroTexto">
          <a:extLst>
            <a:ext uri="{FF2B5EF4-FFF2-40B4-BE49-F238E27FC236}">
              <a16:creationId xmlns:a16="http://schemas.microsoft.com/office/drawing/2014/main" xmlns="" id="{00000000-0008-0000-0400-0000F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0" name="15 CuadroTexto">
          <a:extLst>
            <a:ext uri="{FF2B5EF4-FFF2-40B4-BE49-F238E27FC236}">
              <a16:creationId xmlns:a16="http://schemas.microsoft.com/office/drawing/2014/main" xmlns="" id="{00000000-0008-0000-0400-0000F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1" name="4 CuadroTexto">
          <a:extLst>
            <a:ext uri="{FF2B5EF4-FFF2-40B4-BE49-F238E27FC236}">
              <a16:creationId xmlns:a16="http://schemas.microsoft.com/office/drawing/2014/main" xmlns="" id="{00000000-0008-0000-0400-0000F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2" name="6 CuadroTexto">
          <a:extLst>
            <a:ext uri="{FF2B5EF4-FFF2-40B4-BE49-F238E27FC236}">
              <a16:creationId xmlns:a16="http://schemas.microsoft.com/office/drawing/2014/main" xmlns="" id="{00000000-0008-0000-0400-00000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3" name="14 CuadroTexto">
          <a:extLst>
            <a:ext uri="{FF2B5EF4-FFF2-40B4-BE49-F238E27FC236}">
              <a16:creationId xmlns:a16="http://schemas.microsoft.com/office/drawing/2014/main" xmlns="" id="{00000000-0008-0000-0400-00000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4" name="15 CuadroTexto">
          <a:extLst>
            <a:ext uri="{FF2B5EF4-FFF2-40B4-BE49-F238E27FC236}">
              <a16:creationId xmlns:a16="http://schemas.microsoft.com/office/drawing/2014/main" xmlns="" id="{00000000-0008-0000-0400-00000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5" name="4 CuadroTexto">
          <a:extLst>
            <a:ext uri="{FF2B5EF4-FFF2-40B4-BE49-F238E27FC236}">
              <a16:creationId xmlns:a16="http://schemas.microsoft.com/office/drawing/2014/main" xmlns="" id="{00000000-0008-0000-0400-00000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6" name="6 CuadroTexto">
          <a:extLst>
            <a:ext uri="{FF2B5EF4-FFF2-40B4-BE49-F238E27FC236}">
              <a16:creationId xmlns:a16="http://schemas.microsoft.com/office/drawing/2014/main" xmlns="" id="{00000000-0008-0000-0400-00000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7" name="14 CuadroTexto">
          <a:extLst>
            <a:ext uri="{FF2B5EF4-FFF2-40B4-BE49-F238E27FC236}">
              <a16:creationId xmlns:a16="http://schemas.microsoft.com/office/drawing/2014/main" xmlns="" id="{00000000-0008-0000-0400-00000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8" name="15 CuadroTexto">
          <a:extLst>
            <a:ext uri="{FF2B5EF4-FFF2-40B4-BE49-F238E27FC236}">
              <a16:creationId xmlns:a16="http://schemas.microsoft.com/office/drawing/2014/main" xmlns="" id="{00000000-0008-0000-0400-00000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19" name="4 CuadroTexto">
          <a:extLst>
            <a:ext uri="{FF2B5EF4-FFF2-40B4-BE49-F238E27FC236}">
              <a16:creationId xmlns:a16="http://schemas.microsoft.com/office/drawing/2014/main" xmlns="" id="{00000000-0008-0000-0400-00000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0" name="6 CuadroTexto">
          <a:extLst>
            <a:ext uri="{FF2B5EF4-FFF2-40B4-BE49-F238E27FC236}">
              <a16:creationId xmlns:a16="http://schemas.microsoft.com/office/drawing/2014/main" xmlns="" id="{00000000-0008-0000-0400-00000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1" name="14 CuadroTexto">
          <a:extLst>
            <a:ext uri="{FF2B5EF4-FFF2-40B4-BE49-F238E27FC236}">
              <a16:creationId xmlns:a16="http://schemas.microsoft.com/office/drawing/2014/main" xmlns="" id="{00000000-0008-0000-0400-00000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2" name="15 CuadroTexto">
          <a:extLst>
            <a:ext uri="{FF2B5EF4-FFF2-40B4-BE49-F238E27FC236}">
              <a16:creationId xmlns:a16="http://schemas.microsoft.com/office/drawing/2014/main" xmlns="" id="{00000000-0008-0000-0400-00000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3" name="4 CuadroTexto">
          <a:extLst>
            <a:ext uri="{FF2B5EF4-FFF2-40B4-BE49-F238E27FC236}">
              <a16:creationId xmlns:a16="http://schemas.microsoft.com/office/drawing/2014/main" xmlns="" id="{00000000-0008-0000-0400-00000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4" name="6 CuadroTexto">
          <a:extLst>
            <a:ext uri="{FF2B5EF4-FFF2-40B4-BE49-F238E27FC236}">
              <a16:creationId xmlns:a16="http://schemas.microsoft.com/office/drawing/2014/main" xmlns="" id="{00000000-0008-0000-0400-00000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5" name="14 CuadroTexto">
          <a:extLst>
            <a:ext uri="{FF2B5EF4-FFF2-40B4-BE49-F238E27FC236}">
              <a16:creationId xmlns:a16="http://schemas.microsoft.com/office/drawing/2014/main" xmlns="" id="{00000000-0008-0000-0400-00000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6" name="15 CuadroTexto">
          <a:extLst>
            <a:ext uri="{FF2B5EF4-FFF2-40B4-BE49-F238E27FC236}">
              <a16:creationId xmlns:a16="http://schemas.microsoft.com/office/drawing/2014/main" xmlns="" id="{00000000-0008-0000-0400-00000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7" name="4 CuadroTexto">
          <a:extLst>
            <a:ext uri="{FF2B5EF4-FFF2-40B4-BE49-F238E27FC236}">
              <a16:creationId xmlns:a16="http://schemas.microsoft.com/office/drawing/2014/main" xmlns="" id="{00000000-0008-0000-0400-00000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8" name="6 CuadroTexto">
          <a:extLst>
            <a:ext uri="{FF2B5EF4-FFF2-40B4-BE49-F238E27FC236}">
              <a16:creationId xmlns:a16="http://schemas.microsoft.com/office/drawing/2014/main" xmlns="" id="{00000000-0008-0000-0400-00001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29" name="14 CuadroTexto">
          <a:extLst>
            <a:ext uri="{FF2B5EF4-FFF2-40B4-BE49-F238E27FC236}">
              <a16:creationId xmlns:a16="http://schemas.microsoft.com/office/drawing/2014/main" xmlns="" id="{00000000-0008-0000-0400-00001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0" name="15 CuadroTexto">
          <a:extLst>
            <a:ext uri="{FF2B5EF4-FFF2-40B4-BE49-F238E27FC236}">
              <a16:creationId xmlns:a16="http://schemas.microsoft.com/office/drawing/2014/main" xmlns="" id="{00000000-0008-0000-0400-00001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1" name="4 CuadroTexto">
          <a:extLst>
            <a:ext uri="{FF2B5EF4-FFF2-40B4-BE49-F238E27FC236}">
              <a16:creationId xmlns:a16="http://schemas.microsoft.com/office/drawing/2014/main" xmlns="" id="{00000000-0008-0000-0400-00001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2" name="6 CuadroTexto">
          <a:extLst>
            <a:ext uri="{FF2B5EF4-FFF2-40B4-BE49-F238E27FC236}">
              <a16:creationId xmlns:a16="http://schemas.microsoft.com/office/drawing/2014/main" xmlns="" id="{00000000-0008-0000-0400-00001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3" name="14 CuadroTexto">
          <a:extLst>
            <a:ext uri="{FF2B5EF4-FFF2-40B4-BE49-F238E27FC236}">
              <a16:creationId xmlns:a16="http://schemas.microsoft.com/office/drawing/2014/main" xmlns="" id="{00000000-0008-0000-0400-00001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4" name="15 CuadroTexto">
          <a:extLst>
            <a:ext uri="{FF2B5EF4-FFF2-40B4-BE49-F238E27FC236}">
              <a16:creationId xmlns:a16="http://schemas.microsoft.com/office/drawing/2014/main" xmlns="" id="{00000000-0008-0000-0400-00001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5" name="4 CuadroTexto">
          <a:extLst>
            <a:ext uri="{FF2B5EF4-FFF2-40B4-BE49-F238E27FC236}">
              <a16:creationId xmlns:a16="http://schemas.microsoft.com/office/drawing/2014/main" xmlns="" id="{00000000-0008-0000-0400-00001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6" name="6 CuadroTexto">
          <a:extLst>
            <a:ext uri="{FF2B5EF4-FFF2-40B4-BE49-F238E27FC236}">
              <a16:creationId xmlns:a16="http://schemas.microsoft.com/office/drawing/2014/main" xmlns="" id="{00000000-0008-0000-0400-00001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7" name="14 CuadroTexto">
          <a:extLst>
            <a:ext uri="{FF2B5EF4-FFF2-40B4-BE49-F238E27FC236}">
              <a16:creationId xmlns:a16="http://schemas.microsoft.com/office/drawing/2014/main" xmlns="" id="{00000000-0008-0000-0400-00001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8" name="15 CuadroTexto">
          <a:extLst>
            <a:ext uri="{FF2B5EF4-FFF2-40B4-BE49-F238E27FC236}">
              <a16:creationId xmlns:a16="http://schemas.microsoft.com/office/drawing/2014/main" xmlns="" id="{00000000-0008-0000-0400-00001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39" name="4 CuadroTexto">
          <a:extLst>
            <a:ext uri="{FF2B5EF4-FFF2-40B4-BE49-F238E27FC236}">
              <a16:creationId xmlns:a16="http://schemas.microsoft.com/office/drawing/2014/main" xmlns="" id="{00000000-0008-0000-0400-00001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0" name="6 CuadroTexto">
          <a:extLst>
            <a:ext uri="{FF2B5EF4-FFF2-40B4-BE49-F238E27FC236}">
              <a16:creationId xmlns:a16="http://schemas.microsoft.com/office/drawing/2014/main" xmlns="" id="{00000000-0008-0000-0400-00001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1" name="14 CuadroTexto">
          <a:extLst>
            <a:ext uri="{FF2B5EF4-FFF2-40B4-BE49-F238E27FC236}">
              <a16:creationId xmlns:a16="http://schemas.microsoft.com/office/drawing/2014/main" xmlns="" id="{00000000-0008-0000-0400-00001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2" name="15 CuadroTexto">
          <a:extLst>
            <a:ext uri="{FF2B5EF4-FFF2-40B4-BE49-F238E27FC236}">
              <a16:creationId xmlns:a16="http://schemas.microsoft.com/office/drawing/2014/main" xmlns="" id="{00000000-0008-0000-0400-00001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3" name="4 CuadroTexto">
          <a:extLst>
            <a:ext uri="{FF2B5EF4-FFF2-40B4-BE49-F238E27FC236}">
              <a16:creationId xmlns:a16="http://schemas.microsoft.com/office/drawing/2014/main" xmlns="" id="{00000000-0008-0000-0400-00001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4" name="6 CuadroTexto">
          <a:extLst>
            <a:ext uri="{FF2B5EF4-FFF2-40B4-BE49-F238E27FC236}">
              <a16:creationId xmlns:a16="http://schemas.microsoft.com/office/drawing/2014/main" xmlns="" id="{00000000-0008-0000-0400-00002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5" name="14 CuadroTexto">
          <a:extLst>
            <a:ext uri="{FF2B5EF4-FFF2-40B4-BE49-F238E27FC236}">
              <a16:creationId xmlns:a16="http://schemas.microsoft.com/office/drawing/2014/main" xmlns="" id="{00000000-0008-0000-0400-00002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6" name="15 CuadroTexto">
          <a:extLst>
            <a:ext uri="{FF2B5EF4-FFF2-40B4-BE49-F238E27FC236}">
              <a16:creationId xmlns:a16="http://schemas.microsoft.com/office/drawing/2014/main" xmlns="" id="{00000000-0008-0000-0400-00002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7" name="4 CuadroTexto">
          <a:extLst>
            <a:ext uri="{FF2B5EF4-FFF2-40B4-BE49-F238E27FC236}">
              <a16:creationId xmlns:a16="http://schemas.microsoft.com/office/drawing/2014/main" xmlns="" id="{00000000-0008-0000-0400-00002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8" name="6 CuadroTexto">
          <a:extLst>
            <a:ext uri="{FF2B5EF4-FFF2-40B4-BE49-F238E27FC236}">
              <a16:creationId xmlns:a16="http://schemas.microsoft.com/office/drawing/2014/main" xmlns="" id="{00000000-0008-0000-0400-00002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49" name="14 CuadroTexto">
          <a:extLst>
            <a:ext uri="{FF2B5EF4-FFF2-40B4-BE49-F238E27FC236}">
              <a16:creationId xmlns:a16="http://schemas.microsoft.com/office/drawing/2014/main" xmlns="" id="{00000000-0008-0000-0400-00002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0" name="15 CuadroTexto">
          <a:extLst>
            <a:ext uri="{FF2B5EF4-FFF2-40B4-BE49-F238E27FC236}">
              <a16:creationId xmlns:a16="http://schemas.microsoft.com/office/drawing/2014/main" xmlns="" id="{00000000-0008-0000-0400-00002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1" name="4 CuadroTexto">
          <a:extLst>
            <a:ext uri="{FF2B5EF4-FFF2-40B4-BE49-F238E27FC236}">
              <a16:creationId xmlns:a16="http://schemas.microsoft.com/office/drawing/2014/main" xmlns="" id="{00000000-0008-0000-0400-00002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2" name="6 CuadroTexto">
          <a:extLst>
            <a:ext uri="{FF2B5EF4-FFF2-40B4-BE49-F238E27FC236}">
              <a16:creationId xmlns:a16="http://schemas.microsoft.com/office/drawing/2014/main" xmlns="" id="{00000000-0008-0000-0400-00002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3" name="14 CuadroTexto">
          <a:extLst>
            <a:ext uri="{FF2B5EF4-FFF2-40B4-BE49-F238E27FC236}">
              <a16:creationId xmlns:a16="http://schemas.microsoft.com/office/drawing/2014/main" xmlns="" id="{00000000-0008-0000-0400-00002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4" name="15 CuadroTexto">
          <a:extLst>
            <a:ext uri="{FF2B5EF4-FFF2-40B4-BE49-F238E27FC236}">
              <a16:creationId xmlns:a16="http://schemas.microsoft.com/office/drawing/2014/main" xmlns="" id="{00000000-0008-0000-0400-00002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5" name="4 CuadroTexto">
          <a:extLst>
            <a:ext uri="{FF2B5EF4-FFF2-40B4-BE49-F238E27FC236}">
              <a16:creationId xmlns:a16="http://schemas.microsoft.com/office/drawing/2014/main" xmlns="" id="{00000000-0008-0000-0400-00002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6" name="6 CuadroTexto">
          <a:extLst>
            <a:ext uri="{FF2B5EF4-FFF2-40B4-BE49-F238E27FC236}">
              <a16:creationId xmlns:a16="http://schemas.microsoft.com/office/drawing/2014/main" xmlns="" id="{00000000-0008-0000-0400-00002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7" name="14 CuadroTexto">
          <a:extLst>
            <a:ext uri="{FF2B5EF4-FFF2-40B4-BE49-F238E27FC236}">
              <a16:creationId xmlns:a16="http://schemas.microsoft.com/office/drawing/2014/main" xmlns="" id="{00000000-0008-0000-0400-00002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8" name="15 CuadroTexto">
          <a:extLst>
            <a:ext uri="{FF2B5EF4-FFF2-40B4-BE49-F238E27FC236}">
              <a16:creationId xmlns:a16="http://schemas.microsoft.com/office/drawing/2014/main" xmlns="" id="{00000000-0008-0000-0400-00002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59" name="4 CuadroTexto">
          <a:extLst>
            <a:ext uri="{FF2B5EF4-FFF2-40B4-BE49-F238E27FC236}">
              <a16:creationId xmlns:a16="http://schemas.microsoft.com/office/drawing/2014/main" xmlns="" id="{00000000-0008-0000-0400-00002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0" name="6 CuadroTexto">
          <a:extLst>
            <a:ext uri="{FF2B5EF4-FFF2-40B4-BE49-F238E27FC236}">
              <a16:creationId xmlns:a16="http://schemas.microsoft.com/office/drawing/2014/main" xmlns="" id="{00000000-0008-0000-0400-00003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1" name="14 CuadroTexto">
          <a:extLst>
            <a:ext uri="{FF2B5EF4-FFF2-40B4-BE49-F238E27FC236}">
              <a16:creationId xmlns:a16="http://schemas.microsoft.com/office/drawing/2014/main" xmlns="" id="{00000000-0008-0000-0400-00003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2" name="15 CuadroTexto">
          <a:extLst>
            <a:ext uri="{FF2B5EF4-FFF2-40B4-BE49-F238E27FC236}">
              <a16:creationId xmlns:a16="http://schemas.microsoft.com/office/drawing/2014/main" xmlns="" id="{00000000-0008-0000-0400-00003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3" name="4 CuadroTexto">
          <a:extLst>
            <a:ext uri="{FF2B5EF4-FFF2-40B4-BE49-F238E27FC236}">
              <a16:creationId xmlns:a16="http://schemas.microsoft.com/office/drawing/2014/main" xmlns="" id="{00000000-0008-0000-0400-00003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4" name="6 CuadroTexto">
          <a:extLst>
            <a:ext uri="{FF2B5EF4-FFF2-40B4-BE49-F238E27FC236}">
              <a16:creationId xmlns:a16="http://schemas.microsoft.com/office/drawing/2014/main" xmlns="" id="{00000000-0008-0000-0400-00003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5" name="14 CuadroTexto">
          <a:extLst>
            <a:ext uri="{FF2B5EF4-FFF2-40B4-BE49-F238E27FC236}">
              <a16:creationId xmlns:a16="http://schemas.microsoft.com/office/drawing/2014/main" xmlns="" id="{00000000-0008-0000-0400-00003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6" name="15 CuadroTexto">
          <a:extLst>
            <a:ext uri="{FF2B5EF4-FFF2-40B4-BE49-F238E27FC236}">
              <a16:creationId xmlns:a16="http://schemas.microsoft.com/office/drawing/2014/main" xmlns="" id="{00000000-0008-0000-0400-00003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7" name="4 CuadroTexto">
          <a:extLst>
            <a:ext uri="{FF2B5EF4-FFF2-40B4-BE49-F238E27FC236}">
              <a16:creationId xmlns:a16="http://schemas.microsoft.com/office/drawing/2014/main" xmlns="" id="{00000000-0008-0000-0400-00003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8" name="6 CuadroTexto">
          <a:extLst>
            <a:ext uri="{FF2B5EF4-FFF2-40B4-BE49-F238E27FC236}">
              <a16:creationId xmlns:a16="http://schemas.microsoft.com/office/drawing/2014/main" xmlns="" id="{00000000-0008-0000-0400-00003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69" name="14 CuadroTexto">
          <a:extLst>
            <a:ext uri="{FF2B5EF4-FFF2-40B4-BE49-F238E27FC236}">
              <a16:creationId xmlns:a16="http://schemas.microsoft.com/office/drawing/2014/main" xmlns="" id="{00000000-0008-0000-0400-00003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0" name="15 CuadroTexto">
          <a:extLst>
            <a:ext uri="{FF2B5EF4-FFF2-40B4-BE49-F238E27FC236}">
              <a16:creationId xmlns:a16="http://schemas.microsoft.com/office/drawing/2014/main" xmlns="" id="{00000000-0008-0000-0400-00003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1" name="4 CuadroTexto">
          <a:extLst>
            <a:ext uri="{FF2B5EF4-FFF2-40B4-BE49-F238E27FC236}">
              <a16:creationId xmlns:a16="http://schemas.microsoft.com/office/drawing/2014/main" xmlns="" id="{00000000-0008-0000-0400-00003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2" name="6 CuadroTexto">
          <a:extLst>
            <a:ext uri="{FF2B5EF4-FFF2-40B4-BE49-F238E27FC236}">
              <a16:creationId xmlns:a16="http://schemas.microsoft.com/office/drawing/2014/main" xmlns="" id="{00000000-0008-0000-0400-00003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3" name="14 CuadroTexto">
          <a:extLst>
            <a:ext uri="{FF2B5EF4-FFF2-40B4-BE49-F238E27FC236}">
              <a16:creationId xmlns:a16="http://schemas.microsoft.com/office/drawing/2014/main" xmlns="" id="{00000000-0008-0000-0400-00003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4" name="15 CuadroTexto">
          <a:extLst>
            <a:ext uri="{FF2B5EF4-FFF2-40B4-BE49-F238E27FC236}">
              <a16:creationId xmlns:a16="http://schemas.microsoft.com/office/drawing/2014/main" xmlns="" id="{00000000-0008-0000-0400-00003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5" name="4 CuadroTexto">
          <a:extLst>
            <a:ext uri="{FF2B5EF4-FFF2-40B4-BE49-F238E27FC236}">
              <a16:creationId xmlns:a16="http://schemas.microsoft.com/office/drawing/2014/main" xmlns="" id="{00000000-0008-0000-0400-00003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6" name="6 CuadroTexto">
          <a:extLst>
            <a:ext uri="{FF2B5EF4-FFF2-40B4-BE49-F238E27FC236}">
              <a16:creationId xmlns:a16="http://schemas.microsoft.com/office/drawing/2014/main" xmlns="" id="{00000000-0008-0000-0400-00004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7" name="14 CuadroTexto">
          <a:extLst>
            <a:ext uri="{FF2B5EF4-FFF2-40B4-BE49-F238E27FC236}">
              <a16:creationId xmlns:a16="http://schemas.microsoft.com/office/drawing/2014/main" xmlns="" id="{00000000-0008-0000-0400-00004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8" name="15 CuadroTexto">
          <a:extLst>
            <a:ext uri="{FF2B5EF4-FFF2-40B4-BE49-F238E27FC236}">
              <a16:creationId xmlns:a16="http://schemas.microsoft.com/office/drawing/2014/main" xmlns="" id="{00000000-0008-0000-0400-00004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79" name="4 CuadroTexto">
          <a:extLst>
            <a:ext uri="{FF2B5EF4-FFF2-40B4-BE49-F238E27FC236}">
              <a16:creationId xmlns:a16="http://schemas.microsoft.com/office/drawing/2014/main" xmlns="" id="{00000000-0008-0000-0400-00004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0" name="6 CuadroTexto">
          <a:extLst>
            <a:ext uri="{FF2B5EF4-FFF2-40B4-BE49-F238E27FC236}">
              <a16:creationId xmlns:a16="http://schemas.microsoft.com/office/drawing/2014/main" xmlns="" id="{00000000-0008-0000-0400-00004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1" name="14 CuadroTexto">
          <a:extLst>
            <a:ext uri="{FF2B5EF4-FFF2-40B4-BE49-F238E27FC236}">
              <a16:creationId xmlns:a16="http://schemas.microsoft.com/office/drawing/2014/main" xmlns="" id="{00000000-0008-0000-0400-00004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2" name="15 CuadroTexto">
          <a:extLst>
            <a:ext uri="{FF2B5EF4-FFF2-40B4-BE49-F238E27FC236}">
              <a16:creationId xmlns:a16="http://schemas.microsoft.com/office/drawing/2014/main" xmlns="" id="{00000000-0008-0000-0400-00004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3" name="4 CuadroTexto">
          <a:extLst>
            <a:ext uri="{FF2B5EF4-FFF2-40B4-BE49-F238E27FC236}">
              <a16:creationId xmlns:a16="http://schemas.microsoft.com/office/drawing/2014/main" xmlns="" id="{00000000-0008-0000-0400-00004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4" name="6 CuadroTexto">
          <a:extLst>
            <a:ext uri="{FF2B5EF4-FFF2-40B4-BE49-F238E27FC236}">
              <a16:creationId xmlns:a16="http://schemas.microsoft.com/office/drawing/2014/main" xmlns="" id="{00000000-0008-0000-0400-00004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5" name="14 CuadroTexto">
          <a:extLst>
            <a:ext uri="{FF2B5EF4-FFF2-40B4-BE49-F238E27FC236}">
              <a16:creationId xmlns:a16="http://schemas.microsoft.com/office/drawing/2014/main" xmlns="" id="{00000000-0008-0000-0400-00004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6" name="15 CuadroTexto">
          <a:extLst>
            <a:ext uri="{FF2B5EF4-FFF2-40B4-BE49-F238E27FC236}">
              <a16:creationId xmlns:a16="http://schemas.microsoft.com/office/drawing/2014/main" xmlns="" id="{00000000-0008-0000-0400-00004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7" name="4 CuadroTexto">
          <a:extLst>
            <a:ext uri="{FF2B5EF4-FFF2-40B4-BE49-F238E27FC236}">
              <a16:creationId xmlns:a16="http://schemas.microsoft.com/office/drawing/2014/main" xmlns="" id="{00000000-0008-0000-0400-00004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8" name="6 CuadroTexto">
          <a:extLst>
            <a:ext uri="{FF2B5EF4-FFF2-40B4-BE49-F238E27FC236}">
              <a16:creationId xmlns:a16="http://schemas.microsoft.com/office/drawing/2014/main" xmlns="" id="{00000000-0008-0000-0400-00004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89" name="14 CuadroTexto">
          <a:extLst>
            <a:ext uri="{FF2B5EF4-FFF2-40B4-BE49-F238E27FC236}">
              <a16:creationId xmlns:a16="http://schemas.microsoft.com/office/drawing/2014/main" xmlns="" id="{00000000-0008-0000-0400-00004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0" name="15 CuadroTexto">
          <a:extLst>
            <a:ext uri="{FF2B5EF4-FFF2-40B4-BE49-F238E27FC236}">
              <a16:creationId xmlns:a16="http://schemas.microsoft.com/office/drawing/2014/main" xmlns="" id="{00000000-0008-0000-0400-00004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1" name="4 CuadroTexto">
          <a:extLst>
            <a:ext uri="{FF2B5EF4-FFF2-40B4-BE49-F238E27FC236}">
              <a16:creationId xmlns:a16="http://schemas.microsoft.com/office/drawing/2014/main" xmlns="" id="{00000000-0008-0000-0400-00004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2" name="6 CuadroTexto">
          <a:extLst>
            <a:ext uri="{FF2B5EF4-FFF2-40B4-BE49-F238E27FC236}">
              <a16:creationId xmlns:a16="http://schemas.microsoft.com/office/drawing/2014/main" xmlns="" id="{00000000-0008-0000-0400-00005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3" name="14 CuadroTexto">
          <a:extLst>
            <a:ext uri="{FF2B5EF4-FFF2-40B4-BE49-F238E27FC236}">
              <a16:creationId xmlns:a16="http://schemas.microsoft.com/office/drawing/2014/main" xmlns="" id="{00000000-0008-0000-0400-00005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4" name="15 CuadroTexto">
          <a:extLst>
            <a:ext uri="{FF2B5EF4-FFF2-40B4-BE49-F238E27FC236}">
              <a16:creationId xmlns:a16="http://schemas.microsoft.com/office/drawing/2014/main" xmlns="" id="{00000000-0008-0000-0400-00005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5" name="4 CuadroTexto">
          <a:extLst>
            <a:ext uri="{FF2B5EF4-FFF2-40B4-BE49-F238E27FC236}">
              <a16:creationId xmlns:a16="http://schemas.microsoft.com/office/drawing/2014/main" xmlns="" id="{00000000-0008-0000-0400-00005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6" name="6 CuadroTexto">
          <a:extLst>
            <a:ext uri="{FF2B5EF4-FFF2-40B4-BE49-F238E27FC236}">
              <a16:creationId xmlns:a16="http://schemas.microsoft.com/office/drawing/2014/main" xmlns="" id="{00000000-0008-0000-0400-00005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7" name="14 CuadroTexto">
          <a:extLst>
            <a:ext uri="{FF2B5EF4-FFF2-40B4-BE49-F238E27FC236}">
              <a16:creationId xmlns:a16="http://schemas.microsoft.com/office/drawing/2014/main" xmlns="" id="{00000000-0008-0000-0400-00005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8" name="15 CuadroTexto">
          <a:extLst>
            <a:ext uri="{FF2B5EF4-FFF2-40B4-BE49-F238E27FC236}">
              <a16:creationId xmlns:a16="http://schemas.microsoft.com/office/drawing/2014/main" xmlns="" id="{00000000-0008-0000-0400-00005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599" name="4 CuadroTexto">
          <a:extLst>
            <a:ext uri="{FF2B5EF4-FFF2-40B4-BE49-F238E27FC236}">
              <a16:creationId xmlns:a16="http://schemas.microsoft.com/office/drawing/2014/main" xmlns="" id="{00000000-0008-0000-0400-00005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0" name="6 CuadroTexto">
          <a:extLst>
            <a:ext uri="{FF2B5EF4-FFF2-40B4-BE49-F238E27FC236}">
              <a16:creationId xmlns:a16="http://schemas.microsoft.com/office/drawing/2014/main" xmlns="" id="{00000000-0008-0000-0400-00005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1" name="14 CuadroTexto">
          <a:extLst>
            <a:ext uri="{FF2B5EF4-FFF2-40B4-BE49-F238E27FC236}">
              <a16:creationId xmlns:a16="http://schemas.microsoft.com/office/drawing/2014/main" xmlns="" id="{00000000-0008-0000-0400-00005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2" name="15 CuadroTexto">
          <a:extLst>
            <a:ext uri="{FF2B5EF4-FFF2-40B4-BE49-F238E27FC236}">
              <a16:creationId xmlns:a16="http://schemas.microsoft.com/office/drawing/2014/main" xmlns="" id="{00000000-0008-0000-0400-00005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3" name="4 CuadroTexto">
          <a:extLst>
            <a:ext uri="{FF2B5EF4-FFF2-40B4-BE49-F238E27FC236}">
              <a16:creationId xmlns:a16="http://schemas.microsoft.com/office/drawing/2014/main" xmlns="" id="{00000000-0008-0000-0400-00005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4" name="6 CuadroTexto">
          <a:extLst>
            <a:ext uri="{FF2B5EF4-FFF2-40B4-BE49-F238E27FC236}">
              <a16:creationId xmlns:a16="http://schemas.microsoft.com/office/drawing/2014/main" xmlns="" id="{00000000-0008-0000-0400-00005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5" name="14 CuadroTexto">
          <a:extLst>
            <a:ext uri="{FF2B5EF4-FFF2-40B4-BE49-F238E27FC236}">
              <a16:creationId xmlns:a16="http://schemas.microsoft.com/office/drawing/2014/main" xmlns="" id="{00000000-0008-0000-0400-00005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6" name="15 CuadroTexto">
          <a:extLst>
            <a:ext uri="{FF2B5EF4-FFF2-40B4-BE49-F238E27FC236}">
              <a16:creationId xmlns:a16="http://schemas.microsoft.com/office/drawing/2014/main" xmlns="" id="{00000000-0008-0000-0400-00005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7" name="4 CuadroTexto">
          <a:extLst>
            <a:ext uri="{FF2B5EF4-FFF2-40B4-BE49-F238E27FC236}">
              <a16:creationId xmlns:a16="http://schemas.microsoft.com/office/drawing/2014/main" xmlns="" id="{00000000-0008-0000-0400-00005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8" name="6 CuadroTexto">
          <a:extLst>
            <a:ext uri="{FF2B5EF4-FFF2-40B4-BE49-F238E27FC236}">
              <a16:creationId xmlns:a16="http://schemas.microsoft.com/office/drawing/2014/main" xmlns="" id="{00000000-0008-0000-0400-00006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09" name="14 CuadroTexto">
          <a:extLst>
            <a:ext uri="{FF2B5EF4-FFF2-40B4-BE49-F238E27FC236}">
              <a16:creationId xmlns:a16="http://schemas.microsoft.com/office/drawing/2014/main" xmlns="" id="{00000000-0008-0000-0400-00006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0" name="15 CuadroTexto">
          <a:extLst>
            <a:ext uri="{FF2B5EF4-FFF2-40B4-BE49-F238E27FC236}">
              <a16:creationId xmlns:a16="http://schemas.microsoft.com/office/drawing/2014/main" xmlns="" id="{00000000-0008-0000-0400-00006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1" name="4 CuadroTexto">
          <a:extLst>
            <a:ext uri="{FF2B5EF4-FFF2-40B4-BE49-F238E27FC236}">
              <a16:creationId xmlns:a16="http://schemas.microsoft.com/office/drawing/2014/main" xmlns="" id="{00000000-0008-0000-0400-00006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2" name="6 CuadroTexto">
          <a:extLst>
            <a:ext uri="{FF2B5EF4-FFF2-40B4-BE49-F238E27FC236}">
              <a16:creationId xmlns:a16="http://schemas.microsoft.com/office/drawing/2014/main" xmlns="" id="{00000000-0008-0000-0400-00006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3" name="14 CuadroTexto">
          <a:extLst>
            <a:ext uri="{FF2B5EF4-FFF2-40B4-BE49-F238E27FC236}">
              <a16:creationId xmlns:a16="http://schemas.microsoft.com/office/drawing/2014/main" xmlns="" id="{00000000-0008-0000-0400-00006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4" name="15 CuadroTexto">
          <a:extLst>
            <a:ext uri="{FF2B5EF4-FFF2-40B4-BE49-F238E27FC236}">
              <a16:creationId xmlns:a16="http://schemas.microsoft.com/office/drawing/2014/main" xmlns="" id="{00000000-0008-0000-0400-00006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5" name="4 CuadroTexto">
          <a:extLst>
            <a:ext uri="{FF2B5EF4-FFF2-40B4-BE49-F238E27FC236}">
              <a16:creationId xmlns:a16="http://schemas.microsoft.com/office/drawing/2014/main" xmlns="" id="{00000000-0008-0000-0400-00006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6" name="6 CuadroTexto">
          <a:extLst>
            <a:ext uri="{FF2B5EF4-FFF2-40B4-BE49-F238E27FC236}">
              <a16:creationId xmlns:a16="http://schemas.microsoft.com/office/drawing/2014/main" xmlns="" id="{00000000-0008-0000-0400-00006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7" name="14 CuadroTexto">
          <a:extLst>
            <a:ext uri="{FF2B5EF4-FFF2-40B4-BE49-F238E27FC236}">
              <a16:creationId xmlns:a16="http://schemas.microsoft.com/office/drawing/2014/main" xmlns="" id="{00000000-0008-0000-0400-00006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8" name="15 CuadroTexto">
          <a:extLst>
            <a:ext uri="{FF2B5EF4-FFF2-40B4-BE49-F238E27FC236}">
              <a16:creationId xmlns:a16="http://schemas.microsoft.com/office/drawing/2014/main" xmlns="" id="{00000000-0008-0000-0400-00006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19" name="4 CuadroTexto">
          <a:extLst>
            <a:ext uri="{FF2B5EF4-FFF2-40B4-BE49-F238E27FC236}">
              <a16:creationId xmlns:a16="http://schemas.microsoft.com/office/drawing/2014/main" xmlns="" id="{00000000-0008-0000-0400-00006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0" name="6 CuadroTexto">
          <a:extLst>
            <a:ext uri="{FF2B5EF4-FFF2-40B4-BE49-F238E27FC236}">
              <a16:creationId xmlns:a16="http://schemas.microsoft.com/office/drawing/2014/main" xmlns="" id="{00000000-0008-0000-0400-00006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1" name="14 CuadroTexto">
          <a:extLst>
            <a:ext uri="{FF2B5EF4-FFF2-40B4-BE49-F238E27FC236}">
              <a16:creationId xmlns:a16="http://schemas.microsoft.com/office/drawing/2014/main" xmlns="" id="{00000000-0008-0000-0400-00006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2" name="15 CuadroTexto">
          <a:extLst>
            <a:ext uri="{FF2B5EF4-FFF2-40B4-BE49-F238E27FC236}">
              <a16:creationId xmlns:a16="http://schemas.microsoft.com/office/drawing/2014/main" xmlns="" id="{00000000-0008-0000-0400-00006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3" name="4 CuadroTexto">
          <a:extLst>
            <a:ext uri="{FF2B5EF4-FFF2-40B4-BE49-F238E27FC236}">
              <a16:creationId xmlns:a16="http://schemas.microsoft.com/office/drawing/2014/main" xmlns="" id="{00000000-0008-0000-0400-00006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4" name="6 CuadroTexto">
          <a:extLst>
            <a:ext uri="{FF2B5EF4-FFF2-40B4-BE49-F238E27FC236}">
              <a16:creationId xmlns:a16="http://schemas.microsoft.com/office/drawing/2014/main" xmlns="" id="{00000000-0008-0000-0400-00007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5" name="14 CuadroTexto">
          <a:extLst>
            <a:ext uri="{FF2B5EF4-FFF2-40B4-BE49-F238E27FC236}">
              <a16:creationId xmlns:a16="http://schemas.microsoft.com/office/drawing/2014/main" xmlns="" id="{00000000-0008-0000-0400-00007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6" name="15 CuadroTexto">
          <a:extLst>
            <a:ext uri="{FF2B5EF4-FFF2-40B4-BE49-F238E27FC236}">
              <a16:creationId xmlns:a16="http://schemas.microsoft.com/office/drawing/2014/main" xmlns="" id="{00000000-0008-0000-0400-00007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7" name="4 CuadroTexto">
          <a:extLst>
            <a:ext uri="{FF2B5EF4-FFF2-40B4-BE49-F238E27FC236}">
              <a16:creationId xmlns:a16="http://schemas.microsoft.com/office/drawing/2014/main" xmlns="" id="{00000000-0008-0000-0400-00007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8" name="6 CuadroTexto">
          <a:extLst>
            <a:ext uri="{FF2B5EF4-FFF2-40B4-BE49-F238E27FC236}">
              <a16:creationId xmlns:a16="http://schemas.microsoft.com/office/drawing/2014/main" xmlns="" id="{00000000-0008-0000-0400-00007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29" name="14 CuadroTexto">
          <a:extLst>
            <a:ext uri="{FF2B5EF4-FFF2-40B4-BE49-F238E27FC236}">
              <a16:creationId xmlns:a16="http://schemas.microsoft.com/office/drawing/2014/main" xmlns="" id="{00000000-0008-0000-0400-00007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0" name="15 CuadroTexto">
          <a:extLst>
            <a:ext uri="{FF2B5EF4-FFF2-40B4-BE49-F238E27FC236}">
              <a16:creationId xmlns:a16="http://schemas.microsoft.com/office/drawing/2014/main" xmlns="" id="{00000000-0008-0000-0400-00007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1" name="4 CuadroTexto">
          <a:extLst>
            <a:ext uri="{FF2B5EF4-FFF2-40B4-BE49-F238E27FC236}">
              <a16:creationId xmlns:a16="http://schemas.microsoft.com/office/drawing/2014/main" xmlns="" id="{00000000-0008-0000-0400-00007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2" name="6 CuadroTexto">
          <a:extLst>
            <a:ext uri="{FF2B5EF4-FFF2-40B4-BE49-F238E27FC236}">
              <a16:creationId xmlns:a16="http://schemas.microsoft.com/office/drawing/2014/main" xmlns="" id="{00000000-0008-0000-0400-00007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3" name="14 CuadroTexto">
          <a:extLst>
            <a:ext uri="{FF2B5EF4-FFF2-40B4-BE49-F238E27FC236}">
              <a16:creationId xmlns:a16="http://schemas.microsoft.com/office/drawing/2014/main" xmlns="" id="{00000000-0008-0000-0400-00007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4" name="15 CuadroTexto">
          <a:extLst>
            <a:ext uri="{FF2B5EF4-FFF2-40B4-BE49-F238E27FC236}">
              <a16:creationId xmlns:a16="http://schemas.microsoft.com/office/drawing/2014/main" xmlns="" id="{00000000-0008-0000-0400-00007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5" name="4 CuadroTexto">
          <a:extLst>
            <a:ext uri="{FF2B5EF4-FFF2-40B4-BE49-F238E27FC236}">
              <a16:creationId xmlns:a16="http://schemas.microsoft.com/office/drawing/2014/main" xmlns="" id="{00000000-0008-0000-0400-00007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6" name="6 CuadroTexto">
          <a:extLst>
            <a:ext uri="{FF2B5EF4-FFF2-40B4-BE49-F238E27FC236}">
              <a16:creationId xmlns:a16="http://schemas.microsoft.com/office/drawing/2014/main" xmlns="" id="{00000000-0008-0000-0400-00007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7" name="14 CuadroTexto">
          <a:extLst>
            <a:ext uri="{FF2B5EF4-FFF2-40B4-BE49-F238E27FC236}">
              <a16:creationId xmlns:a16="http://schemas.microsoft.com/office/drawing/2014/main" xmlns="" id="{00000000-0008-0000-0400-00007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8" name="15 CuadroTexto">
          <a:extLst>
            <a:ext uri="{FF2B5EF4-FFF2-40B4-BE49-F238E27FC236}">
              <a16:creationId xmlns:a16="http://schemas.microsoft.com/office/drawing/2014/main" xmlns="" id="{00000000-0008-0000-0400-00007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39" name="4 CuadroTexto">
          <a:extLst>
            <a:ext uri="{FF2B5EF4-FFF2-40B4-BE49-F238E27FC236}">
              <a16:creationId xmlns:a16="http://schemas.microsoft.com/office/drawing/2014/main" xmlns="" id="{00000000-0008-0000-0400-00007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0" name="6 CuadroTexto">
          <a:extLst>
            <a:ext uri="{FF2B5EF4-FFF2-40B4-BE49-F238E27FC236}">
              <a16:creationId xmlns:a16="http://schemas.microsoft.com/office/drawing/2014/main" xmlns="" id="{00000000-0008-0000-0400-00008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1" name="14 CuadroTexto">
          <a:extLst>
            <a:ext uri="{FF2B5EF4-FFF2-40B4-BE49-F238E27FC236}">
              <a16:creationId xmlns:a16="http://schemas.microsoft.com/office/drawing/2014/main" xmlns="" id="{00000000-0008-0000-0400-00008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2" name="15 CuadroTexto">
          <a:extLst>
            <a:ext uri="{FF2B5EF4-FFF2-40B4-BE49-F238E27FC236}">
              <a16:creationId xmlns:a16="http://schemas.microsoft.com/office/drawing/2014/main" xmlns="" id="{00000000-0008-0000-0400-00008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3" name="4 CuadroTexto">
          <a:extLst>
            <a:ext uri="{FF2B5EF4-FFF2-40B4-BE49-F238E27FC236}">
              <a16:creationId xmlns:a16="http://schemas.microsoft.com/office/drawing/2014/main" xmlns="" id="{00000000-0008-0000-0400-00008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4" name="6 CuadroTexto">
          <a:extLst>
            <a:ext uri="{FF2B5EF4-FFF2-40B4-BE49-F238E27FC236}">
              <a16:creationId xmlns:a16="http://schemas.microsoft.com/office/drawing/2014/main" xmlns="" id="{00000000-0008-0000-0400-00008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5" name="14 CuadroTexto">
          <a:extLst>
            <a:ext uri="{FF2B5EF4-FFF2-40B4-BE49-F238E27FC236}">
              <a16:creationId xmlns:a16="http://schemas.microsoft.com/office/drawing/2014/main" xmlns="" id="{00000000-0008-0000-0400-00008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6" name="15 CuadroTexto">
          <a:extLst>
            <a:ext uri="{FF2B5EF4-FFF2-40B4-BE49-F238E27FC236}">
              <a16:creationId xmlns:a16="http://schemas.microsoft.com/office/drawing/2014/main" xmlns="" id="{00000000-0008-0000-0400-00008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7" name="4 CuadroTexto">
          <a:extLst>
            <a:ext uri="{FF2B5EF4-FFF2-40B4-BE49-F238E27FC236}">
              <a16:creationId xmlns:a16="http://schemas.microsoft.com/office/drawing/2014/main" xmlns="" id="{00000000-0008-0000-0400-00008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8" name="6 CuadroTexto">
          <a:extLst>
            <a:ext uri="{FF2B5EF4-FFF2-40B4-BE49-F238E27FC236}">
              <a16:creationId xmlns:a16="http://schemas.microsoft.com/office/drawing/2014/main" xmlns="" id="{00000000-0008-0000-0400-00008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49" name="14 CuadroTexto">
          <a:extLst>
            <a:ext uri="{FF2B5EF4-FFF2-40B4-BE49-F238E27FC236}">
              <a16:creationId xmlns:a16="http://schemas.microsoft.com/office/drawing/2014/main" xmlns="" id="{00000000-0008-0000-0400-00008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492</xdr:row>
      <xdr:rowOff>0</xdr:rowOff>
    </xdr:from>
    <xdr:ext cx="184731" cy="264560"/>
    <xdr:sp macro="" textlink="">
      <xdr:nvSpPr>
        <xdr:cNvPr id="650" name="15 CuadroTexto">
          <a:extLst>
            <a:ext uri="{FF2B5EF4-FFF2-40B4-BE49-F238E27FC236}">
              <a16:creationId xmlns:a16="http://schemas.microsoft.com/office/drawing/2014/main" xmlns="" id="{00000000-0008-0000-0400-00008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1533525</xdr:colOff>
      <xdr:row>0</xdr:row>
      <xdr:rowOff>38100</xdr:rowOff>
    </xdr:from>
    <xdr:to>
      <xdr:col>3</xdr:col>
      <xdr:colOff>1444625</xdr:colOff>
      <xdr:row>0</xdr:row>
      <xdr:rowOff>876300</xdr:rowOff>
    </xdr:to>
    <xdr:pic>
      <xdr:nvPicPr>
        <xdr:cNvPr id="2" name="0 Imagen">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0" y="38100"/>
          <a:ext cx="1692275" cy="838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114299</xdr:colOff>
      <xdr:row>1</xdr:row>
      <xdr:rowOff>66675</xdr:rowOff>
    </xdr:from>
    <xdr:to>
      <xdr:col>3</xdr:col>
      <xdr:colOff>600074</xdr:colOff>
      <xdr:row>5</xdr:row>
      <xdr:rowOff>38100</xdr:rowOff>
    </xdr:to>
    <xdr:pic>
      <xdr:nvPicPr>
        <xdr:cNvPr id="2" name="0 Imagen">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299" y="257175"/>
          <a:ext cx="1247775" cy="7334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3607594</xdr:colOff>
      <xdr:row>0</xdr:row>
      <xdr:rowOff>297657</xdr:rowOff>
    </xdr:from>
    <xdr:to>
      <xdr:col>3</xdr:col>
      <xdr:colOff>426244</xdr:colOff>
      <xdr:row>0</xdr:row>
      <xdr:rowOff>1031082</xdr:rowOff>
    </xdr:to>
    <xdr:pic>
      <xdr:nvPicPr>
        <xdr:cNvPr id="3" name="0 Imagen">
          <a:extLst>
            <a:ext uri="{FF2B5EF4-FFF2-40B4-BE49-F238E27FC236}">
              <a16:creationId xmlns:a16="http://schemas.microsoft.com/office/drawing/2014/main" xmlns=""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64782" y="297657"/>
          <a:ext cx="1247775" cy="7334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542925</xdr:colOff>
      <xdr:row>1</xdr:row>
      <xdr:rowOff>104775</xdr:rowOff>
    </xdr:from>
    <xdr:to>
      <xdr:col>3</xdr:col>
      <xdr:colOff>1447343</xdr:colOff>
      <xdr:row>5</xdr:row>
      <xdr:rowOff>167025</xdr:rowOff>
    </xdr:to>
    <xdr:pic>
      <xdr:nvPicPr>
        <xdr:cNvPr id="3" name="0 Imagen">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6925" y="295275"/>
          <a:ext cx="1666418" cy="824250"/>
        </a:xfrm>
        <a:prstGeom prst="rect">
          <a:avLst/>
        </a:prstGeom>
      </xdr:spPr>
    </xdr:pic>
    <xdr:clientData/>
  </xdr:twoCellAnchor>
  <xdr:twoCellAnchor editAs="oneCell">
    <xdr:from>
      <xdr:col>1</xdr:col>
      <xdr:colOff>1390649</xdr:colOff>
      <xdr:row>14</xdr:row>
      <xdr:rowOff>0</xdr:rowOff>
    </xdr:from>
    <xdr:to>
      <xdr:col>2</xdr:col>
      <xdr:colOff>0</xdr:colOff>
      <xdr:row>18</xdr:row>
      <xdr:rowOff>61121</xdr:rowOff>
    </xdr:to>
    <xdr:pic>
      <xdr:nvPicPr>
        <xdr:cNvPr id="4" name="1 Imagen" descr="Descripción: ESCUDO A COLOR RETOCADO">
          <a:extLst>
            <a:ext uri="{FF2B5EF4-FFF2-40B4-BE49-F238E27FC236}">
              <a16:creationId xmlns:a16="http://schemas.microsoft.com/office/drawing/2014/main" xmlns="" id="{00000000-0008-0000-08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1390649</xdr:colOff>
      <xdr:row>8</xdr:row>
      <xdr:rowOff>0</xdr:rowOff>
    </xdr:from>
    <xdr:to>
      <xdr:col>1</xdr:col>
      <xdr:colOff>1390650</xdr:colOff>
      <xdr:row>13</xdr:row>
      <xdr:rowOff>156371</xdr:rowOff>
    </xdr:to>
    <xdr:pic>
      <xdr:nvPicPr>
        <xdr:cNvPr id="2" name="1 Imagen" descr="Descripción: ESCUDO A COLOR RETOCADO">
          <a:extLst>
            <a:ext uri="{FF2B5EF4-FFF2-40B4-BE49-F238E27FC236}">
              <a16:creationId xmlns:a16="http://schemas.microsoft.com/office/drawing/2014/main" xmlns=""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1</xdr:col>
      <xdr:colOff>1744590</xdr:colOff>
      <xdr:row>0</xdr:row>
      <xdr:rowOff>29684</xdr:rowOff>
    </xdr:from>
    <xdr:to>
      <xdr:col>1</xdr:col>
      <xdr:colOff>3183444</xdr:colOff>
      <xdr:row>0</xdr:row>
      <xdr:rowOff>770775</xdr:rowOff>
    </xdr:to>
    <xdr:pic>
      <xdr:nvPicPr>
        <xdr:cNvPr id="3" name="0 Imagen">
          <a:extLst>
            <a:ext uri="{FF2B5EF4-FFF2-40B4-BE49-F238E27FC236}">
              <a16:creationId xmlns:a16="http://schemas.microsoft.com/office/drawing/2014/main" xmlns=""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1790" y="29684"/>
          <a:ext cx="1438854" cy="7410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file:///H:\Users\32243245\AppData\Local\Microsoft\Windows\Temporary%20Internet%20Files\Content.Outlook\TP9OSSUZ\Documents%20and%20Settings\Usuario%20de%20Windows\Mis%20documentos\Licitaciones\Inalv&#237;as\Taraz&#225;-Caucasia\WINDOWS\TEMP\RELACI~1.XLS?D956ED6B" TargetMode="External"/><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71EC8CF9" TargetMode="External"/><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15326182\Desktop\EDUCACION%201%20-%20copia%20(3)\HECTOR%20VELASQUEZ\Escuela%20La%20Pradera\APU%20%20restaurante%20La%20Pradera%20%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71586474\Desktop\APU%20Y%20BASE%20EDUCACI&#211;N%20ENERO%202016\APU%20BASE%20EDUCACI&#211;N%20ENERO%20%202016%20V1%20.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A2">
            <v>0</v>
          </cell>
        </row>
      </sheetData>
      <sheetData sheetId="18">
        <row r="2">
          <cell r="A2">
            <v>0</v>
          </cell>
        </row>
      </sheetData>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row r="2">
          <cell r="A2">
            <v>0</v>
          </cell>
        </row>
      </sheetData>
      <sheetData sheetId="30"/>
      <sheetData sheetId="31"/>
      <sheetData sheetId="32">
        <row r="2">
          <cell r="A2">
            <v>0</v>
          </cell>
        </row>
      </sheetData>
      <sheetData sheetId="33"/>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row r="2">
          <cell r="A2">
            <v>0</v>
          </cell>
        </row>
      </sheetData>
      <sheetData sheetId="49"/>
      <sheetData sheetId="50"/>
      <sheetData sheetId="51"/>
      <sheetData sheetId="52"/>
      <sheetData sheetId="53">
        <row r="2">
          <cell r="A2">
            <v>0</v>
          </cell>
        </row>
      </sheetData>
      <sheetData sheetId="54">
        <row r="2">
          <cell r="A2">
            <v>0</v>
          </cell>
        </row>
      </sheetData>
      <sheetData sheetId="55">
        <row r="2">
          <cell r="A2">
            <v>0</v>
          </cell>
        </row>
      </sheetData>
      <sheetData sheetId="56"/>
      <sheetData sheetId="57"/>
      <sheetData sheetId="58">
        <row r="2">
          <cell r="A2">
            <v>0</v>
          </cell>
        </row>
      </sheetData>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sheetData sheetId="704"/>
      <sheetData sheetId="705"/>
      <sheetData sheetId="706"/>
      <sheetData sheetId="707"/>
      <sheetData sheetId="708"/>
      <sheetData sheetId="709"/>
      <sheetData sheetId="710"/>
      <sheetData sheetId="711"/>
      <sheetData sheetId="712"/>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sheetData sheetId="797"/>
      <sheetData sheetId="798"/>
      <sheetData sheetId="799">
        <row r="2">
          <cell r="A2">
            <v>0</v>
          </cell>
        </row>
      </sheetData>
      <sheetData sheetId="800"/>
      <sheetData sheetId="801"/>
      <sheetData sheetId="802">
        <row r="2">
          <cell r="A2">
            <v>0</v>
          </cell>
        </row>
      </sheetData>
      <sheetData sheetId="803">
        <row r="2">
          <cell r="A2">
            <v>0</v>
          </cell>
        </row>
      </sheetData>
      <sheetData sheetId="804">
        <row r="2">
          <cell r="A2">
            <v>0</v>
          </cell>
        </row>
      </sheetData>
      <sheetData sheetId="805"/>
      <sheetData sheetId="806">
        <row r="2">
          <cell r="A2">
            <v>0</v>
          </cell>
        </row>
      </sheetData>
      <sheetData sheetId="807">
        <row r="2">
          <cell r="A2">
            <v>0</v>
          </cell>
        </row>
      </sheetData>
      <sheetData sheetId="808"/>
      <sheetData sheetId="809">
        <row r="2">
          <cell r="A2">
            <v>0</v>
          </cell>
        </row>
      </sheetData>
      <sheetData sheetId="810">
        <row r="2">
          <cell r="A2">
            <v>0</v>
          </cell>
        </row>
      </sheetData>
      <sheetData sheetId="811">
        <row r="2">
          <cell r="A2">
            <v>0</v>
          </cell>
        </row>
      </sheetData>
      <sheetData sheetId="812"/>
      <sheetData sheetId="813"/>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row r="2">
          <cell r="A2">
            <v>0</v>
          </cell>
        </row>
      </sheetData>
      <sheetData sheetId="876">
        <row r="2">
          <cell r="A2">
            <v>0</v>
          </cell>
        </row>
      </sheetData>
      <sheetData sheetId="877">
        <row r="2">
          <cell r="A2">
            <v>0</v>
          </cell>
        </row>
      </sheetData>
      <sheetData sheetId="878"/>
      <sheetData sheetId="879">
        <row r="2">
          <cell r="A2">
            <v>0</v>
          </cell>
        </row>
      </sheetData>
      <sheetData sheetId="880">
        <row r="2">
          <cell r="A2">
            <v>0</v>
          </cell>
        </row>
      </sheetData>
      <sheetData sheetId="881">
        <row r="2">
          <cell r="A2">
            <v>0</v>
          </cell>
        </row>
      </sheetData>
      <sheetData sheetId="882"/>
      <sheetData sheetId="883"/>
      <sheetData sheetId="884"/>
      <sheetData sheetId="885"/>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abSelected="1" view="pageBreakPreview" zoomScaleNormal="100" zoomScaleSheetLayoutView="100" workbookViewId="0">
      <selection activeCell="A7" sqref="A7:J7"/>
    </sheetView>
  </sheetViews>
  <sheetFormatPr baseColWidth="10" defaultRowHeight="12.75"/>
  <cols>
    <col min="1" max="1" width="13.42578125" style="1" customWidth="1"/>
    <col min="2" max="2" width="18.5703125" style="1" customWidth="1"/>
    <col min="3" max="3" width="18.28515625" style="1" customWidth="1"/>
    <col min="4" max="4" width="12.85546875" style="1" customWidth="1"/>
    <col min="5" max="5" width="13.42578125" style="1" customWidth="1"/>
    <col min="6" max="7" width="14.7109375" style="1" customWidth="1"/>
    <col min="8" max="10" width="13" style="1" customWidth="1"/>
    <col min="11" max="16384" width="11.42578125" style="1"/>
  </cols>
  <sheetData>
    <row r="1" spans="1:10" ht="75.75" customHeight="1"/>
    <row r="2" spans="1:10" ht="15">
      <c r="A2" s="301" t="s">
        <v>105</v>
      </c>
      <c r="B2" s="302"/>
      <c r="C2" s="302"/>
      <c r="D2" s="302"/>
      <c r="E2" s="302"/>
      <c r="F2" s="302"/>
      <c r="G2" s="302"/>
      <c r="H2" s="302"/>
      <c r="I2" s="302"/>
      <c r="J2" s="302"/>
    </row>
    <row r="3" spans="1:10" ht="15">
      <c r="A3" s="301" t="s">
        <v>848</v>
      </c>
      <c r="B3" s="302"/>
      <c r="C3" s="302"/>
      <c r="D3" s="302"/>
      <c r="E3" s="302"/>
      <c r="F3" s="302"/>
      <c r="G3" s="302"/>
      <c r="H3" s="302"/>
      <c r="I3" s="302"/>
      <c r="J3" s="302"/>
    </row>
    <row r="4" spans="1:10" ht="7.5" customHeight="1">
      <c r="A4" s="59"/>
      <c r="B4" s="59"/>
      <c r="C4" s="59"/>
      <c r="D4" s="59"/>
      <c r="E4" s="59"/>
      <c r="F4" s="59"/>
      <c r="G4" s="59"/>
      <c r="H4" s="59"/>
      <c r="I4" s="59"/>
      <c r="J4" s="59"/>
    </row>
    <row r="5" spans="1:10" ht="31.5" customHeight="1">
      <c r="A5" s="301" t="s">
        <v>849</v>
      </c>
      <c r="B5" s="301"/>
      <c r="C5" s="301"/>
      <c r="D5" s="301"/>
      <c r="E5" s="301"/>
      <c r="F5" s="301"/>
      <c r="G5" s="301"/>
      <c r="H5" s="301"/>
      <c r="I5" s="301"/>
      <c r="J5" s="301"/>
    </row>
    <row r="6" spans="1:10" ht="7.5" customHeight="1">
      <c r="A6" s="59"/>
      <c r="B6" s="59"/>
      <c r="C6" s="59"/>
      <c r="D6" s="59"/>
      <c r="E6" s="59"/>
      <c r="F6" s="59"/>
      <c r="G6" s="59"/>
      <c r="H6" s="59"/>
      <c r="I6" s="59"/>
      <c r="J6" s="59"/>
    </row>
    <row r="7" spans="1:10" ht="15">
      <c r="A7" s="302" t="s">
        <v>134</v>
      </c>
      <c r="B7" s="302"/>
      <c r="C7" s="302"/>
      <c r="D7" s="302"/>
      <c r="E7" s="302"/>
      <c r="F7" s="302"/>
      <c r="G7" s="302"/>
      <c r="H7" s="302"/>
      <c r="I7" s="302"/>
      <c r="J7" s="302"/>
    </row>
    <row r="8" spans="1:10" ht="15">
      <c r="A8" s="302" t="s">
        <v>1</v>
      </c>
      <c r="B8" s="302"/>
      <c r="C8" s="302"/>
      <c r="D8" s="302"/>
      <c r="E8" s="302"/>
      <c r="F8" s="302"/>
      <c r="G8" s="302"/>
      <c r="H8" s="302"/>
      <c r="I8" s="302"/>
      <c r="J8" s="302"/>
    </row>
    <row r="9" spans="1:10" ht="7.5" customHeight="1" thickBot="1">
      <c r="A9" s="59"/>
      <c r="B9" s="59"/>
      <c r="C9" s="59"/>
      <c r="D9" s="59"/>
      <c r="E9" s="59"/>
      <c r="F9" s="59"/>
      <c r="G9" s="59"/>
      <c r="H9" s="59"/>
      <c r="I9" s="59"/>
      <c r="J9" s="59"/>
    </row>
    <row r="10" spans="1:10">
      <c r="A10" s="296" t="s">
        <v>62</v>
      </c>
      <c r="B10" s="298" t="s">
        <v>2</v>
      </c>
      <c r="C10" s="298" t="s">
        <v>3</v>
      </c>
      <c r="D10" s="298" t="s">
        <v>63</v>
      </c>
      <c r="E10" s="298" t="s">
        <v>60</v>
      </c>
      <c r="F10" s="298" t="s">
        <v>64</v>
      </c>
      <c r="G10" s="298" t="s">
        <v>65</v>
      </c>
      <c r="H10" s="298" t="s">
        <v>61</v>
      </c>
      <c r="I10" s="294" t="s">
        <v>66</v>
      </c>
      <c r="J10" s="295"/>
    </row>
    <row r="11" spans="1:10" ht="34.5" thickBot="1">
      <c r="A11" s="297"/>
      <c r="B11" s="299"/>
      <c r="C11" s="299"/>
      <c r="D11" s="299"/>
      <c r="E11" s="299"/>
      <c r="F11" s="299"/>
      <c r="G11" s="299"/>
      <c r="H11" s="299"/>
      <c r="I11" s="63" t="s">
        <v>61</v>
      </c>
      <c r="J11" s="64" t="s">
        <v>67</v>
      </c>
    </row>
    <row r="12" spans="1:10">
      <c r="A12" s="65"/>
      <c r="B12" s="66"/>
      <c r="C12" s="66"/>
      <c r="D12" s="66"/>
      <c r="E12" s="66"/>
      <c r="F12" s="66"/>
      <c r="G12" s="66"/>
      <c r="H12" s="66"/>
      <c r="I12" s="66"/>
      <c r="J12" s="67"/>
    </row>
    <row r="13" spans="1:10">
      <c r="A13" s="5"/>
      <c r="B13" s="6"/>
      <c r="C13" s="6"/>
      <c r="D13" s="6"/>
      <c r="E13" s="6"/>
      <c r="F13" s="6"/>
      <c r="G13" s="6"/>
      <c r="H13" s="6"/>
      <c r="I13" s="6"/>
      <c r="J13" s="7"/>
    </row>
    <row r="14" spans="1:10">
      <c r="A14" s="5"/>
      <c r="B14" s="6"/>
      <c r="C14" s="6"/>
      <c r="D14" s="6"/>
      <c r="E14" s="6"/>
      <c r="F14" s="6"/>
      <c r="G14" s="6"/>
      <c r="H14" s="6"/>
      <c r="I14" s="6"/>
      <c r="J14" s="7"/>
    </row>
    <row r="15" spans="1:10">
      <c r="A15" s="5"/>
      <c r="B15" s="6"/>
      <c r="C15" s="6"/>
      <c r="D15" s="6"/>
      <c r="E15" s="6"/>
      <c r="F15" s="6"/>
      <c r="G15" s="6"/>
      <c r="H15" s="6"/>
      <c r="I15" s="6"/>
      <c r="J15" s="7"/>
    </row>
    <row r="16" spans="1:10">
      <c r="A16" s="5"/>
      <c r="B16" s="6"/>
      <c r="C16" s="6"/>
      <c r="D16" s="6"/>
      <c r="E16" s="6"/>
      <c r="F16" s="6"/>
      <c r="G16" s="6"/>
      <c r="H16" s="6"/>
      <c r="I16" s="6"/>
      <c r="J16" s="7"/>
    </row>
    <row r="17" spans="1:10">
      <c r="A17" s="5"/>
      <c r="B17" s="6"/>
      <c r="C17" s="6"/>
      <c r="D17" s="6"/>
      <c r="E17" s="6"/>
      <c r="F17" s="6"/>
      <c r="G17" s="6"/>
      <c r="H17" s="6"/>
      <c r="I17" s="6"/>
      <c r="J17" s="7"/>
    </row>
    <row r="18" spans="1:10">
      <c r="A18" s="5"/>
      <c r="B18" s="6"/>
      <c r="C18" s="6"/>
      <c r="D18" s="6"/>
      <c r="E18" s="6"/>
      <c r="F18" s="6"/>
      <c r="G18" s="6"/>
      <c r="H18" s="6"/>
      <c r="I18" s="6"/>
      <c r="J18" s="7"/>
    </row>
    <row r="19" spans="1:10">
      <c r="A19" s="5"/>
      <c r="B19" s="6"/>
      <c r="C19" s="6"/>
      <c r="D19" s="6"/>
      <c r="E19" s="6"/>
      <c r="F19" s="6"/>
      <c r="G19" s="6"/>
      <c r="H19" s="6"/>
      <c r="I19" s="6"/>
      <c r="J19" s="7"/>
    </row>
    <row r="20" spans="1:10" ht="13.5" thickBot="1">
      <c r="A20" s="68"/>
      <c r="B20" s="39"/>
      <c r="C20" s="39"/>
      <c r="D20" s="39"/>
      <c r="E20" s="39"/>
      <c r="F20" s="39"/>
      <c r="G20" s="39"/>
      <c r="H20" s="39"/>
      <c r="I20" s="39"/>
      <c r="J20" s="69"/>
    </row>
    <row r="21" spans="1:10">
      <c r="A21" s="2"/>
      <c r="B21" s="2"/>
      <c r="C21" s="2"/>
      <c r="D21" s="2"/>
      <c r="E21" s="2"/>
      <c r="F21" s="2"/>
      <c r="G21" s="2"/>
      <c r="H21" s="2"/>
      <c r="I21" s="2"/>
    </row>
    <row r="22" spans="1:10" ht="13.5" customHeight="1">
      <c r="A22" s="293" t="s">
        <v>68</v>
      </c>
      <c r="B22" s="293"/>
      <c r="C22" s="293"/>
      <c r="D22" s="293"/>
      <c r="E22" s="293"/>
      <c r="F22" s="293"/>
      <c r="G22" s="300" t="s">
        <v>93</v>
      </c>
      <c r="H22" s="300"/>
      <c r="I22" s="300"/>
      <c r="J22" s="300"/>
    </row>
    <row r="23" spans="1:10" ht="13.5" customHeight="1">
      <c r="A23" s="293" t="s">
        <v>59</v>
      </c>
      <c r="B23" s="293"/>
      <c r="C23" s="293"/>
      <c r="D23" s="293"/>
      <c r="E23" s="293"/>
      <c r="F23" s="293"/>
      <c r="G23" s="300"/>
      <c r="H23" s="300"/>
      <c r="I23" s="300"/>
      <c r="J23" s="300"/>
    </row>
    <row r="24" spans="1:10" ht="13.5" customHeight="1">
      <c r="A24" s="293" t="s">
        <v>97</v>
      </c>
      <c r="B24" s="293"/>
      <c r="C24" s="293"/>
      <c r="D24" s="293"/>
      <c r="E24" s="293"/>
      <c r="F24" s="293"/>
      <c r="G24" s="300"/>
      <c r="H24" s="300"/>
      <c r="I24" s="300"/>
      <c r="J24" s="300"/>
    </row>
    <row r="25" spans="1:10" ht="13.5" customHeight="1">
      <c r="A25" s="293" t="s">
        <v>69</v>
      </c>
      <c r="B25" s="293"/>
      <c r="C25" s="293"/>
      <c r="D25" s="293"/>
      <c r="E25" s="293"/>
      <c r="F25" s="293"/>
      <c r="G25" s="300"/>
      <c r="H25" s="300"/>
      <c r="I25" s="300"/>
      <c r="J25" s="300"/>
    </row>
    <row r="26" spans="1:10" ht="13.5" customHeight="1">
      <c r="A26" s="293" t="s">
        <v>70</v>
      </c>
      <c r="B26" s="293"/>
      <c r="C26" s="293"/>
      <c r="D26" s="293"/>
      <c r="E26" s="293"/>
      <c r="F26" s="293"/>
      <c r="G26" s="300"/>
      <c r="H26" s="300"/>
      <c r="I26" s="300"/>
      <c r="J26" s="300"/>
    </row>
    <row r="27" spans="1:10" ht="13.5" customHeight="1">
      <c r="A27" s="293"/>
      <c r="B27" s="293"/>
      <c r="C27" s="293"/>
      <c r="D27" s="293"/>
      <c r="E27" s="293"/>
      <c r="F27" s="293"/>
      <c r="G27" s="300"/>
      <c r="H27" s="300"/>
      <c r="I27" s="300"/>
      <c r="J27" s="300"/>
    </row>
    <row r="28" spans="1:10">
      <c r="B28" s="9"/>
      <c r="C28" s="9"/>
      <c r="D28" s="9"/>
      <c r="E28" s="9"/>
      <c r="F28" s="9"/>
      <c r="G28" s="9"/>
      <c r="H28" s="9"/>
      <c r="I28" s="9"/>
    </row>
    <row r="29" spans="1:10">
      <c r="A29" s="10" t="s">
        <v>20</v>
      </c>
      <c r="B29" s="9"/>
      <c r="C29" s="9"/>
      <c r="D29" s="9"/>
      <c r="E29" s="9"/>
      <c r="F29" s="9"/>
      <c r="G29" s="9"/>
      <c r="H29" s="9"/>
      <c r="I29" s="9"/>
    </row>
    <row r="30" spans="1:10">
      <c r="A30" s="10" t="s">
        <v>94</v>
      </c>
      <c r="B30" s="9"/>
      <c r="C30" s="9"/>
      <c r="D30" s="9"/>
      <c r="E30" s="9"/>
      <c r="F30" s="9"/>
      <c r="G30" s="9"/>
      <c r="H30" s="9"/>
      <c r="I30" s="9"/>
    </row>
    <row r="31" spans="1:10">
      <c r="A31" s="9"/>
      <c r="B31" s="9"/>
      <c r="C31" s="9"/>
      <c r="D31" s="9"/>
      <c r="E31" s="9"/>
      <c r="F31" s="9"/>
      <c r="G31" s="9"/>
      <c r="H31" s="2"/>
      <c r="I31" s="2"/>
    </row>
    <row r="32" spans="1:10">
      <c r="A32" s="43" t="s">
        <v>29</v>
      </c>
      <c r="B32" s="44"/>
      <c r="C32" s="44"/>
      <c r="D32" s="44"/>
      <c r="E32" s="44"/>
      <c r="F32" s="44"/>
      <c r="G32" s="45"/>
      <c r="H32" s="11"/>
      <c r="I32" s="11"/>
    </row>
    <row r="33" spans="1:9">
      <c r="A33" s="43" t="s">
        <v>98</v>
      </c>
      <c r="B33" s="43"/>
      <c r="C33" s="43"/>
      <c r="D33" s="43"/>
      <c r="E33" s="43"/>
      <c r="F33" s="43"/>
      <c r="G33" s="45"/>
      <c r="H33" s="11"/>
      <c r="I33" s="11"/>
    </row>
    <row r="34" spans="1:9">
      <c r="A34" s="43"/>
      <c r="B34" s="43"/>
      <c r="C34" s="43"/>
      <c r="D34" s="43"/>
      <c r="E34" s="43"/>
      <c r="F34" s="43"/>
      <c r="G34" s="45"/>
      <c r="H34" s="11"/>
      <c r="I34" s="11"/>
    </row>
    <row r="35" spans="1:9">
      <c r="A35" s="43"/>
      <c r="B35" s="43"/>
      <c r="C35" s="43"/>
      <c r="D35" s="43"/>
      <c r="E35" s="43"/>
      <c r="F35" s="43"/>
      <c r="G35" s="46"/>
    </row>
    <row r="36" spans="1:9">
      <c r="A36" s="43" t="s">
        <v>29</v>
      </c>
      <c r="B36" s="43"/>
      <c r="C36" s="43"/>
      <c r="E36" s="43" t="s">
        <v>29</v>
      </c>
      <c r="F36" s="43"/>
      <c r="G36" s="46"/>
    </row>
    <row r="37" spans="1:9">
      <c r="A37" s="43" t="s">
        <v>30</v>
      </c>
      <c r="B37" s="43"/>
      <c r="C37" s="43"/>
      <c r="E37" s="43" t="s">
        <v>31</v>
      </c>
      <c r="F37" s="43"/>
      <c r="G37" s="46"/>
    </row>
    <row r="38" spans="1:9">
      <c r="A38" s="43" t="s">
        <v>32</v>
      </c>
      <c r="B38" s="43"/>
      <c r="C38" s="43"/>
      <c r="E38" s="43" t="s">
        <v>32</v>
      </c>
      <c r="F38" s="43"/>
      <c r="G38" s="46"/>
    </row>
    <row r="39" spans="1:9">
      <c r="A39" s="43" t="s">
        <v>33</v>
      </c>
      <c r="B39" s="43"/>
      <c r="C39" s="43"/>
      <c r="E39" s="43" t="s">
        <v>33</v>
      </c>
      <c r="F39" s="43"/>
      <c r="G39" s="46"/>
    </row>
    <row r="40" spans="1:9">
      <c r="A40" s="43" t="s">
        <v>34</v>
      </c>
      <c r="B40" s="43"/>
      <c r="C40" s="43"/>
      <c r="E40" s="43" t="s">
        <v>34</v>
      </c>
      <c r="F40" s="43"/>
      <c r="G40" s="46"/>
    </row>
  </sheetData>
  <mergeCells count="20">
    <mergeCell ref="A2:J2"/>
    <mergeCell ref="A7:J7"/>
    <mergeCell ref="A8:J8"/>
    <mergeCell ref="A3:J3"/>
    <mergeCell ref="A5:J5"/>
    <mergeCell ref="A26:F27"/>
    <mergeCell ref="I10:J10"/>
    <mergeCell ref="A22:F22"/>
    <mergeCell ref="A23:F23"/>
    <mergeCell ref="A24:F24"/>
    <mergeCell ref="A25:F25"/>
    <mergeCell ref="A10:A11"/>
    <mergeCell ref="B10:B11"/>
    <mergeCell ref="C10:C11"/>
    <mergeCell ref="D10:D11"/>
    <mergeCell ref="E10:E11"/>
    <mergeCell ref="F10:F11"/>
    <mergeCell ref="G10:G11"/>
    <mergeCell ref="H10:H11"/>
    <mergeCell ref="G22:J27"/>
  </mergeCells>
  <printOptions horizontalCentered="1"/>
  <pageMargins left="0.59055118110236227" right="0.59055118110236227" top="0.74803149606299213" bottom="0.74803149606299213" header="0.31496062992125984" footer="0.31496062992125984"/>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view="pageBreakPreview" zoomScaleNormal="100" zoomScaleSheetLayoutView="100" workbookViewId="0">
      <selection activeCell="D32" sqref="D32:G36"/>
    </sheetView>
  </sheetViews>
  <sheetFormatPr baseColWidth="10" defaultRowHeight="12.75"/>
  <cols>
    <col min="1" max="1" width="15.7109375" style="1" customWidth="1"/>
    <col min="2" max="2" width="16.42578125" style="1" customWidth="1"/>
    <col min="3" max="3" width="37.140625" style="1" customWidth="1"/>
    <col min="4" max="4" width="12.42578125" style="1" bestFit="1" customWidth="1"/>
    <col min="5" max="5" width="12.85546875" style="1" customWidth="1"/>
    <col min="6" max="6" width="13.42578125" style="1" customWidth="1"/>
    <col min="7" max="7" width="14.7109375" style="1" customWidth="1"/>
    <col min="8" max="16384" width="11.42578125" style="1"/>
  </cols>
  <sheetData>
    <row r="1" spans="1:7" ht="75.75" customHeight="1"/>
    <row r="2" spans="1:7" ht="15" customHeight="1">
      <c r="A2" s="301" t="s">
        <v>105</v>
      </c>
      <c r="B2" s="301"/>
      <c r="C2" s="301"/>
      <c r="D2" s="301"/>
      <c r="E2" s="301"/>
      <c r="F2" s="301"/>
      <c r="G2" s="301"/>
    </row>
    <row r="3" spans="1:7" ht="15">
      <c r="A3" s="302" t="str">
        <f>'Formulario 1'!A3:J3</f>
        <v>LICITACIÓN PÚBLICA -MENOR CUANTIA No. 29031</v>
      </c>
      <c r="B3" s="302"/>
      <c r="C3" s="302"/>
      <c r="D3" s="302"/>
      <c r="E3" s="302"/>
      <c r="F3" s="302"/>
      <c r="G3" s="302"/>
    </row>
    <row r="4" spans="1:7" ht="8.25" customHeight="1">
      <c r="B4" s="36"/>
      <c r="C4" s="37"/>
      <c r="D4" s="37"/>
      <c r="E4" s="37"/>
      <c r="F4" s="37"/>
      <c r="G4" s="37"/>
    </row>
    <row r="5" spans="1:7" ht="47.25" customHeight="1">
      <c r="A5" s="301" t="str">
        <f>'Formulario 1'!A5:J5</f>
        <v>OBJETO:  MANTENIMIENTO Y REPARACIONES MENORES DE LA INFRAESTRUCTURA FÍSICA EDUCATIVA DE LAS COMUNAS 1, 2, 3 y 4</v>
      </c>
      <c r="B5" s="301"/>
      <c r="C5" s="301"/>
      <c r="D5" s="301"/>
      <c r="E5" s="301"/>
      <c r="F5" s="301"/>
      <c r="G5" s="301"/>
    </row>
    <row r="6" spans="1:7" ht="8.25" customHeight="1">
      <c r="B6" s="36"/>
      <c r="C6" s="37"/>
      <c r="D6" s="37"/>
      <c r="E6" s="37"/>
      <c r="F6" s="37"/>
      <c r="G6" s="37"/>
    </row>
    <row r="7" spans="1:7" ht="15">
      <c r="A7" s="302" t="s">
        <v>133</v>
      </c>
      <c r="B7" s="302"/>
      <c r="C7" s="302"/>
      <c r="D7" s="302"/>
      <c r="E7" s="302"/>
      <c r="F7" s="302"/>
      <c r="G7" s="302"/>
    </row>
    <row r="8" spans="1:7" ht="15">
      <c r="A8" s="302" t="s">
        <v>24</v>
      </c>
      <c r="B8" s="302"/>
      <c r="C8" s="302"/>
      <c r="D8" s="302"/>
      <c r="E8" s="302"/>
      <c r="F8" s="302"/>
      <c r="G8" s="302"/>
    </row>
    <row r="9" spans="1:7" ht="15">
      <c r="A9" s="304"/>
      <c r="B9" s="304"/>
      <c r="C9" s="304"/>
      <c r="D9" s="304"/>
      <c r="E9" s="304"/>
      <c r="F9" s="304"/>
      <c r="G9" s="304"/>
    </row>
    <row r="10" spans="1:7" ht="8.25" customHeight="1" thickBot="1">
      <c r="B10" s="36"/>
      <c r="C10" s="37"/>
      <c r="D10" s="37"/>
      <c r="E10" s="37"/>
      <c r="F10" s="37"/>
      <c r="G10" s="37"/>
    </row>
    <row r="11" spans="1:7" ht="13.5">
      <c r="A11" s="305" t="s">
        <v>71</v>
      </c>
      <c r="B11" s="298" t="s">
        <v>3</v>
      </c>
      <c r="C11" s="307" t="s">
        <v>2</v>
      </c>
      <c r="D11" s="60" t="s">
        <v>4</v>
      </c>
      <c r="E11" s="60" t="s">
        <v>5</v>
      </c>
      <c r="F11" s="309" t="s">
        <v>72</v>
      </c>
      <c r="G11" s="310"/>
    </row>
    <row r="12" spans="1:7" ht="14.25" thickBot="1">
      <c r="A12" s="306"/>
      <c r="B12" s="299"/>
      <c r="C12" s="308"/>
      <c r="D12" s="61" t="s">
        <v>73</v>
      </c>
      <c r="E12" s="61" t="s">
        <v>6</v>
      </c>
      <c r="F12" s="70" t="s">
        <v>11</v>
      </c>
      <c r="G12" s="71" t="s">
        <v>22</v>
      </c>
    </row>
    <row r="13" spans="1:7">
      <c r="A13" s="72"/>
      <c r="B13" s="3"/>
      <c r="C13" s="3"/>
      <c r="D13" s="3"/>
      <c r="E13" s="3"/>
      <c r="F13" s="3"/>
      <c r="G13" s="4"/>
    </row>
    <row r="14" spans="1:7">
      <c r="A14" s="73"/>
      <c r="B14" s="6"/>
      <c r="C14" s="6"/>
      <c r="D14" s="6"/>
      <c r="E14" s="6"/>
      <c r="F14" s="6"/>
      <c r="G14" s="7"/>
    </row>
    <row r="15" spans="1:7">
      <c r="A15" s="73"/>
      <c r="B15" s="6"/>
      <c r="C15" s="6"/>
      <c r="D15" s="6"/>
      <c r="E15" s="6"/>
      <c r="F15" s="6"/>
      <c r="G15" s="7"/>
    </row>
    <row r="16" spans="1:7">
      <c r="A16" s="73"/>
      <c r="B16" s="6"/>
      <c r="C16" s="6"/>
      <c r="D16" s="6"/>
      <c r="E16" s="6"/>
      <c r="F16" s="6"/>
      <c r="G16" s="7"/>
    </row>
    <row r="17" spans="1:7">
      <c r="A17" s="73"/>
      <c r="B17" s="6"/>
      <c r="C17" s="6"/>
      <c r="D17" s="6"/>
      <c r="E17" s="6"/>
      <c r="F17" s="6"/>
      <c r="G17" s="7"/>
    </row>
    <row r="18" spans="1:7">
      <c r="A18" s="73"/>
      <c r="B18" s="6"/>
      <c r="C18" s="6"/>
      <c r="D18" s="6"/>
      <c r="E18" s="6"/>
      <c r="F18" s="6"/>
      <c r="G18" s="7"/>
    </row>
    <row r="19" spans="1:7">
      <c r="A19" s="73"/>
      <c r="B19" s="6"/>
      <c r="C19" s="6"/>
      <c r="D19" s="6"/>
      <c r="E19" s="6"/>
      <c r="F19" s="6"/>
      <c r="G19" s="7"/>
    </row>
    <row r="20" spans="1:7" ht="13.5" thickBot="1">
      <c r="A20" s="74"/>
      <c r="B20" s="8"/>
      <c r="C20" s="8"/>
      <c r="D20" s="8"/>
      <c r="E20" s="75"/>
      <c r="F20" s="75"/>
      <c r="G20" s="40"/>
    </row>
    <row r="21" spans="1:7" ht="13.5" thickBot="1">
      <c r="B21" s="2"/>
      <c r="C21" s="2"/>
      <c r="D21" s="2"/>
      <c r="E21" s="76" t="s">
        <v>58</v>
      </c>
      <c r="F21" s="77"/>
      <c r="G21" s="78"/>
    </row>
    <row r="22" spans="1:7" ht="13.5" thickBot="1">
      <c r="B22" s="2"/>
      <c r="C22" s="2"/>
      <c r="D22" s="2"/>
      <c r="E22" s="2"/>
      <c r="F22" s="41"/>
      <c r="G22" s="2"/>
    </row>
    <row r="23" spans="1:7" ht="13.5" customHeight="1" thickBot="1">
      <c r="A23" s="293" t="s">
        <v>74</v>
      </c>
      <c r="B23" s="293"/>
      <c r="C23" s="293"/>
      <c r="D23" s="311" t="s">
        <v>75</v>
      </c>
      <c r="E23" s="312"/>
      <c r="F23" s="312"/>
      <c r="G23" s="313"/>
    </row>
    <row r="24" spans="1:7" ht="13.5" customHeight="1">
      <c r="A24" s="293"/>
      <c r="B24" s="293"/>
      <c r="C24" s="293"/>
      <c r="D24" s="111" t="s">
        <v>12</v>
      </c>
      <c r="E24" s="112" t="s">
        <v>13</v>
      </c>
      <c r="F24" s="111" t="s">
        <v>12</v>
      </c>
      <c r="G24" s="112" t="s">
        <v>13</v>
      </c>
    </row>
    <row r="25" spans="1:7" ht="13.5" customHeight="1">
      <c r="A25" s="293" t="s">
        <v>76</v>
      </c>
      <c r="B25" s="293"/>
      <c r="C25" s="293"/>
      <c r="D25" s="28">
        <v>1997</v>
      </c>
      <c r="E25" s="29">
        <v>172005</v>
      </c>
      <c r="F25" s="28">
        <v>2008</v>
      </c>
      <c r="G25" s="29">
        <v>461500</v>
      </c>
    </row>
    <row r="26" spans="1:7" ht="13.5" customHeight="1">
      <c r="A26" s="293"/>
      <c r="B26" s="293"/>
      <c r="C26" s="293"/>
      <c r="D26" s="28">
        <v>1998</v>
      </c>
      <c r="E26" s="29">
        <v>203826</v>
      </c>
      <c r="F26" s="28">
        <v>2009</v>
      </c>
      <c r="G26" s="29">
        <v>496900</v>
      </c>
    </row>
    <row r="27" spans="1:7" ht="13.5" customHeight="1">
      <c r="A27" s="293" t="s">
        <v>96</v>
      </c>
      <c r="B27" s="293"/>
      <c r="C27" s="293"/>
      <c r="D27" s="28">
        <v>1999</v>
      </c>
      <c r="E27" s="29">
        <v>236438</v>
      </c>
      <c r="F27" s="28">
        <v>2010</v>
      </c>
      <c r="G27" s="29">
        <v>515000</v>
      </c>
    </row>
    <row r="28" spans="1:7" ht="13.5" customHeight="1">
      <c r="A28" s="293"/>
      <c r="B28" s="293"/>
      <c r="C28" s="293"/>
      <c r="D28" s="28">
        <v>2000</v>
      </c>
      <c r="E28" s="29">
        <v>260106</v>
      </c>
      <c r="F28" s="28">
        <v>2011</v>
      </c>
      <c r="G28" s="29">
        <v>535600</v>
      </c>
    </row>
    <row r="29" spans="1:7" ht="13.5" customHeight="1">
      <c r="D29" s="28">
        <v>2001</v>
      </c>
      <c r="E29" s="29">
        <v>286000</v>
      </c>
      <c r="F29" s="28">
        <v>2012</v>
      </c>
      <c r="G29" s="29">
        <v>566700</v>
      </c>
    </row>
    <row r="30" spans="1:7" ht="13.5" customHeight="1">
      <c r="D30" s="28">
        <v>2002</v>
      </c>
      <c r="E30" s="29">
        <v>309000</v>
      </c>
      <c r="F30" s="28">
        <v>2013</v>
      </c>
      <c r="G30" s="29">
        <v>589500</v>
      </c>
    </row>
    <row r="31" spans="1:7" ht="13.5" customHeight="1">
      <c r="A31" s="303" t="s">
        <v>20</v>
      </c>
      <c r="B31" s="303"/>
      <c r="C31" s="303"/>
      <c r="D31" s="28">
        <v>2003</v>
      </c>
      <c r="E31" s="29">
        <v>332000</v>
      </c>
      <c r="F31" s="28">
        <v>2014</v>
      </c>
      <c r="G31" s="29">
        <v>616000</v>
      </c>
    </row>
    <row r="32" spans="1:7" ht="13.5" customHeight="1">
      <c r="A32" s="303"/>
      <c r="B32" s="303"/>
      <c r="C32" s="303"/>
      <c r="D32" s="28">
        <v>2004</v>
      </c>
      <c r="E32" s="29">
        <v>358000</v>
      </c>
      <c r="F32" s="28">
        <v>2015</v>
      </c>
      <c r="G32" s="29">
        <v>644350</v>
      </c>
    </row>
    <row r="33" spans="1:8" ht="13.5" customHeight="1">
      <c r="A33" s="303" t="s">
        <v>95</v>
      </c>
      <c r="B33" s="303"/>
      <c r="C33" s="303"/>
      <c r="D33" s="28">
        <v>2005</v>
      </c>
      <c r="E33" s="29">
        <v>381500</v>
      </c>
      <c r="F33" s="28">
        <v>2016</v>
      </c>
      <c r="G33" s="29">
        <v>689454</v>
      </c>
    </row>
    <row r="34" spans="1:8" ht="13.5" customHeight="1">
      <c r="A34" s="303"/>
      <c r="B34" s="303"/>
      <c r="C34" s="303"/>
      <c r="D34" s="28">
        <v>2006</v>
      </c>
      <c r="E34" s="29">
        <v>408000</v>
      </c>
      <c r="F34" s="28">
        <v>2017</v>
      </c>
      <c r="G34" s="29">
        <v>737717</v>
      </c>
    </row>
    <row r="35" spans="1:8">
      <c r="D35" s="28">
        <v>2007</v>
      </c>
      <c r="E35" s="29">
        <v>433700</v>
      </c>
      <c r="F35" s="28">
        <v>2018</v>
      </c>
      <c r="G35" s="29">
        <v>781242</v>
      </c>
    </row>
    <row r="36" spans="1:8">
      <c r="D36" s="28">
        <v>2019</v>
      </c>
      <c r="E36" s="29">
        <v>828116</v>
      </c>
      <c r="F36" s="28">
        <v>2020</v>
      </c>
      <c r="G36" s="29">
        <v>877803</v>
      </c>
    </row>
    <row r="38" spans="1:8">
      <c r="A38" s="43" t="s">
        <v>29</v>
      </c>
      <c r="B38" s="43"/>
      <c r="C38" s="43"/>
      <c r="D38" s="43" t="s">
        <v>29</v>
      </c>
    </row>
    <row r="39" spans="1:8">
      <c r="A39" s="43" t="s">
        <v>30</v>
      </c>
      <c r="B39" s="43"/>
      <c r="C39" s="43"/>
      <c r="D39" s="43" t="s">
        <v>31</v>
      </c>
      <c r="G39" s="27"/>
      <c r="H39" s="11"/>
    </row>
    <row r="40" spans="1:8">
      <c r="A40" s="43" t="s">
        <v>32</v>
      </c>
      <c r="B40" s="43"/>
      <c r="C40" s="43"/>
      <c r="D40" s="43" t="s">
        <v>32</v>
      </c>
    </row>
    <row r="41" spans="1:8">
      <c r="A41" s="43" t="s">
        <v>33</v>
      </c>
      <c r="B41" s="43"/>
      <c r="C41" s="43"/>
      <c r="D41" s="43" t="s">
        <v>33</v>
      </c>
    </row>
    <row r="42" spans="1:8">
      <c r="A42" s="43" t="s">
        <v>34</v>
      </c>
      <c r="B42" s="43"/>
      <c r="C42" s="43"/>
      <c r="D42" s="43" t="s">
        <v>34</v>
      </c>
    </row>
  </sheetData>
  <mergeCells count="16">
    <mergeCell ref="A33:C34"/>
    <mergeCell ref="A27:C28"/>
    <mergeCell ref="A31:C32"/>
    <mergeCell ref="A9:G9"/>
    <mergeCell ref="A11:A12"/>
    <mergeCell ref="B11:B12"/>
    <mergeCell ref="C11:C12"/>
    <mergeCell ref="F11:G11"/>
    <mergeCell ref="A23:C24"/>
    <mergeCell ref="D23:G23"/>
    <mergeCell ref="A25:C26"/>
    <mergeCell ref="A2:G2"/>
    <mergeCell ref="A3:G3"/>
    <mergeCell ref="A5:G5"/>
    <mergeCell ref="A7:G7"/>
    <mergeCell ref="A8:G8"/>
  </mergeCells>
  <printOptions horizontalCentered="1"/>
  <pageMargins left="0.59055118110236227" right="0.59055118110236227" top="0.74803149606299213" bottom="0.74803149606299213" header="0.31496062992125984" footer="0.31496062992125984"/>
  <pageSetup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view="pageBreakPreview" zoomScale="85" zoomScaleNormal="100" zoomScaleSheetLayoutView="85" workbookViewId="0">
      <selection activeCell="A8" sqref="A8:H8"/>
    </sheetView>
  </sheetViews>
  <sheetFormatPr baseColWidth="10" defaultRowHeight="15"/>
  <cols>
    <col min="1" max="1" width="5.7109375" style="13" customWidth="1"/>
    <col min="2" max="2" width="33.42578125" style="13" customWidth="1"/>
    <col min="3" max="4" width="11.28515625" style="13" customWidth="1"/>
    <col min="5" max="5" width="21.42578125" style="13" customWidth="1"/>
    <col min="6" max="6" width="17.7109375" style="13" customWidth="1"/>
    <col min="7" max="7" width="28.28515625" style="13" customWidth="1"/>
    <col min="8" max="8" width="18.85546875" style="13" customWidth="1"/>
    <col min="9" max="16384" width="11.42578125" style="13"/>
  </cols>
  <sheetData>
    <row r="1" spans="1:8" s="20" customFormat="1" ht="71.25" customHeight="1"/>
    <row r="2" spans="1:8" s="20" customFormat="1" ht="18" customHeight="1">
      <c r="A2" s="319" t="s">
        <v>105</v>
      </c>
      <c r="B2" s="320"/>
      <c r="C2" s="320"/>
      <c r="D2" s="320"/>
      <c r="E2" s="320"/>
      <c r="F2" s="320"/>
      <c r="G2" s="320"/>
      <c r="H2" s="320"/>
    </row>
    <row r="3" spans="1:8" s="21" customFormat="1">
      <c r="A3" s="320" t="str">
        <f>'Formulario 1'!A3:J3</f>
        <v>LICITACIÓN PÚBLICA -MENOR CUANTIA No. 29031</v>
      </c>
      <c r="B3" s="320"/>
      <c r="C3" s="320"/>
      <c r="D3" s="320"/>
      <c r="E3" s="320"/>
      <c r="F3" s="320"/>
      <c r="G3" s="320"/>
      <c r="H3" s="320"/>
    </row>
    <row r="4" spans="1:8" s="21" customFormat="1" ht="6.75" customHeight="1">
      <c r="A4" s="38"/>
      <c r="B4" s="38"/>
      <c r="C4" s="38"/>
      <c r="D4" s="38"/>
      <c r="E4" s="38"/>
      <c r="F4" s="38"/>
      <c r="G4" s="38"/>
      <c r="H4" s="38"/>
    </row>
    <row r="5" spans="1:8" s="21" customFormat="1" ht="29.25" customHeight="1">
      <c r="A5" s="319" t="str">
        <f>'Formulario 1'!A5:J5</f>
        <v>OBJETO:  MANTENIMIENTO Y REPARACIONES MENORES DE LA INFRAESTRUCTURA FÍSICA EDUCATIVA DE LAS COMUNAS 1, 2, 3 y 4</v>
      </c>
      <c r="B5" s="319"/>
      <c r="C5" s="319"/>
      <c r="D5" s="319"/>
      <c r="E5" s="319"/>
      <c r="F5" s="319"/>
      <c r="G5" s="319"/>
      <c r="H5" s="319"/>
    </row>
    <row r="6" spans="1:8" s="21" customFormat="1" ht="6.75" customHeight="1">
      <c r="A6" s="38"/>
      <c r="B6" s="38"/>
      <c r="C6" s="38"/>
      <c r="D6" s="38"/>
      <c r="E6" s="38"/>
      <c r="F6" s="38"/>
      <c r="G6" s="38"/>
      <c r="H6" s="38"/>
    </row>
    <row r="7" spans="1:8" s="21" customFormat="1">
      <c r="A7" s="320" t="s">
        <v>135</v>
      </c>
      <c r="B7" s="320"/>
      <c r="C7" s="320"/>
      <c r="D7" s="320"/>
      <c r="E7" s="320"/>
      <c r="F7" s="320"/>
      <c r="G7" s="320"/>
      <c r="H7" s="320"/>
    </row>
    <row r="8" spans="1:8" s="21" customFormat="1">
      <c r="A8" s="320" t="s">
        <v>99</v>
      </c>
      <c r="B8" s="320"/>
      <c r="C8" s="320"/>
      <c r="D8" s="320"/>
      <c r="E8" s="320"/>
      <c r="F8" s="320"/>
      <c r="G8" s="320"/>
      <c r="H8" s="320"/>
    </row>
    <row r="9" spans="1:8" ht="6.75" customHeight="1" thickBot="1">
      <c r="A9" s="22"/>
      <c r="B9" s="22"/>
      <c r="C9" s="22"/>
      <c r="D9" s="22"/>
      <c r="E9" s="22"/>
      <c r="F9" s="22"/>
      <c r="G9" s="22"/>
      <c r="H9" s="22"/>
    </row>
    <row r="10" spans="1:8" ht="21" customHeight="1">
      <c r="A10" s="321" t="s">
        <v>0</v>
      </c>
      <c r="B10" s="323" t="s">
        <v>25</v>
      </c>
      <c r="C10" s="325" t="s">
        <v>77</v>
      </c>
      <c r="D10" s="325"/>
      <c r="E10" s="315" t="s">
        <v>57</v>
      </c>
      <c r="F10" s="315" t="s">
        <v>26</v>
      </c>
      <c r="G10" s="315" t="s">
        <v>27</v>
      </c>
      <c r="H10" s="317" t="s">
        <v>28</v>
      </c>
    </row>
    <row r="11" spans="1:8" ht="21" customHeight="1" thickBot="1">
      <c r="A11" s="322"/>
      <c r="B11" s="324"/>
      <c r="C11" s="79" t="s">
        <v>78</v>
      </c>
      <c r="D11" s="79" t="s">
        <v>79</v>
      </c>
      <c r="E11" s="316"/>
      <c r="F11" s="316"/>
      <c r="G11" s="316"/>
      <c r="H11" s="318"/>
    </row>
    <row r="12" spans="1:8" ht="21" customHeight="1">
      <c r="A12" s="80"/>
      <c r="B12" s="81"/>
      <c r="C12" s="81"/>
      <c r="D12" s="81"/>
      <c r="E12" s="81"/>
      <c r="F12" s="81"/>
      <c r="G12" s="81"/>
      <c r="H12" s="82"/>
    </row>
    <row r="13" spans="1:8" ht="21" customHeight="1">
      <c r="A13" s="5"/>
      <c r="B13" s="73"/>
      <c r="C13" s="73"/>
      <c r="D13" s="73"/>
      <c r="E13" s="73"/>
      <c r="F13" s="73"/>
      <c r="G13" s="73"/>
      <c r="H13" s="83"/>
    </row>
    <row r="14" spans="1:8" ht="21" customHeight="1">
      <c r="A14" s="5"/>
      <c r="B14" s="73"/>
      <c r="C14" s="73"/>
      <c r="D14" s="73"/>
      <c r="E14" s="73"/>
      <c r="F14" s="73"/>
      <c r="G14" s="73"/>
      <c r="H14" s="83"/>
    </row>
    <row r="15" spans="1:8" ht="21" customHeight="1">
      <c r="A15" s="80"/>
      <c r="B15" s="81"/>
      <c r="C15" s="81"/>
      <c r="D15" s="81"/>
      <c r="E15" s="81"/>
      <c r="F15" s="81"/>
      <c r="G15" s="81"/>
      <c r="H15" s="82"/>
    </row>
    <row r="16" spans="1:8" ht="21" customHeight="1">
      <c r="A16" s="5"/>
      <c r="B16" s="73"/>
      <c r="C16" s="73"/>
      <c r="D16" s="73"/>
      <c r="E16" s="73"/>
      <c r="F16" s="73"/>
      <c r="G16" s="73"/>
      <c r="H16" s="83"/>
    </row>
    <row r="17" spans="1:8" ht="21" customHeight="1">
      <c r="A17" s="5"/>
      <c r="B17" s="73"/>
      <c r="C17" s="73"/>
      <c r="D17" s="73"/>
      <c r="E17" s="73"/>
      <c r="F17" s="73"/>
      <c r="G17" s="73"/>
      <c r="H17" s="83"/>
    </row>
    <row r="18" spans="1:8" ht="21" customHeight="1" thickBot="1">
      <c r="A18" s="68"/>
      <c r="B18" s="84"/>
      <c r="C18" s="84"/>
      <c r="D18" s="84"/>
      <c r="E18" s="84"/>
      <c r="F18" s="84"/>
      <c r="G18" s="84"/>
      <c r="H18" s="85"/>
    </row>
    <row r="20" spans="1:8" ht="15.75">
      <c r="A20" s="314" t="s">
        <v>95</v>
      </c>
      <c r="B20" s="314"/>
      <c r="C20" s="314"/>
      <c r="D20" s="314"/>
      <c r="E20" s="314"/>
      <c r="F20" s="314"/>
      <c r="G20" s="314"/>
      <c r="H20" s="314"/>
    </row>
    <row r="21" spans="1:8" ht="15.75">
      <c r="A21" s="113"/>
      <c r="B21" s="113"/>
      <c r="C21" s="113"/>
      <c r="D21" s="113"/>
      <c r="E21" s="113"/>
      <c r="F21" s="113"/>
      <c r="G21" s="113"/>
      <c r="H21" s="113"/>
    </row>
    <row r="22" spans="1:8" ht="15.75">
      <c r="A22" s="113"/>
      <c r="B22" s="113"/>
      <c r="C22" s="113"/>
      <c r="D22" s="113"/>
      <c r="E22" s="113"/>
      <c r="F22" s="113"/>
      <c r="G22" s="113"/>
      <c r="H22" s="113"/>
    </row>
    <row r="23" spans="1:8" ht="15.75">
      <c r="A23" s="113"/>
      <c r="B23" s="113"/>
      <c r="C23" s="113"/>
      <c r="D23" s="113"/>
      <c r="E23" s="113"/>
      <c r="F23" s="113"/>
      <c r="G23" s="113"/>
      <c r="H23" s="113"/>
    </row>
    <row r="24" spans="1:8">
      <c r="A24" s="13" t="s">
        <v>29</v>
      </c>
    </row>
    <row r="25" spans="1:8" ht="15.75">
      <c r="A25" s="14" t="s">
        <v>98</v>
      </c>
    </row>
    <row r="26" spans="1:8" ht="15.75">
      <c r="A26" s="14"/>
      <c r="B26" s="14"/>
      <c r="C26" s="14"/>
      <c r="D26" s="14"/>
      <c r="E26" s="14"/>
      <c r="F26" s="14"/>
      <c r="G26" s="14"/>
      <c r="H26" s="14"/>
    </row>
    <row r="27" spans="1:8" ht="15.75">
      <c r="A27" s="14"/>
      <c r="B27" s="14"/>
      <c r="C27" s="14"/>
      <c r="D27" s="14"/>
      <c r="E27" s="14"/>
      <c r="F27" s="14"/>
      <c r="G27" s="14"/>
      <c r="H27" s="14"/>
    </row>
    <row r="28" spans="1:8" ht="15.75">
      <c r="A28" s="14"/>
      <c r="B28" s="14"/>
      <c r="C28" s="14"/>
      <c r="D28" s="14"/>
      <c r="E28" s="14"/>
      <c r="F28" s="14"/>
      <c r="G28" s="14"/>
      <c r="H28" s="14"/>
    </row>
    <row r="29" spans="1:8" ht="15.75">
      <c r="A29" s="14" t="s">
        <v>29</v>
      </c>
      <c r="B29" s="14"/>
      <c r="C29" s="14"/>
      <c r="F29" s="14" t="s">
        <v>29</v>
      </c>
      <c r="G29" s="14"/>
      <c r="H29" s="14"/>
    </row>
    <row r="30" spans="1:8" ht="15.75">
      <c r="A30" s="14" t="s">
        <v>30</v>
      </c>
      <c r="B30" s="14"/>
      <c r="C30" s="14"/>
      <c r="F30" s="14" t="s">
        <v>31</v>
      </c>
      <c r="G30" s="14"/>
      <c r="H30" s="14"/>
    </row>
    <row r="31" spans="1:8" ht="15.75">
      <c r="A31" s="14" t="s">
        <v>32</v>
      </c>
      <c r="B31" s="14"/>
      <c r="C31" s="14"/>
      <c r="F31" s="14" t="s">
        <v>32</v>
      </c>
      <c r="G31" s="14"/>
      <c r="H31" s="14"/>
    </row>
    <row r="32" spans="1:8" ht="15.75">
      <c r="A32" s="14" t="s">
        <v>33</v>
      </c>
      <c r="B32" s="14"/>
      <c r="C32" s="14"/>
      <c r="F32" s="14" t="s">
        <v>33</v>
      </c>
      <c r="G32" s="14"/>
      <c r="H32" s="14"/>
    </row>
    <row r="33" spans="1:8" ht="15.75">
      <c r="A33" s="14" t="s">
        <v>34</v>
      </c>
      <c r="B33" s="14"/>
      <c r="C33" s="14"/>
      <c r="F33" s="14" t="s">
        <v>34</v>
      </c>
      <c r="G33" s="14"/>
      <c r="H33" s="14"/>
    </row>
    <row r="34" spans="1:8" ht="15.75">
      <c r="A34" s="14"/>
      <c r="B34" s="14"/>
      <c r="C34" s="14"/>
      <c r="D34" s="14"/>
      <c r="E34" s="14"/>
      <c r="F34" s="14"/>
      <c r="G34" s="14"/>
      <c r="H34" s="14"/>
    </row>
  </sheetData>
  <mergeCells count="13">
    <mergeCell ref="A20:H20"/>
    <mergeCell ref="G10:G11"/>
    <mergeCell ref="H10:H11"/>
    <mergeCell ref="A2:H2"/>
    <mergeCell ref="A3:H3"/>
    <mergeCell ref="A5:H5"/>
    <mergeCell ref="A7:H7"/>
    <mergeCell ref="A8:H8"/>
    <mergeCell ref="A10:A11"/>
    <mergeCell ref="B10:B11"/>
    <mergeCell ref="C10:D10"/>
    <mergeCell ref="E10:E11"/>
    <mergeCell ref="F10:F11"/>
  </mergeCells>
  <printOptions horizontalCentered="1"/>
  <pageMargins left="0.78740157480314965" right="0.78740157480314965" top="0.74803149606299213" bottom="0.74803149606299213" header="0.31496062992125984" footer="0.31496062992125984"/>
  <pageSetup scale="8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view="pageBreakPreview" topLeftCell="A13" zoomScaleNormal="85" zoomScaleSheetLayoutView="100" workbookViewId="0">
      <selection activeCell="G30" sqref="G30:J34"/>
    </sheetView>
  </sheetViews>
  <sheetFormatPr baseColWidth="10" defaultRowHeight="12.75"/>
  <cols>
    <col min="1" max="1" width="17.7109375" style="19" customWidth="1"/>
    <col min="2" max="2" width="14" style="19" customWidth="1"/>
    <col min="3" max="3" width="27.42578125" style="19" customWidth="1"/>
    <col min="4" max="4" width="20.7109375" style="19" customWidth="1"/>
    <col min="5" max="6" width="16.85546875" style="19" customWidth="1"/>
    <col min="7" max="10" width="15.140625" style="19" customWidth="1"/>
    <col min="11" max="16384" width="11.42578125" style="19"/>
  </cols>
  <sheetData>
    <row r="1" spans="1:10" s="15" customFormat="1" ht="75" customHeight="1">
      <c r="B1" s="62"/>
      <c r="C1" s="62"/>
      <c r="D1" s="62"/>
      <c r="E1" s="62"/>
      <c r="F1" s="62"/>
      <c r="G1" s="62"/>
      <c r="H1" s="62"/>
      <c r="I1" s="62"/>
    </row>
    <row r="2" spans="1:10" s="15" customFormat="1" ht="15.75" customHeight="1">
      <c r="A2" s="326" t="s">
        <v>105</v>
      </c>
      <c r="B2" s="326"/>
      <c r="C2" s="326"/>
      <c r="D2" s="326"/>
      <c r="E2" s="326"/>
      <c r="F2" s="326"/>
      <c r="G2" s="326"/>
      <c r="H2" s="326"/>
      <c r="I2" s="326"/>
      <c r="J2" s="326"/>
    </row>
    <row r="3" spans="1:10" s="15" customFormat="1" ht="6" customHeight="1">
      <c r="B3" s="16"/>
    </row>
    <row r="4" spans="1:10" s="15" customFormat="1" ht="15.75" customHeight="1">
      <c r="A4" s="326" t="str">
        <f>'Formulario 1'!A3:J3</f>
        <v>LICITACIÓN PÚBLICA -MENOR CUANTIA No. 29031</v>
      </c>
      <c r="B4" s="326"/>
      <c r="C4" s="326"/>
      <c r="D4" s="326"/>
      <c r="E4" s="326"/>
      <c r="F4" s="326"/>
      <c r="G4" s="326"/>
      <c r="H4" s="326"/>
      <c r="I4" s="326"/>
      <c r="J4" s="326"/>
    </row>
    <row r="5" spans="1:10" s="15" customFormat="1" ht="6" customHeight="1">
      <c r="B5" s="16"/>
    </row>
    <row r="6" spans="1:10" s="15" customFormat="1" ht="32.25" customHeight="1">
      <c r="A6" s="326" t="str">
        <f>'Formulario 1'!A5:J5</f>
        <v>OBJETO:  MANTENIMIENTO Y REPARACIONES MENORES DE LA INFRAESTRUCTURA FÍSICA EDUCATIVA DE LAS COMUNAS 1, 2, 3 y 4</v>
      </c>
      <c r="B6" s="326"/>
      <c r="C6" s="326"/>
      <c r="D6" s="326"/>
      <c r="E6" s="326"/>
      <c r="F6" s="326"/>
      <c r="G6" s="326"/>
      <c r="H6" s="326"/>
      <c r="I6" s="326"/>
      <c r="J6" s="326"/>
    </row>
    <row r="7" spans="1:10" s="15" customFormat="1" ht="6" customHeight="1">
      <c r="B7" s="16"/>
    </row>
    <row r="8" spans="1:10" s="17" customFormat="1" ht="17.25" customHeight="1">
      <c r="A8" s="327" t="s">
        <v>136</v>
      </c>
      <c r="B8" s="327"/>
      <c r="C8" s="327"/>
      <c r="D8" s="327"/>
      <c r="E8" s="327"/>
      <c r="F8" s="327"/>
      <c r="G8" s="327"/>
      <c r="H8" s="327"/>
      <c r="I8" s="327"/>
      <c r="J8" s="327"/>
    </row>
    <row r="9" spans="1:10" s="18" customFormat="1" ht="17.25" customHeight="1">
      <c r="A9" s="327" t="s">
        <v>9</v>
      </c>
      <c r="B9" s="327"/>
      <c r="C9" s="327"/>
      <c r="D9" s="327"/>
      <c r="E9" s="327"/>
      <c r="F9" s="327"/>
      <c r="G9" s="327"/>
      <c r="H9" s="327"/>
      <c r="I9" s="327"/>
      <c r="J9" s="327"/>
    </row>
    <row r="10" spans="1:10" s="15" customFormat="1" ht="6" customHeight="1" thickBot="1">
      <c r="B10" s="16"/>
    </row>
    <row r="11" spans="1:10" ht="16.5" customHeight="1">
      <c r="A11" s="336" t="s">
        <v>80</v>
      </c>
      <c r="B11" s="328" t="s">
        <v>81</v>
      </c>
      <c r="C11" s="328" t="s">
        <v>2</v>
      </c>
      <c r="D11" s="328" t="s">
        <v>3</v>
      </c>
      <c r="E11" s="328" t="s">
        <v>10</v>
      </c>
      <c r="F11" s="328" t="s">
        <v>82</v>
      </c>
      <c r="G11" s="328" t="s">
        <v>83</v>
      </c>
      <c r="H11" s="330" t="s">
        <v>84</v>
      </c>
      <c r="I11" s="331"/>
      <c r="J11" s="332" t="s">
        <v>85</v>
      </c>
    </row>
    <row r="12" spans="1:10" ht="20.25" customHeight="1" thickBot="1">
      <c r="A12" s="337"/>
      <c r="B12" s="329"/>
      <c r="C12" s="329"/>
      <c r="D12" s="329"/>
      <c r="E12" s="329"/>
      <c r="F12" s="329"/>
      <c r="G12" s="329"/>
      <c r="H12" s="86" t="s">
        <v>86</v>
      </c>
      <c r="I12" s="86" t="s">
        <v>22</v>
      </c>
      <c r="J12" s="333"/>
    </row>
    <row r="13" spans="1:10">
      <c r="A13" s="87"/>
      <c r="B13" s="88"/>
      <c r="C13" s="88"/>
      <c r="D13" s="88"/>
      <c r="E13" s="88"/>
      <c r="F13" s="88"/>
      <c r="G13" s="88"/>
      <c r="H13" s="89"/>
      <c r="I13" s="89"/>
      <c r="J13" s="90"/>
    </row>
    <row r="14" spans="1:10">
      <c r="A14" s="91"/>
      <c r="B14" s="92"/>
      <c r="C14" s="92"/>
      <c r="D14" s="92"/>
      <c r="E14" s="92"/>
      <c r="F14" s="92"/>
      <c r="G14" s="92"/>
      <c r="H14" s="93"/>
      <c r="I14" s="93"/>
      <c r="J14" s="94"/>
    </row>
    <row r="15" spans="1:10">
      <c r="A15" s="91"/>
      <c r="B15" s="92"/>
      <c r="C15" s="92"/>
      <c r="D15" s="92"/>
      <c r="E15" s="92"/>
      <c r="F15" s="92"/>
      <c r="G15" s="92"/>
      <c r="H15" s="93"/>
      <c r="I15" s="93"/>
      <c r="J15" s="94"/>
    </row>
    <row r="16" spans="1:10">
      <c r="A16" s="91"/>
      <c r="B16" s="92"/>
      <c r="C16" s="92"/>
      <c r="D16" s="92"/>
      <c r="E16" s="92"/>
      <c r="F16" s="92"/>
      <c r="G16" s="92"/>
      <c r="H16" s="93"/>
      <c r="I16" s="93"/>
      <c r="J16" s="94"/>
    </row>
    <row r="17" spans="1:10">
      <c r="A17" s="91"/>
      <c r="B17" s="92"/>
      <c r="C17" s="92"/>
      <c r="D17" s="92"/>
      <c r="E17" s="92"/>
      <c r="F17" s="92"/>
      <c r="G17" s="92"/>
      <c r="H17" s="93"/>
      <c r="I17" s="93"/>
      <c r="J17" s="94"/>
    </row>
    <row r="18" spans="1:10">
      <c r="A18" s="91"/>
      <c r="B18" s="92"/>
      <c r="C18" s="92"/>
      <c r="D18" s="92"/>
      <c r="E18" s="92"/>
      <c r="F18" s="92"/>
      <c r="G18" s="92"/>
      <c r="H18" s="93"/>
      <c r="I18" s="93"/>
      <c r="J18" s="94"/>
    </row>
    <row r="19" spans="1:10" ht="13.5" thickBot="1">
      <c r="A19" s="95"/>
      <c r="B19" s="96"/>
      <c r="C19" s="96"/>
      <c r="D19" s="96"/>
      <c r="E19" s="96"/>
      <c r="F19" s="96"/>
      <c r="G19" s="96"/>
      <c r="H19" s="97"/>
      <c r="I19" s="97"/>
      <c r="J19" s="98"/>
    </row>
    <row r="20" spans="1:10" ht="13.5" thickBot="1">
      <c r="B20" s="32"/>
      <c r="C20" s="32"/>
      <c r="D20" s="32"/>
      <c r="E20" s="32"/>
      <c r="F20" s="32"/>
      <c r="G20" s="32"/>
      <c r="H20" s="32"/>
      <c r="I20" s="32"/>
      <c r="J20" s="32"/>
    </row>
    <row r="21" spans="1:10" ht="16.5" customHeight="1" thickBot="1">
      <c r="A21" s="334" t="s">
        <v>87</v>
      </c>
      <c r="B21" s="334"/>
      <c r="C21" s="334"/>
      <c r="D21" s="334"/>
      <c r="E21" s="334"/>
      <c r="F21" s="335"/>
      <c r="G21" s="311" t="s">
        <v>75</v>
      </c>
      <c r="H21" s="312"/>
      <c r="I21" s="312"/>
      <c r="J21" s="313"/>
    </row>
    <row r="22" spans="1:10" ht="16.5" customHeight="1">
      <c r="A22" s="334"/>
      <c r="B22" s="334"/>
      <c r="C22" s="334"/>
      <c r="D22" s="334"/>
      <c r="E22" s="334"/>
      <c r="F22" s="335"/>
      <c r="G22" s="111" t="s">
        <v>12</v>
      </c>
      <c r="H22" s="112" t="s">
        <v>13</v>
      </c>
      <c r="I22" s="111" t="s">
        <v>12</v>
      </c>
      <c r="J22" s="112" t="s">
        <v>13</v>
      </c>
    </row>
    <row r="23" spans="1:10" ht="16.5" customHeight="1">
      <c r="A23" s="341" t="s">
        <v>88</v>
      </c>
      <c r="B23" s="341"/>
      <c r="C23" s="341"/>
      <c r="D23" s="341"/>
      <c r="E23" s="341"/>
      <c r="F23" s="341"/>
      <c r="G23" s="28">
        <v>1997</v>
      </c>
      <c r="H23" s="29">
        <v>172005</v>
      </c>
      <c r="I23" s="28">
        <v>2008</v>
      </c>
      <c r="J23" s="29">
        <v>461500</v>
      </c>
    </row>
    <row r="24" spans="1:10" ht="16.5" customHeight="1">
      <c r="A24" s="341" t="s">
        <v>89</v>
      </c>
      <c r="B24" s="341"/>
      <c r="C24" s="341"/>
      <c r="D24" s="341"/>
      <c r="E24" s="341"/>
      <c r="F24" s="341"/>
      <c r="G24" s="28">
        <v>1998</v>
      </c>
      <c r="H24" s="29">
        <v>203826</v>
      </c>
      <c r="I24" s="28">
        <v>2009</v>
      </c>
      <c r="J24" s="29">
        <v>496900</v>
      </c>
    </row>
    <row r="25" spans="1:10" ht="16.5" customHeight="1">
      <c r="A25" s="341" t="s">
        <v>90</v>
      </c>
      <c r="B25" s="341"/>
      <c r="C25" s="341"/>
      <c r="D25" s="341"/>
      <c r="E25" s="341"/>
      <c r="F25" s="341"/>
      <c r="G25" s="28">
        <v>1999</v>
      </c>
      <c r="H25" s="29">
        <v>236438</v>
      </c>
      <c r="I25" s="28">
        <v>2010</v>
      </c>
      <c r="J25" s="29">
        <v>515000</v>
      </c>
    </row>
    <row r="26" spans="1:10" ht="16.5" customHeight="1">
      <c r="A26" s="341" t="s">
        <v>100</v>
      </c>
      <c r="B26" s="341"/>
      <c r="C26" s="341"/>
      <c r="D26" s="341"/>
      <c r="E26" s="341"/>
      <c r="F26" s="342"/>
      <c r="G26" s="28">
        <v>2000</v>
      </c>
      <c r="H26" s="29">
        <v>260106</v>
      </c>
      <c r="I26" s="28">
        <v>2011</v>
      </c>
      <c r="J26" s="29">
        <v>535600</v>
      </c>
    </row>
    <row r="27" spans="1:10" ht="16.5" customHeight="1">
      <c r="A27" s="341" t="s">
        <v>91</v>
      </c>
      <c r="B27" s="341"/>
      <c r="C27" s="341"/>
      <c r="D27" s="341"/>
      <c r="E27" s="341"/>
      <c r="F27" s="342"/>
      <c r="G27" s="28">
        <v>2001</v>
      </c>
      <c r="H27" s="29">
        <v>286000</v>
      </c>
      <c r="I27" s="28">
        <v>2012</v>
      </c>
      <c r="J27" s="29">
        <v>566700</v>
      </c>
    </row>
    <row r="28" spans="1:10" ht="16.5" customHeight="1">
      <c r="A28" s="341"/>
      <c r="B28" s="341"/>
      <c r="C28" s="341"/>
      <c r="D28" s="341"/>
      <c r="E28" s="341"/>
      <c r="F28" s="342"/>
      <c r="G28" s="28">
        <v>2002</v>
      </c>
      <c r="H28" s="29">
        <v>309000</v>
      </c>
      <c r="I28" s="28">
        <v>2013</v>
      </c>
      <c r="J28" s="29">
        <v>589500</v>
      </c>
    </row>
    <row r="29" spans="1:10" ht="16.5" customHeight="1">
      <c r="A29" s="99"/>
      <c r="B29" s="99"/>
      <c r="C29" s="99"/>
      <c r="D29" s="99"/>
      <c r="E29" s="99"/>
      <c r="F29" s="100"/>
      <c r="G29" s="28">
        <v>2003</v>
      </c>
      <c r="H29" s="29">
        <v>332000</v>
      </c>
      <c r="I29" s="28">
        <v>2014</v>
      </c>
      <c r="J29" s="29">
        <v>616000</v>
      </c>
    </row>
    <row r="30" spans="1:10" ht="16.5" customHeight="1">
      <c r="A30" s="339" t="s">
        <v>20</v>
      </c>
      <c r="B30" s="339"/>
      <c r="C30" s="339"/>
      <c r="D30" s="339"/>
      <c r="E30" s="339"/>
      <c r="F30" s="340"/>
      <c r="G30" s="28">
        <v>2004</v>
      </c>
      <c r="H30" s="29">
        <v>358000</v>
      </c>
      <c r="I30" s="28">
        <v>2015</v>
      </c>
      <c r="J30" s="29">
        <v>644350</v>
      </c>
    </row>
    <row r="31" spans="1:10" ht="16.5" customHeight="1">
      <c r="A31" s="339"/>
      <c r="B31" s="339"/>
      <c r="C31" s="339"/>
      <c r="D31" s="339"/>
      <c r="E31" s="339"/>
      <c r="F31" s="340"/>
      <c r="G31" s="28">
        <v>2005</v>
      </c>
      <c r="H31" s="29">
        <v>381500</v>
      </c>
      <c r="I31" s="28">
        <v>2016</v>
      </c>
      <c r="J31" s="29">
        <v>689454</v>
      </c>
    </row>
    <row r="32" spans="1:10" ht="12.75" customHeight="1">
      <c r="A32" s="338" t="s">
        <v>21</v>
      </c>
      <c r="B32" s="338"/>
      <c r="C32" s="338"/>
      <c r="D32" s="338"/>
      <c r="E32" s="338"/>
      <c r="F32" s="338"/>
      <c r="G32" s="28">
        <v>2006</v>
      </c>
      <c r="H32" s="29">
        <v>408000</v>
      </c>
      <c r="I32" s="28">
        <v>2017</v>
      </c>
      <c r="J32" s="29">
        <v>737717</v>
      </c>
    </row>
    <row r="33" spans="1:10">
      <c r="F33" s="32"/>
      <c r="G33" s="28">
        <v>2007</v>
      </c>
      <c r="H33" s="29">
        <v>433700</v>
      </c>
      <c r="I33" s="28">
        <v>2018</v>
      </c>
      <c r="J33" s="29">
        <v>781242</v>
      </c>
    </row>
    <row r="34" spans="1:10">
      <c r="F34" s="32"/>
      <c r="G34" s="28">
        <v>2019</v>
      </c>
      <c r="H34" s="29">
        <v>828116</v>
      </c>
      <c r="I34" s="28">
        <v>2020</v>
      </c>
      <c r="J34" s="29">
        <v>877803</v>
      </c>
    </row>
    <row r="35" spans="1:10">
      <c r="B35" s="32"/>
      <c r="C35" s="32"/>
      <c r="D35" s="32"/>
      <c r="E35" s="32"/>
      <c r="F35" s="32"/>
      <c r="G35" s="32"/>
      <c r="H35" s="32"/>
      <c r="I35" s="32"/>
      <c r="J35" s="32"/>
    </row>
    <row r="36" spans="1:10">
      <c r="G36" s="32"/>
      <c r="H36" s="32"/>
      <c r="I36" s="32"/>
      <c r="J36" s="32"/>
    </row>
    <row r="37" spans="1:10">
      <c r="A37" s="32" t="s">
        <v>92</v>
      </c>
      <c r="B37" s="32"/>
      <c r="C37" s="32"/>
      <c r="D37" s="32"/>
      <c r="E37" s="32" t="s">
        <v>92</v>
      </c>
      <c r="F37" s="32"/>
      <c r="G37" s="32"/>
      <c r="H37" s="32"/>
      <c r="I37" s="32"/>
    </row>
    <row r="38" spans="1:10">
      <c r="A38" s="27" t="s">
        <v>8</v>
      </c>
      <c r="B38" s="27"/>
      <c r="C38" s="27"/>
      <c r="D38" s="27"/>
      <c r="E38" s="27" t="s">
        <v>23</v>
      </c>
      <c r="F38" s="32"/>
      <c r="G38" s="32"/>
      <c r="H38" s="32"/>
      <c r="I38" s="32"/>
    </row>
  </sheetData>
  <mergeCells count="23">
    <mergeCell ref="A32:F32"/>
    <mergeCell ref="A30:F31"/>
    <mergeCell ref="A23:F23"/>
    <mergeCell ref="A24:F24"/>
    <mergeCell ref="A25:F25"/>
    <mergeCell ref="A26:F26"/>
    <mergeCell ref="A27:F28"/>
    <mergeCell ref="G11:G12"/>
    <mergeCell ref="H11:I11"/>
    <mergeCell ref="J11:J12"/>
    <mergeCell ref="A21:F22"/>
    <mergeCell ref="G21:J21"/>
    <mergeCell ref="D11:D12"/>
    <mergeCell ref="E11:E12"/>
    <mergeCell ref="F11:F12"/>
    <mergeCell ref="A11:A12"/>
    <mergeCell ref="B11:B12"/>
    <mergeCell ref="C11:C12"/>
    <mergeCell ref="A2:J2"/>
    <mergeCell ref="A4:J4"/>
    <mergeCell ref="A6:J6"/>
    <mergeCell ref="A8:J8"/>
    <mergeCell ref="A9:J9"/>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3"/>
  <sheetViews>
    <sheetView showGridLines="0" view="pageBreakPreview" zoomScaleNormal="85" zoomScaleSheetLayoutView="100" workbookViewId="0">
      <selection activeCell="A9" sqref="A9:F9"/>
    </sheetView>
  </sheetViews>
  <sheetFormatPr baseColWidth="10" defaultRowHeight="14.25"/>
  <cols>
    <col min="1" max="1" width="13.7109375" style="173" customWidth="1"/>
    <col min="2" max="2" width="74.85546875" style="174" customWidth="1"/>
    <col min="3" max="3" width="5" style="173" customWidth="1"/>
    <col min="4" max="4" width="12.140625" style="175" customWidth="1"/>
    <col min="5" max="5" width="18.140625" style="176" bestFit="1" customWidth="1"/>
    <col min="6" max="6" width="21.42578125" style="176" bestFit="1" customWidth="1"/>
    <col min="7" max="7" width="26.7109375" style="174" customWidth="1"/>
    <col min="8" max="8" width="14.140625" style="174" bestFit="1" customWidth="1"/>
    <col min="9" max="9" width="15.42578125" style="174" bestFit="1" customWidth="1"/>
    <col min="10" max="16384" width="11.42578125" style="174"/>
  </cols>
  <sheetData>
    <row r="1" spans="1:9">
      <c r="F1" s="177"/>
    </row>
    <row r="2" spans="1:9" ht="15">
      <c r="A2" s="344" t="s">
        <v>178</v>
      </c>
      <c r="B2" s="344"/>
      <c r="C2" s="344"/>
      <c r="D2" s="344"/>
      <c r="E2" s="344"/>
      <c r="F2" s="344"/>
    </row>
    <row r="3" spans="1:9" ht="15">
      <c r="A3" s="344" t="s">
        <v>179</v>
      </c>
      <c r="B3" s="344"/>
      <c r="C3" s="344"/>
      <c r="D3" s="344"/>
      <c r="E3" s="344"/>
      <c r="F3" s="344"/>
    </row>
    <row r="4" spans="1:9" ht="15">
      <c r="A4" s="344" t="s">
        <v>180</v>
      </c>
      <c r="B4" s="344"/>
      <c r="C4" s="344"/>
      <c r="D4" s="344"/>
      <c r="E4" s="344"/>
      <c r="F4" s="344"/>
    </row>
    <row r="5" spans="1:9" ht="15">
      <c r="A5" s="345" t="s">
        <v>181</v>
      </c>
      <c r="B5" s="345"/>
      <c r="C5" s="345"/>
      <c r="D5" s="345"/>
      <c r="E5" s="345"/>
      <c r="F5" s="345"/>
    </row>
    <row r="6" spans="1:9" ht="15">
      <c r="A6" s="178"/>
      <c r="B6" s="179"/>
      <c r="C6" s="178"/>
      <c r="D6" s="180"/>
      <c r="E6" s="181"/>
      <c r="F6" s="181"/>
    </row>
    <row r="7" spans="1:9" ht="15">
      <c r="A7" s="346" t="s">
        <v>182</v>
      </c>
      <c r="B7" s="346"/>
      <c r="C7" s="346"/>
      <c r="D7" s="346"/>
      <c r="E7" s="346"/>
      <c r="F7" s="346"/>
    </row>
    <row r="8" spans="1:9" ht="15" customHeight="1">
      <c r="A8" s="346" t="s">
        <v>183</v>
      </c>
      <c r="B8" s="346"/>
      <c r="C8" s="346"/>
      <c r="D8" s="346"/>
      <c r="E8" s="346"/>
      <c r="F8" s="346"/>
    </row>
    <row r="9" spans="1:9" ht="45" customHeight="1">
      <c r="A9" s="344" t="str">
        <f>+'Formulario 1'!A5</f>
        <v>OBJETO:  MANTENIMIENTO Y REPARACIONES MENORES DE LA INFRAESTRUCTURA FÍSICA EDUCATIVA DE LAS COMUNAS 1, 2, 3 y 4</v>
      </c>
      <c r="B9" s="344"/>
      <c r="C9" s="344"/>
      <c r="D9" s="344"/>
      <c r="E9" s="344"/>
      <c r="F9" s="344"/>
    </row>
    <row r="10" spans="1:9" ht="15">
      <c r="A10" s="347" t="s">
        <v>184</v>
      </c>
      <c r="B10" s="347"/>
      <c r="C10" s="347"/>
      <c r="D10" s="347"/>
      <c r="E10" s="347"/>
      <c r="F10" s="347"/>
    </row>
    <row r="11" spans="1:9" ht="15">
      <c r="A11" s="347" t="s">
        <v>185</v>
      </c>
      <c r="B11" s="347"/>
      <c r="C11" s="347"/>
      <c r="D11" s="347"/>
      <c r="E11" s="347"/>
      <c r="F11" s="347"/>
    </row>
    <row r="12" spans="1:9" ht="15">
      <c r="A12" s="178"/>
      <c r="B12" s="179"/>
      <c r="C12" s="178"/>
      <c r="D12" s="180"/>
      <c r="E12" s="181"/>
      <c r="F12" s="181"/>
    </row>
    <row r="13" spans="1:9" ht="15">
      <c r="A13" s="182" t="s">
        <v>186</v>
      </c>
      <c r="B13" s="182" t="s">
        <v>187</v>
      </c>
      <c r="C13" s="182" t="s">
        <v>188</v>
      </c>
      <c r="D13" s="183" t="s">
        <v>189</v>
      </c>
      <c r="E13" s="184" t="s">
        <v>190</v>
      </c>
      <c r="F13" s="185" t="s">
        <v>191</v>
      </c>
    </row>
    <row r="14" spans="1:9" ht="15">
      <c r="A14" s="186">
        <v>1</v>
      </c>
      <c r="B14" s="276" t="s">
        <v>192</v>
      </c>
      <c r="C14" s="187"/>
      <c r="D14" s="277"/>
      <c r="E14" s="188"/>
      <c r="F14" s="188"/>
      <c r="H14" s="189"/>
      <c r="I14" s="189"/>
    </row>
    <row r="15" spans="1:9" s="172" customFormat="1" ht="57">
      <c r="A15" s="278" t="s">
        <v>193</v>
      </c>
      <c r="B15" s="279" t="s">
        <v>850</v>
      </c>
      <c r="C15" s="280" t="s">
        <v>194</v>
      </c>
      <c r="D15" s="281">
        <v>1</v>
      </c>
      <c r="E15" s="282"/>
      <c r="F15" s="283">
        <f>+ROUND(D15*E15,0)</f>
        <v>0</v>
      </c>
      <c r="G15" s="190"/>
    </row>
    <row r="16" spans="1:9" ht="15">
      <c r="A16" s="186">
        <v>2</v>
      </c>
      <c r="B16" s="276" t="s">
        <v>195</v>
      </c>
      <c r="C16" s="187"/>
      <c r="D16" s="277"/>
      <c r="E16" s="188"/>
      <c r="F16" s="188"/>
      <c r="G16" s="190"/>
      <c r="H16" s="172"/>
      <c r="I16" s="189"/>
    </row>
    <row r="17" spans="1:8" s="191" customFormat="1" ht="57">
      <c r="A17" s="278" t="s">
        <v>19</v>
      </c>
      <c r="B17" s="279" t="s">
        <v>851</v>
      </c>
      <c r="C17" s="280"/>
      <c r="D17" s="281"/>
      <c r="E17" s="282"/>
      <c r="F17" s="283"/>
      <c r="G17" s="190"/>
      <c r="H17" s="172"/>
    </row>
    <row r="18" spans="1:8" s="191" customFormat="1" ht="15">
      <c r="A18" s="278" t="s">
        <v>196</v>
      </c>
      <c r="B18" s="279" t="s">
        <v>197</v>
      </c>
      <c r="C18" s="280" t="s">
        <v>198</v>
      </c>
      <c r="D18" s="281">
        <v>1</v>
      </c>
      <c r="E18" s="282"/>
      <c r="F18" s="283">
        <f t="shared" ref="F18:F80" si="0">+ROUND(D18*E18,0)</f>
        <v>0</v>
      </c>
      <c r="G18" s="190"/>
      <c r="H18" s="172"/>
    </row>
    <row r="19" spans="1:8" s="191" customFormat="1" ht="15">
      <c r="A19" s="278" t="s">
        <v>199</v>
      </c>
      <c r="B19" s="279" t="s">
        <v>200</v>
      </c>
      <c r="C19" s="280" t="s">
        <v>198</v>
      </c>
      <c r="D19" s="281">
        <v>1</v>
      </c>
      <c r="E19" s="282"/>
      <c r="F19" s="283">
        <f t="shared" si="0"/>
        <v>0</v>
      </c>
      <c r="G19" s="190"/>
      <c r="H19" s="172"/>
    </row>
    <row r="20" spans="1:8" s="191" customFormat="1" ht="57">
      <c r="A20" s="278" t="s">
        <v>38</v>
      </c>
      <c r="B20" s="279" t="s">
        <v>201</v>
      </c>
      <c r="C20" s="280"/>
      <c r="D20" s="281"/>
      <c r="E20" s="282"/>
      <c r="F20" s="283"/>
      <c r="G20" s="190"/>
      <c r="H20" s="172"/>
    </row>
    <row r="21" spans="1:8" s="191" customFormat="1" ht="15">
      <c r="A21" s="278" t="s">
        <v>202</v>
      </c>
      <c r="B21" s="279" t="s">
        <v>203</v>
      </c>
      <c r="C21" s="280" t="s">
        <v>198</v>
      </c>
      <c r="D21" s="281">
        <v>1</v>
      </c>
      <c r="E21" s="282"/>
      <c r="F21" s="283">
        <f t="shared" si="0"/>
        <v>0</v>
      </c>
      <c r="G21" s="190"/>
      <c r="H21" s="172"/>
    </row>
    <row r="22" spans="1:8" s="191" customFormat="1" ht="15">
      <c r="A22" s="278" t="s">
        <v>204</v>
      </c>
      <c r="B22" s="279" t="s">
        <v>205</v>
      </c>
      <c r="C22" s="280" t="s">
        <v>198</v>
      </c>
      <c r="D22" s="281">
        <v>1</v>
      </c>
      <c r="E22" s="282"/>
      <c r="F22" s="283">
        <f t="shared" si="0"/>
        <v>0</v>
      </c>
      <c r="G22" s="190"/>
      <c r="H22" s="172"/>
    </row>
    <row r="23" spans="1:8" s="191" customFormat="1" ht="15">
      <c r="A23" s="278" t="s">
        <v>206</v>
      </c>
      <c r="B23" s="279" t="s">
        <v>207</v>
      </c>
      <c r="C23" s="280" t="s">
        <v>198</v>
      </c>
      <c r="D23" s="281">
        <v>1</v>
      </c>
      <c r="E23" s="282"/>
      <c r="F23" s="283">
        <f t="shared" si="0"/>
        <v>0</v>
      </c>
      <c r="G23" s="190"/>
      <c r="H23" s="172"/>
    </row>
    <row r="24" spans="1:8" s="191" customFormat="1" ht="15">
      <c r="A24" s="278" t="s">
        <v>208</v>
      </c>
      <c r="B24" s="279" t="s">
        <v>209</v>
      </c>
      <c r="C24" s="280" t="s">
        <v>198</v>
      </c>
      <c r="D24" s="281">
        <v>1</v>
      </c>
      <c r="E24" s="282"/>
      <c r="F24" s="283">
        <f t="shared" si="0"/>
        <v>0</v>
      </c>
      <c r="G24" s="190"/>
      <c r="H24" s="172"/>
    </row>
    <row r="25" spans="1:8" s="191" customFormat="1" ht="42.75">
      <c r="A25" s="278" t="s">
        <v>40</v>
      </c>
      <c r="B25" s="279" t="s">
        <v>210</v>
      </c>
      <c r="C25" s="280"/>
      <c r="D25" s="281"/>
      <c r="E25" s="282"/>
      <c r="F25" s="283"/>
      <c r="G25" s="190"/>
      <c r="H25" s="172"/>
    </row>
    <row r="26" spans="1:8" s="191" customFormat="1" ht="15">
      <c r="A26" s="278" t="s">
        <v>211</v>
      </c>
      <c r="B26" s="279" t="s">
        <v>212</v>
      </c>
      <c r="C26" s="280" t="s">
        <v>198</v>
      </c>
      <c r="D26" s="281">
        <v>1</v>
      </c>
      <c r="E26" s="282"/>
      <c r="F26" s="283">
        <f t="shared" si="0"/>
        <v>0</v>
      </c>
      <c r="G26" s="190"/>
      <c r="H26" s="172"/>
    </row>
    <row r="27" spans="1:8" s="191" customFormat="1" ht="85.5">
      <c r="A27" s="278" t="s">
        <v>213</v>
      </c>
      <c r="B27" s="279" t="s">
        <v>214</v>
      </c>
      <c r="C27" s="280" t="s">
        <v>198</v>
      </c>
      <c r="D27" s="281">
        <v>1</v>
      </c>
      <c r="E27" s="282"/>
      <c r="F27" s="283">
        <f t="shared" si="0"/>
        <v>0</v>
      </c>
      <c r="G27" s="190"/>
      <c r="H27" s="172"/>
    </row>
    <row r="28" spans="1:8" s="191" customFormat="1" ht="28.5">
      <c r="A28" s="278" t="s">
        <v>44</v>
      </c>
      <c r="B28" s="279" t="s">
        <v>215</v>
      </c>
      <c r="C28" s="280"/>
      <c r="D28" s="281"/>
      <c r="E28" s="282"/>
      <c r="F28" s="283"/>
      <c r="G28" s="190"/>
      <c r="H28" s="172"/>
    </row>
    <row r="29" spans="1:8" s="191" customFormat="1" ht="15">
      <c r="A29" s="278" t="s">
        <v>216</v>
      </c>
      <c r="B29" s="279" t="s">
        <v>217</v>
      </c>
      <c r="C29" s="280"/>
      <c r="D29" s="281"/>
      <c r="E29" s="282"/>
      <c r="F29" s="283"/>
      <c r="G29" s="190"/>
      <c r="H29" s="172"/>
    </row>
    <row r="30" spans="1:8" s="191" customFormat="1" ht="15">
      <c r="A30" s="278" t="s">
        <v>218</v>
      </c>
      <c r="B30" s="279" t="s">
        <v>219</v>
      </c>
      <c r="C30" s="280" t="s">
        <v>198</v>
      </c>
      <c r="D30" s="281">
        <v>1</v>
      </c>
      <c r="E30" s="282"/>
      <c r="F30" s="283">
        <f t="shared" si="0"/>
        <v>0</v>
      </c>
      <c r="G30" s="190"/>
      <c r="H30" s="172"/>
    </row>
    <row r="31" spans="1:8" s="191" customFormat="1" ht="15">
      <c r="A31" s="278" t="s">
        <v>852</v>
      </c>
      <c r="B31" s="279" t="s">
        <v>853</v>
      </c>
      <c r="C31" s="280" t="s">
        <v>198</v>
      </c>
      <c r="D31" s="281">
        <v>1</v>
      </c>
      <c r="E31" s="282"/>
      <c r="F31" s="283">
        <f t="shared" si="0"/>
        <v>0</v>
      </c>
      <c r="G31" s="190"/>
      <c r="H31" s="172"/>
    </row>
    <row r="32" spans="1:8" s="191" customFormat="1" ht="28.5">
      <c r="A32" s="278" t="s">
        <v>220</v>
      </c>
      <c r="B32" s="279" t="s">
        <v>221</v>
      </c>
      <c r="C32" s="280" t="s">
        <v>198</v>
      </c>
      <c r="D32" s="281">
        <v>1</v>
      </c>
      <c r="E32" s="282"/>
      <c r="F32" s="283">
        <f t="shared" si="0"/>
        <v>0</v>
      </c>
      <c r="G32" s="190"/>
      <c r="H32" s="172"/>
    </row>
    <row r="33" spans="1:9" ht="42.75">
      <c r="A33" s="278" t="s">
        <v>46</v>
      </c>
      <c r="B33" s="279" t="s">
        <v>222</v>
      </c>
      <c r="C33" s="280" t="s">
        <v>198</v>
      </c>
      <c r="D33" s="281">
        <v>1</v>
      </c>
      <c r="E33" s="282"/>
      <c r="F33" s="283">
        <f t="shared" si="0"/>
        <v>0</v>
      </c>
      <c r="G33" s="190"/>
      <c r="H33" s="172"/>
      <c r="I33" s="189"/>
    </row>
    <row r="34" spans="1:9" s="191" customFormat="1" ht="15">
      <c r="A34" s="278" t="s">
        <v>54</v>
      </c>
      <c r="B34" s="279" t="s">
        <v>584</v>
      </c>
      <c r="C34" s="280" t="s">
        <v>585</v>
      </c>
      <c r="D34" s="281">
        <v>1</v>
      </c>
      <c r="E34" s="282"/>
      <c r="F34" s="283">
        <f t="shared" si="0"/>
        <v>0</v>
      </c>
      <c r="G34" s="190"/>
      <c r="H34" s="172"/>
    </row>
    <row r="35" spans="1:9" s="191" customFormat="1" ht="15">
      <c r="A35" s="278" t="s">
        <v>103</v>
      </c>
      <c r="B35" s="279" t="s">
        <v>586</v>
      </c>
      <c r="C35" s="280" t="s">
        <v>585</v>
      </c>
      <c r="D35" s="281">
        <v>1</v>
      </c>
      <c r="E35" s="282"/>
      <c r="F35" s="283">
        <f t="shared" si="0"/>
        <v>0</v>
      </c>
      <c r="G35" s="190"/>
      <c r="H35" s="172"/>
    </row>
    <row r="36" spans="1:9" s="191" customFormat="1" ht="15">
      <c r="A36" s="186">
        <v>3</v>
      </c>
      <c r="B36" s="276" t="s">
        <v>223</v>
      </c>
      <c r="C36" s="187"/>
      <c r="D36" s="277"/>
      <c r="E36" s="188"/>
      <c r="F36" s="188"/>
      <c r="G36" s="190"/>
      <c r="H36" s="172"/>
    </row>
    <row r="37" spans="1:9" s="191" customFormat="1" ht="71.25">
      <c r="A37" s="278" t="s">
        <v>224</v>
      </c>
      <c r="B37" s="279" t="s">
        <v>225</v>
      </c>
      <c r="C37" s="280"/>
      <c r="D37" s="281"/>
      <c r="E37" s="282"/>
      <c r="F37" s="283"/>
      <c r="G37" s="190"/>
      <c r="H37" s="172"/>
    </row>
    <row r="38" spans="1:9" s="191" customFormat="1" ht="15">
      <c r="A38" s="278" t="s">
        <v>226</v>
      </c>
      <c r="B38" s="279" t="s">
        <v>227</v>
      </c>
      <c r="C38" s="280" t="s">
        <v>194</v>
      </c>
      <c r="D38" s="281">
        <v>1</v>
      </c>
      <c r="E38" s="282"/>
      <c r="F38" s="283">
        <f t="shared" si="0"/>
        <v>0</v>
      </c>
      <c r="G38" s="190"/>
      <c r="H38" s="172"/>
    </row>
    <row r="39" spans="1:9" s="191" customFormat="1" ht="15">
      <c r="A39" s="278" t="s">
        <v>228</v>
      </c>
      <c r="B39" s="279" t="s">
        <v>229</v>
      </c>
      <c r="C39" s="280" t="s">
        <v>194</v>
      </c>
      <c r="D39" s="281">
        <v>1</v>
      </c>
      <c r="E39" s="282"/>
      <c r="F39" s="283">
        <f t="shared" si="0"/>
        <v>0</v>
      </c>
      <c r="G39" s="190"/>
      <c r="H39" s="172"/>
    </row>
    <row r="40" spans="1:9" s="191" customFormat="1" ht="15">
      <c r="A40" s="278" t="s">
        <v>230</v>
      </c>
      <c r="B40" s="279" t="s">
        <v>231</v>
      </c>
      <c r="C40" s="280" t="s">
        <v>194</v>
      </c>
      <c r="D40" s="281">
        <v>1</v>
      </c>
      <c r="E40" s="282"/>
      <c r="F40" s="283">
        <f t="shared" si="0"/>
        <v>0</v>
      </c>
      <c r="G40" s="190"/>
      <c r="H40" s="172"/>
    </row>
    <row r="41" spans="1:9" s="191" customFormat="1" ht="15">
      <c r="A41" s="278" t="s">
        <v>232</v>
      </c>
      <c r="B41" s="279" t="s">
        <v>233</v>
      </c>
      <c r="C41" s="280" t="s">
        <v>194</v>
      </c>
      <c r="D41" s="281">
        <v>1</v>
      </c>
      <c r="E41" s="282"/>
      <c r="F41" s="283">
        <f t="shared" si="0"/>
        <v>0</v>
      </c>
      <c r="G41" s="190"/>
      <c r="H41" s="172"/>
    </row>
    <row r="42" spans="1:9" s="191" customFormat="1" ht="42.75">
      <c r="A42" s="278" t="s">
        <v>854</v>
      </c>
      <c r="B42" s="279" t="s">
        <v>855</v>
      </c>
      <c r="C42" s="280" t="s">
        <v>194</v>
      </c>
      <c r="D42" s="281">
        <v>1</v>
      </c>
      <c r="E42" s="282"/>
      <c r="F42" s="283">
        <f t="shared" si="0"/>
        <v>0</v>
      </c>
      <c r="G42" s="190"/>
      <c r="H42" s="172"/>
    </row>
    <row r="43" spans="1:9" s="191" customFormat="1" ht="42.75">
      <c r="A43" s="278" t="s">
        <v>856</v>
      </c>
      <c r="B43" s="279" t="s">
        <v>857</v>
      </c>
      <c r="C43" s="280" t="s">
        <v>194</v>
      </c>
      <c r="D43" s="281">
        <v>1</v>
      </c>
      <c r="E43" s="282"/>
      <c r="F43" s="283">
        <f t="shared" si="0"/>
        <v>0</v>
      </c>
      <c r="G43" s="190"/>
      <c r="H43" s="172"/>
    </row>
    <row r="44" spans="1:9" s="191" customFormat="1" ht="57">
      <c r="A44" s="278" t="s">
        <v>234</v>
      </c>
      <c r="B44" s="279" t="s">
        <v>235</v>
      </c>
      <c r="C44" s="280" t="s">
        <v>198</v>
      </c>
      <c r="D44" s="281">
        <v>1</v>
      </c>
      <c r="E44" s="282"/>
      <c r="F44" s="283">
        <f t="shared" si="0"/>
        <v>0</v>
      </c>
      <c r="G44" s="190"/>
      <c r="H44" s="172"/>
    </row>
    <row r="45" spans="1:9" s="191" customFormat="1" ht="28.5">
      <c r="A45" s="278" t="s">
        <v>236</v>
      </c>
      <c r="B45" s="279" t="s">
        <v>237</v>
      </c>
      <c r="C45" s="280"/>
      <c r="D45" s="281"/>
      <c r="E45" s="282"/>
      <c r="F45" s="283"/>
      <c r="G45" s="190"/>
      <c r="H45" s="172"/>
    </row>
    <row r="46" spans="1:9" s="191" customFormat="1" ht="15">
      <c r="A46" s="278" t="s">
        <v>238</v>
      </c>
      <c r="B46" s="279" t="s">
        <v>239</v>
      </c>
      <c r="C46" s="280" t="s">
        <v>194</v>
      </c>
      <c r="D46" s="281">
        <v>1</v>
      </c>
      <c r="E46" s="282"/>
      <c r="F46" s="283">
        <f t="shared" si="0"/>
        <v>0</v>
      </c>
      <c r="G46" s="190"/>
      <c r="H46" s="172"/>
    </row>
    <row r="47" spans="1:9" s="191" customFormat="1" ht="28.5">
      <c r="A47" s="278" t="s">
        <v>240</v>
      </c>
      <c r="B47" s="279" t="s">
        <v>241</v>
      </c>
      <c r="C47" s="280" t="s">
        <v>194</v>
      </c>
      <c r="D47" s="281">
        <v>1</v>
      </c>
      <c r="E47" s="282"/>
      <c r="F47" s="283">
        <f t="shared" si="0"/>
        <v>0</v>
      </c>
      <c r="G47" s="190"/>
      <c r="H47" s="172"/>
    </row>
    <row r="48" spans="1:9" s="191" customFormat="1" ht="42.75">
      <c r="A48" s="278" t="s">
        <v>242</v>
      </c>
      <c r="B48" s="279" t="s">
        <v>243</v>
      </c>
      <c r="C48" s="280" t="s">
        <v>194</v>
      </c>
      <c r="D48" s="281">
        <v>1</v>
      </c>
      <c r="E48" s="282"/>
      <c r="F48" s="283">
        <f t="shared" si="0"/>
        <v>0</v>
      </c>
      <c r="G48" s="190"/>
      <c r="H48" s="172"/>
    </row>
    <row r="49" spans="1:8" s="191" customFormat="1" ht="15">
      <c r="A49" s="278" t="s">
        <v>244</v>
      </c>
      <c r="B49" s="279" t="s">
        <v>245</v>
      </c>
      <c r="C49" s="280" t="s">
        <v>246</v>
      </c>
      <c r="D49" s="281">
        <v>1</v>
      </c>
      <c r="E49" s="282"/>
      <c r="F49" s="283">
        <f t="shared" si="0"/>
        <v>0</v>
      </c>
      <c r="G49" s="190"/>
      <c r="H49" s="172"/>
    </row>
    <row r="50" spans="1:8" s="191" customFormat="1" ht="15">
      <c r="A50" s="278" t="s">
        <v>858</v>
      </c>
      <c r="B50" s="279" t="s">
        <v>859</v>
      </c>
      <c r="C50" s="280" t="s">
        <v>246</v>
      </c>
      <c r="D50" s="281">
        <v>1</v>
      </c>
      <c r="E50" s="282"/>
      <c r="F50" s="283">
        <f t="shared" si="0"/>
        <v>0</v>
      </c>
      <c r="G50" s="190"/>
      <c r="H50" s="172"/>
    </row>
    <row r="51" spans="1:8" s="191" customFormat="1" ht="15">
      <c r="A51" s="278" t="s">
        <v>247</v>
      </c>
      <c r="B51" s="279" t="s">
        <v>248</v>
      </c>
      <c r="C51" s="280"/>
      <c r="D51" s="281"/>
      <c r="E51" s="282"/>
      <c r="F51" s="283"/>
      <c r="G51" s="190"/>
      <c r="H51" s="172"/>
    </row>
    <row r="52" spans="1:8" s="191" customFormat="1" ht="15">
      <c r="A52" s="278" t="s">
        <v>249</v>
      </c>
      <c r="B52" s="279" t="s">
        <v>860</v>
      </c>
      <c r="C52" s="280" t="s">
        <v>250</v>
      </c>
      <c r="D52" s="281">
        <v>1</v>
      </c>
      <c r="E52" s="282"/>
      <c r="F52" s="283">
        <f t="shared" si="0"/>
        <v>0</v>
      </c>
      <c r="G52" s="190"/>
      <c r="H52" s="172"/>
    </row>
    <row r="53" spans="1:8" s="191" customFormat="1" ht="15">
      <c r="A53" s="278" t="s">
        <v>251</v>
      </c>
      <c r="B53" s="279" t="s">
        <v>252</v>
      </c>
      <c r="C53" s="280" t="s">
        <v>250</v>
      </c>
      <c r="D53" s="281">
        <v>1</v>
      </c>
      <c r="E53" s="282"/>
      <c r="F53" s="283">
        <f t="shared" si="0"/>
        <v>0</v>
      </c>
      <c r="G53" s="190"/>
      <c r="H53" s="172"/>
    </row>
    <row r="54" spans="1:8" s="191" customFormat="1" ht="15">
      <c r="A54" s="278" t="s">
        <v>253</v>
      </c>
      <c r="B54" s="279" t="s">
        <v>254</v>
      </c>
      <c r="C54" s="280"/>
      <c r="D54" s="281"/>
      <c r="E54" s="282"/>
      <c r="F54" s="283"/>
      <c r="G54" s="190"/>
      <c r="H54" s="172"/>
    </row>
    <row r="55" spans="1:8" s="191" customFormat="1" ht="15">
      <c r="A55" s="278" t="s">
        <v>255</v>
      </c>
      <c r="B55" s="279" t="s">
        <v>256</v>
      </c>
      <c r="C55" s="280" t="s">
        <v>250</v>
      </c>
      <c r="D55" s="281">
        <v>1</v>
      </c>
      <c r="E55" s="282"/>
      <c r="F55" s="283">
        <f t="shared" si="0"/>
        <v>0</v>
      </c>
      <c r="G55" s="190"/>
      <c r="H55" s="172"/>
    </row>
    <row r="56" spans="1:8" s="191" customFormat="1" ht="42.75">
      <c r="A56" s="278" t="s">
        <v>257</v>
      </c>
      <c r="B56" s="279" t="s">
        <v>258</v>
      </c>
      <c r="C56" s="280"/>
      <c r="D56" s="281"/>
      <c r="E56" s="282"/>
      <c r="F56" s="283"/>
      <c r="G56" s="190"/>
      <c r="H56" s="172"/>
    </row>
    <row r="57" spans="1:8" s="191" customFormat="1" ht="15">
      <c r="A57" s="278" t="s">
        <v>259</v>
      </c>
      <c r="B57" s="279" t="s">
        <v>260</v>
      </c>
      <c r="C57" s="280" t="s">
        <v>194</v>
      </c>
      <c r="D57" s="281">
        <v>1</v>
      </c>
      <c r="E57" s="282"/>
      <c r="F57" s="283">
        <f t="shared" si="0"/>
        <v>0</v>
      </c>
      <c r="G57" s="190"/>
      <c r="H57" s="172"/>
    </row>
    <row r="58" spans="1:8" s="191" customFormat="1" ht="15">
      <c r="A58" s="278" t="s">
        <v>261</v>
      </c>
      <c r="B58" s="279" t="s">
        <v>262</v>
      </c>
      <c r="C58" s="280" t="s">
        <v>194</v>
      </c>
      <c r="D58" s="281">
        <v>1</v>
      </c>
      <c r="E58" s="282"/>
      <c r="F58" s="283">
        <f t="shared" si="0"/>
        <v>0</v>
      </c>
      <c r="G58" s="190"/>
      <c r="H58" s="172"/>
    </row>
    <row r="59" spans="1:8" s="191" customFormat="1" ht="15">
      <c r="A59" s="278" t="s">
        <v>263</v>
      </c>
      <c r="B59" s="279" t="s">
        <v>264</v>
      </c>
      <c r="C59" s="280" t="s">
        <v>194</v>
      </c>
      <c r="D59" s="281">
        <v>1</v>
      </c>
      <c r="E59" s="282"/>
      <c r="F59" s="283">
        <f t="shared" si="0"/>
        <v>0</v>
      </c>
      <c r="G59" s="190"/>
      <c r="H59" s="172"/>
    </row>
    <row r="60" spans="1:8" s="191" customFormat="1" ht="15">
      <c r="A60" s="278" t="s">
        <v>265</v>
      </c>
      <c r="B60" s="279" t="s">
        <v>266</v>
      </c>
      <c r="C60" s="280"/>
      <c r="D60" s="281"/>
      <c r="E60" s="282"/>
      <c r="F60" s="283"/>
      <c r="G60" s="190"/>
      <c r="H60" s="172"/>
    </row>
    <row r="61" spans="1:8" s="191" customFormat="1" ht="15">
      <c r="A61" s="278" t="s">
        <v>267</v>
      </c>
      <c r="B61" s="279" t="s">
        <v>268</v>
      </c>
      <c r="C61" s="280" t="s">
        <v>246</v>
      </c>
      <c r="D61" s="281">
        <v>1</v>
      </c>
      <c r="E61" s="282"/>
      <c r="F61" s="283">
        <f t="shared" si="0"/>
        <v>0</v>
      </c>
      <c r="G61" s="190"/>
      <c r="H61" s="172"/>
    </row>
    <row r="62" spans="1:8" s="191" customFormat="1" ht="15">
      <c r="A62" s="278" t="s">
        <v>269</v>
      </c>
      <c r="B62" s="279" t="s">
        <v>270</v>
      </c>
      <c r="C62" s="280" t="s">
        <v>246</v>
      </c>
      <c r="D62" s="281">
        <v>1</v>
      </c>
      <c r="E62" s="282"/>
      <c r="F62" s="283">
        <f t="shared" si="0"/>
        <v>0</v>
      </c>
      <c r="G62" s="190"/>
      <c r="H62" s="172"/>
    </row>
    <row r="63" spans="1:8" s="191" customFormat="1" ht="15">
      <c r="A63" s="278" t="s">
        <v>271</v>
      </c>
      <c r="B63" s="279" t="s">
        <v>272</v>
      </c>
      <c r="C63" s="280" t="s">
        <v>246</v>
      </c>
      <c r="D63" s="281">
        <v>1</v>
      </c>
      <c r="E63" s="282"/>
      <c r="F63" s="283">
        <f t="shared" si="0"/>
        <v>0</v>
      </c>
      <c r="G63" s="190"/>
      <c r="H63" s="172"/>
    </row>
    <row r="64" spans="1:8" s="191" customFormat="1" ht="28.5">
      <c r="A64" s="278" t="s">
        <v>273</v>
      </c>
      <c r="B64" s="279" t="s">
        <v>861</v>
      </c>
      <c r="C64" s="280" t="s">
        <v>246</v>
      </c>
      <c r="D64" s="281">
        <v>1</v>
      </c>
      <c r="E64" s="282"/>
      <c r="F64" s="283">
        <f t="shared" si="0"/>
        <v>0</v>
      </c>
      <c r="G64" s="190"/>
      <c r="H64" s="172"/>
    </row>
    <row r="65" spans="1:9" s="191" customFormat="1" ht="15">
      <c r="A65" s="278" t="s">
        <v>274</v>
      </c>
      <c r="B65" s="279" t="s">
        <v>275</v>
      </c>
      <c r="C65" s="280" t="s">
        <v>250</v>
      </c>
      <c r="D65" s="281">
        <v>1</v>
      </c>
      <c r="E65" s="282"/>
      <c r="F65" s="283">
        <f t="shared" si="0"/>
        <v>0</v>
      </c>
      <c r="G65" s="190"/>
      <c r="H65" s="172"/>
    </row>
    <row r="66" spans="1:9" s="191" customFormat="1" ht="28.5">
      <c r="A66" s="278" t="s">
        <v>276</v>
      </c>
      <c r="B66" s="279" t="s">
        <v>277</v>
      </c>
      <c r="C66" s="280" t="s">
        <v>250</v>
      </c>
      <c r="D66" s="281">
        <v>1</v>
      </c>
      <c r="E66" s="282"/>
      <c r="F66" s="283">
        <f t="shared" si="0"/>
        <v>0</v>
      </c>
      <c r="G66" s="190"/>
      <c r="H66" s="172"/>
    </row>
    <row r="67" spans="1:9" ht="28.5">
      <c r="A67" s="278" t="s">
        <v>278</v>
      </c>
      <c r="B67" s="279" t="s">
        <v>279</v>
      </c>
      <c r="C67" s="280" t="s">
        <v>194</v>
      </c>
      <c r="D67" s="281">
        <v>1</v>
      </c>
      <c r="E67" s="282"/>
      <c r="F67" s="283">
        <f t="shared" si="0"/>
        <v>0</v>
      </c>
      <c r="G67" s="190"/>
      <c r="H67" s="172"/>
      <c r="I67" s="189"/>
    </row>
    <row r="68" spans="1:9" s="191" customFormat="1" ht="28.5">
      <c r="A68" s="278" t="s">
        <v>862</v>
      </c>
      <c r="B68" s="279" t="s">
        <v>863</v>
      </c>
      <c r="C68" s="280"/>
      <c r="D68" s="281"/>
      <c r="E68" s="282"/>
      <c r="F68" s="283"/>
      <c r="G68" s="190"/>
      <c r="H68" s="172"/>
    </row>
    <row r="69" spans="1:9" s="191" customFormat="1" ht="85.5">
      <c r="A69" s="278" t="s">
        <v>864</v>
      </c>
      <c r="B69" s="279" t="s">
        <v>865</v>
      </c>
      <c r="C69" s="280" t="s">
        <v>194</v>
      </c>
      <c r="D69" s="281">
        <v>1</v>
      </c>
      <c r="E69" s="282"/>
      <c r="F69" s="283">
        <f t="shared" si="0"/>
        <v>0</v>
      </c>
      <c r="G69" s="190"/>
      <c r="H69" s="172"/>
    </row>
    <row r="70" spans="1:9" s="191" customFormat="1" ht="15">
      <c r="A70" s="278" t="s">
        <v>866</v>
      </c>
      <c r="B70" s="279" t="s">
        <v>867</v>
      </c>
      <c r="C70" s="280" t="s">
        <v>246</v>
      </c>
      <c r="D70" s="281">
        <v>1</v>
      </c>
      <c r="E70" s="282"/>
      <c r="F70" s="283">
        <f t="shared" si="0"/>
        <v>0</v>
      </c>
      <c r="G70" s="190"/>
      <c r="H70" s="172"/>
    </row>
    <row r="71" spans="1:9" s="191" customFormat="1" ht="15">
      <c r="A71" s="278" t="s">
        <v>868</v>
      </c>
      <c r="B71" s="279" t="s">
        <v>869</v>
      </c>
      <c r="C71" s="280" t="s">
        <v>246</v>
      </c>
      <c r="D71" s="281">
        <v>1</v>
      </c>
      <c r="E71" s="282"/>
      <c r="F71" s="283">
        <f t="shared" si="0"/>
        <v>0</v>
      </c>
      <c r="G71" s="190"/>
      <c r="H71" s="172"/>
    </row>
    <row r="72" spans="1:9" s="191" customFormat="1" ht="28.5">
      <c r="A72" s="278" t="s">
        <v>280</v>
      </c>
      <c r="B72" s="279" t="s">
        <v>870</v>
      </c>
      <c r="C72" s="280" t="s">
        <v>194</v>
      </c>
      <c r="D72" s="281">
        <v>1</v>
      </c>
      <c r="E72" s="282"/>
      <c r="F72" s="283">
        <f t="shared" si="0"/>
        <v>0</v>
      </c>
      <c r="G72" s="190"/>
      <c r="H72" s="172"/>
    </row>
    <row r="73" spans="1:9" s="191" customFormat="1" ht="28.5">
      <c r="A73" s="278" t="s">
        <v>281</v>
      </c>
      <c r="B73" s="279" t="s">
        <v>282</v>
      </c>
      <c r="C73" s="280" t="s">
        <v>194</v>
      </c>
      <c r="D73" s="281">
        <v>1</v>
      </c>
      <c r="E73" s="282"/>
      <c r="F73" s="283">
        <f t="shared" si="0"/>
        <v>0</v>
      </c>
      <c r="G73" s="190"/>
      <c r="H73" s="172"/>
    </row>
    <row r="74" spans="1:9" s="191" customFormat="1" ht="15">
      <c r="A74" s="278" t="s">
        <v>283</v>
      </c>
      <c r="B74" s="279" t="s">
        <v>284</v>
      </c>
      <c r="C74" s="280" t="s">
        <v>194</v>
      </c>
      <c r="D74" s="281">
        <v>1</v>
      </c>
      <c r="E74" s="282"/>
      <c r="F74" s="283">
        <f t="shared" si="0"/>
        <v>0</v>
      </c>
      <c r="G74" s="190"/>
      <c r="H74" s="172"/>
    </row>
    <row r="75" spans="1:9" s="191" customFormat="1" ht="15">
      <c r="A75" s="278" t="s">
        <v>285</v>
      </c>
      <c r="B75" s="279" t="s">
        <v>286</v>
      </c>
      <c r="C75" s="280" t="s">
        <v>246</v>
      </c>
      <c r="D75" s="281">
        <v>1</v>
      </c>
      <c r="E75" s="282"/>
      <c r="F75" s="283">
        <f t="shared" si="0"/>
        <v>0</v>
      </c>
      <c r="G75" s="190"/>
      <c r="H75" s="172"/>
    </row>
    <row r="76" spans="1:9" s="191" customFormat="1" ht="28.5">
      <c r="A76" s="278" t="s">
        <v>287</v>
      </c>
      <c r="B76" s="279" t="s">
        <v>288</v>
      </c>
      <c r="C76" s="280" t="s">
        <v>246</v>
      </c>
      <c r="D76" s="281">
        <v>1</v>
      </c>
      <c r="E76" s="282"/>
      <c r="F76" s="283">
        <f t="shared" si="0"/>
        <v>0</v>
      </c>
      <c r="G76" s="190"/>
      <c r="H76" s="172"/>
    </row>
    <row r="77" spans="1:9" s="191" customFormat="1" ht="15">
      <c r="A77" s="278" t="s">
        <v>871</v>
      </c>
      <c r="B77" s="279" t="s">
        <v>872</v>
      </c>
      <c r="C77" s="280" t="s">
        <v>246</v>
      </c>
      <c r="D77" s="281">
        <v>1</v>
      </c>
      <c r="E77" s="282"/>
      <c r="F77" s="283">
        <f t="shared" si="0"/>
        <v>0</v>
      </c>
      <c r="G77" s="190"/>
      <c r="H77" s="172"/>
    </row>
    <row r="78" spans="1:9" s="191" customFormat="1" ht="15">
      <c r="A78" s="186">
        <v>4</v>
      </c>
      <c r="B78" s="276" t="s">
        <v>289</v>
      </c>
      <c r="C78" s="187"/>
      <c r="D78" s="277"/>
      <c r="E78" s="188"/>
      <c r="F78" s="188"/>
      <c r="G78" s="190"/>
      <c r="H78" s="172"/>
    </row>
    <row r="79" spans="1:9" s="191" customFormat="1" ht="42.75">
      <c r="A79" s="278" t="s">
        <v>290</v>
      </c>
      <c r="B79" s="279" t="s">
        <v>291</v>
      </c>
      <c r="C79" s="280"/>
      <c r="D79" s="281"/>
      <c r="E79" s="282"/>
      <c r="F79" s="283"/>
      <c r="G79" s="190"/>
      <c r="H79" s="172"/>
    </row>
    <row r="80" spans="1:9" s="191" customFormat="1" ht="15">
      <c r="A80" s="278" t="s">
        <v>292</v>
      </c>
      <c r="B80" s="279" t="s">
        <v>293</v>
      </c>
      <c r="C80" s="280" t="s">
        <v>294</v>
      </c>
      <c r="D80" s="281">
        <v>1</v>
      </c>
      <c r="E80" s="282"/>
      <c r="F80" s="283">
        <f t="shared" si="0"/>
        <v>0</v>
      </c>
      <c r="G80" s="190"/>
      <c r="H80" s="172"/>
    </row>
    <row r="81" spans="1:8" s="191" customFormat="1" ht="42.75">
      <c r="A81" s="278" t="s">
        <v>295</v>
      </c>
      <c r="B81" s="279" t="s">
        <v>296</v>
      </c>
      <c r="C81" s="280"/>
      <c r="D81" s="281"/>
      <c r="E81" s="282"/>
      <c r="F81" s="283"/>
      <c r="G81" s="190"/>
      <c r="H81" s="172"/>
    </row>
    <row r="82" spans="1:8" s="191" customFormat="1" ht="15">
      <c r="A82" s="278" t="s">
        <v>297</v>
      </c>
      <c r="B82" s="279" t="s">
        <v>873</v>
      </c>
      <c r="C82" s="280" t="s">
        <v>198</v>
      </c>
      <c r="D82" s="281">
        <v>1</v>
      </c>
      <c r="E82" s="282"/>
      <c r="F82" s="283">
        <f t="shared" ref="F82:F145" si="1">+ROUND(D82*E82,0)</f>
        <v>0</v>
      </c>
      <c r="G82" s="190"/>
      <c r="H82" s="172"/>
    </row>
    <row r="83" spans="1:8" s="191" customFormat="1" ht="15">
      <c r="A83" s="278" t="s">
        <v>298</v>
      </c>
      <c r="B83" s="279" t="s">
        <v>299</v>
      </c>
      <c r="C83" s="280" t="s">
        <v>198</v>
      </c>
      <c r="D83" s="281">
        <v>1</v>
      </c>
      <c r="E83" s="282"/>
      <c r="F83" s="283">
        <f t="shared" si="1"/>
        <v>0</v>
      </c>
      <c r="G83" s="190"/>
      <c r="H83" s="172"/>
    </row>
    <row r="84" spans="1:8" s="191" customFormat="1" ht="15">
      <c r="A84" s="278" t="s">
        <v>300</v>
      </c>
      <c r="B84" s="279" t="s">
        <v>301</v>
      </c>
      <c r="C84" s="280" t="s">
        <v>198</v>
      </c>
      <c r="D84" s="281">
        <v>1</v>
      </c>
      <c r="E84" s="282"/>
      <c r="F84" s="283">
        <f t="shared" si="1"/>
        <v>0</v>
      </c>
      <c r="G84" s="190"/>
      <c r="H84" s="172"/>
    </row>
    <row r="85" spans="1:8" s="191" customFormat="1" ht="28.5">
      <c r="A85" s="278" t="s">
        <v>302</v>
      </c>
      <c r="B85" s="279" t="s">
        <v>303</v>
      </c>
      <c r="C85" s="280" t="s">
        <v>198</v>
      </c>
      <c r="D85" s="281">
        <v>1</v>
      </c>
      <c r="E85" s="282"/>
      <c r="F85" s="283">
        <f t="shared" si="1"/>
        <v>0</v>
      </c>
      <c r="G85" s="190"/>
      <c r="H85" s="172"/>
    </row>
    <row r="86" spans="1:8" s="191" customFormat="1" ht="85.5">
      <c r="A86" s="278" t="s">
        <v>304</v>
      </c>
      <c r="B86" s="279" t="s">
        <v>305</v>
      </c>
      <c r="C86" s="280"/>
      <c r="D86" s="281"/>
      <c r="E86" s="282"/>
      <c r="F86" s="283"/>
      <c r="G86" s="190"/>
      <c r="H86" s="172"/>
    </row>
    <row r="87" spans="1:8" s="191" customFormat="1" ht="15">
      <c r="A87" s="278" t="s">
        <v>306</v>
      </c>
      <c r="B87" s="279" t="s">
        <v>307</v>
      </c>
      <c r="C87" s="280" t="s">
        <v>198</v>
      </c>
      <c r="D87" s="281">
        <v>1</v>
      </c>
      <c r="E87" s="282"/>
      <c r="F87" s="283">
        <f t="shared" si="1"/>
        <v>0</v>
      </c>
      <c r="G87" s="190"/>
      <c r="H87" s="172"/>
    </row>
    <row r="88" spans="1:8" s="191" customFormat="1" ht="15">
      <c r="A88" s="278" t="s">
        <v>308</v>
      </c>
      <c r="B88" s="279" t="s">
        <v>309</v>
      </c>
      <c r="C88" s="280"/>
      <c r="D88" s="281"/>
      <c r="E88" s="282"/>
      <c r="F88" s="283"/>
      <c r="G88" s="190"/>
      <c r="H88" s="172"/>
    </row>
    <row r="89" spans="1:8" s="191" customFormat="1" ht="28.5">
      <c r="A89" s="278" t="s">
        <v>310</v>
      </c>
      <c r="B89" s="279" t="s">
        <v>311</v>
      </c>
      <c r="C89" s="280" t="s">
        <v>198</v>
      </c>
      <c r="D89" s="281">
        <v>1</v>
      </c>
      <c r="E89" s="282"/>
      <c r="F89" s="283">
        <f t="shared" si="1"/>
        <v>0</v>
      </c>
      <c r="G89" s="190"/>
      <c r="H89" s="172"/>
    </row>
    <row r="90" spans="1:8" s="191" customFormat="1" ht="15">
      <c r="A90" s="278" t="s">
        <v>312</v>
      </c>
      <c r="B90" s="279" t="s">
        <v>313</v>
      </c>
      <c r="C90" s="280" t="s">
        <v>194</v>
      </c>
      <c r="D90" s="281">
        <v>1</v>
      </c>
      <c r="E90" s="282"/>
      <c r="F90" s="283">
        <f t="shared" si="1"/>
        <v>0</v>
      </c>
      <c r="G90" s="190"/>
      <c r="H90" s="172"/>
    </row>
    <row r="91" spans="1:8" s="191" customFormat="1" ht="42.75">
      <c r="A91" s="278" t="s">
        <v>314</v>
      </c>
      <c r="B91" s="279" t="s">
        <v>315</v>
      </c>
      <c r="C91" s="280"/>
      <c r="D91" s="281"/>
      <c r="E91" s="282"/>
      <c r="F91" s="283"/>
      <c r="G91" s="190"/>
      <c r="H91" s="172"/>
    </row>
    <row r="92" spans="1:8" s="191" customFormat="1" ht="15">
      <c r="A92" s="278" t="s">
        <v>316</v>
      </c>
      <c r="B92" s="279" t="s">
        <v>317</v>
      </c>
      <c r="C92" s="280" t="s">
        <v>198</v>
      </c>
      <c r="D92" s="281">
        <v>1</v>
      </c>
      <c r="E92" s="282"/>
      <c r="F92" s="283">
        <f t="shared" si="1"/>
        <v>0</v>
      </c>
      <c r="G92" s="190"/>
      <c r="H92" s="172"/>
    </row>
    <row r="93" spans="1:8" s="191" customFormat="1" ht="85.5">
      <c r="A93" s="278" t="s">
        <v>318</v>
      </c>
      <c r="B93" s="279" t="s">
        <v>319</v>
      </c>
      <c r="C93" s="280" t="s">
        <v>194</v>
      </c>
      <c r="D93" s="281">
        <v>1</v>
      </c>
      <c r="E93" s="282"/>
      <c r="F93" s="283">
        <f t="shared" si="1"/>
        <v>0</v>
      </c>
      <c r="G93" s="190"/>
      <c r="H93" s="172"/>
    </row>
    <row r="94" spans="1:8" s="191" customFormat="1" ht="28.5">
      <c r="A94" s="278" t="s">
        <v>320</v>
      </c>
      <c r="B94" s="279" t="s">
        <v>321</v>
      </c>
      <c r="C94" s="280"/>
      <c r="D94" s="281"/>
      <c r="E94" s="282"/>
      <c r="F94" s="283"/>
      <c r="G94" s="190"/>
      <c r="H94" s="172"/>
    </row>
    <row r="95" spans="1:8" s="191" customFormat="1" ht="15">
      <c r="A95" s="278" t="s">
        <v>322</v>
      </c>
      <c r="B95" s="279" t="s">
        <v>323</v>
      </c>
      <c r="C95" s="280" t="s">
        <v>246</v>
      </c>
      <c r="D95" s="281">
        <v>1</v>
      </c>
      <c r="E95" s="282"/>
      <c r="F95" s="283">
        <f t="shared" si="1"/>
        <v>0</v>
      </c>
      <c r="G95" s="190"/>
      <c r="H95" s="172"/>
    </row>
    <row r="96" spans="1:8" s="191" customFormat="1" ht="15">
      <c r="A96" s="278" t="s">
        <v>324</v>
      </c>
      <c r="B96" s="279" t="s">
        <v>325</v>
      </c>
      <c r="C96" s="280" t="s">
        <v>246</v>
      </c>
      <c r="D96" s="281">
        <v>1</v>
      </c>
      <c r="E96" s="282"/>
      <c r="F96" s="283">
        <f t="shared" si="1"/>
        <v>0</v>
      </c>
      <c r="G96" s="190"/>
      <c r="H96" s="172"/>
    </row>
    <row r="97" spans="1:9" s="191" customFormat="1" ht="42.75">
      <c r="A97" s="278" t="s">
        <v>326</v>
      </c>
      <c r="B97" s="279" t="s">
        <v>327</v>
      </c>
      <c r="C97" s="280"/>
      <c r="D97" s="281"/>
      <c r="E97" s="282"/>
      <c r="F97" s="283"/>
      <c r="G97" s="190"/>
      <c r="H97" s="172"/>
    </row>
    <row r="98" spans="1:9" s="191" customFormat="1" ht="15">
      <c r="A98" s="278" t="s">
        <v>328</v>
      </c>
      <c r="B98" s="279" t="s">
        <v>329</v>
      </c>
      <c r="C98" s="280" t="s">
        <v>246</v>
      </c>
      <c r="D98" s="281">
        <v>1</v>
      </c>
      <c r="E98" s="282"/>
      <c r="F98" s="283">
        <f t="shared" si="1"/>
        <v>0</v>
      </c>
      <c r="G98" s="190"/>
      <c r="H98" s="172"/>
    </row>
    <row r="99" spans="1:9" s="191" customFormat="1" ht="15">
      <c r="A99" s="278" t="s">
        <v>330</v>
      </c>
      <c r="B99" s="279" t="s">
        <v>331</v>
      </c>
      <c r="C99" s="280" t="s">
        <v>246</v>
      </c>
      <c r="D99" s="281">
        <v>1</v>
      </c>
      <c r="E99" s="282"/>
      <c r="F99" s="283">
        <f t="shared" si="1"/>
        <v>0</v>
      </c>
      <c r="G99" s="190"/>
      <c r="H99" s="172"/>
    </row>
    <row r="100" spans="1:9" ht="28.5">
      <c r="A100" s="278" t="s">
        <v>332</v>
      </c>
      <c r="B100" s="279" t="s">
        <v>333</v>
      </c>
      <c r="C100" s="280"/>
      <c r="D100" s="281"/>
      <c r="E100" s="282"/>
      <c r="F100" s="283"/>
      <c r="G100" s="190"/>
      <c r="H100" s="172"/>
      <c r="I100" s="189"/>
    </row>
    <row r="101" spans="1:9" s="191" customFormat="1" ht="15">
      <c r="A101" s="278" t="s">
        <v>334</v>
      </c>
      <c r="B101" s="279" t="s">
        <v>329</v>
      </c>
      <c r="C101" s="280" t="s">
        <v>246</v>
      </c>
      <c r="D101" s="281">
        <v>1</v>
      </c>
      <c r="E101" s="282"/>
      <c r="F101" s="283">
        <f t="shared" si="1"/>
        <v>0</v>
      </c>
      <c r="G101" s="190"/>
      <c r="H101" s="172"/>
    </row>
    <row r="102" spans="1:9" s="191" customFormat="1" ht="15">
      <c r="A102" s="278" t="s">
        <v>874</v>
      </c>
      <c r="B102" s="279" t="s">
        <v>875</v>
      </c>
      <c r="C102" s="280" t="s">
        <v>246</v>
      </c>
      <c r="D102" s="281">
        <v>1</v>
      </c>
      <c r="E102" s="282"/>
      <c r="F102" s="283">
        <f t="shared" si="1"/>
        <v>0</v>
      </c>
      <c r="G102" s="190"/>
      <c r="H102" s="172"/>
    </row>
    <row r="103" spans="1:9" s="191" customFormat="1" ht="42.75">
      <c r="A103" s="278" t="s">
        <v>335</v>
      </c>
      <c r="B103" s="279" t="s">
        <v>336</v>
      </c>
      <c r="C103" s="280"/>
      <c r="D103" s="281"/>
      <c r="E103" s="282"/>
      <c r="F103" s="283"/>
      <c r="G103" s="190"/>
      <c r="H103" s="172"/>
    </row>
    <row r="104" spans="1:9" s="191" customFormat="1" ht="15">
      <c r="A104" s="278" t="s">
        <v>876</v>
      </c>
      <c r="B104" s="279" t="s">
        <v>877</v>
      </c>
      <c r="C104" s="280" t="s">
        <v>246</v>
      </c>
      <c r="D104" s="281">
        <v>1</v>
      </c>
      <c r="E104" s="282"/>
      <c r="F104" s="283">
        <f t="shared" si="1"/>
        <v>0</v>
      </c>
      <c r="G104" s="190"/>
      <c r="H104" s="172"/>
    </row>
    <row r="105" spans="1:9" s="191" customFormat="1" ht="15">
      <c r="A105" s="278" t="s">
        <v>337</v>
      </c>
      <c r="B105" s="279" t="s">
        <v>338</v>
      </c>
      <c r="C105" s="280" t="s">
        <v>246</v>
      </c>
      <c r="D105" s="281">
        <v>1</v>
      </c>
      <c r="E105" s="282"/>
      <c r="F105" s="283">
        <f t="shared" si="1"/>
        <v>0</v>
      </c>
      <c r="G105" s="190"/>
      <c r="H105" s="172"/>
    </row>
    <row r="106" spans="1:9" s="191" customFormat="1" ht="15">
      <c r="A106" s="278" t="s">
        <v>339</v>
      </c>
      <c r="B106" s="279" t="s">
        <v>340</v>
      </c>
      <c r="C106" s="280"/>
      <c r="D106" s="281"/>
      <c r="E106" s="282"/>
      <c r="F106" s="283"/>
      <c r="G106" s="190"/>
      <c r="H106" s="172"/>
    </row>
    <row r="107" spans="1:9" s="191" customFormat="1" ht="57">
      <c r="A107" s="278" t="s">
        <v>341</v>
      </c>
      <c r="B107" s="279" t="s">
        <v>878</v>
      </c>
      <c r="C107" s="280" t="s">
        <v>246</v>
      </c>
      <c r="D107" s="281">
        <v>1</v>
      </c>
      <c r="E107" s="282"/>
      <c r="F107" s="283">
        <f t="shared" si="1"/>
        <v>0</v>
      </c>
      <c r="G107" s="190"/>
      <c r="H107" s="172"/>
    </row>
    <row r="108" spans="1:9" s="191" customFormat="1" ht="57">
      <c r="A108" s="278" t="s">
        <v>342</v>
      </c>
      <c r="B108" s="279" t="s">
        <v>879</v>
      </c>
      <c r="C108" s="280" t="s">
        <v>246</v>
      </c>
      <c r="D108" s="281">
        <v>1</v>
      </c>
      <c r="E108" s="282"/>
      <c r="F108" s="283">
        <f t="shared" si="1"/>
        <v>0</v>
      </c>
      <c r="G108" s="190"/>
      <c r="H108" s="172"/>
    </row>
    <row r="109" spans="1:9" s="191" customFormat="1" ht="15">
      <c r="A109" s="278" t="s">
        <v>343</v>
      </c>
      <c r="B109" s="279" t="s">
        <v>344</v>
      </c>
      <c r="C109" s="280" t="s">
        <v>198</v>
      </c>
      <c r="D109" s="281">
        <v>1</v>
      </c>
      <c r="E109" s="282"/>
      <c r="F109" s="283">
        <f t="shared" si="1"/>
        <v>0</v>
      </c>
      <c r="G109" s="190"/>
      <c r="H109" s="172"/>
    </row>
    <row r="110" spans="1:9" s="191" customFormat="1" ht="28.5">
      <c r="A110" s="278" t="s">
        <v>345</v>
      </c>
      <c r="B110" s="279" t="s">
        <v>346</v>
      </c>
      <c r="C110" s="280" t="s">
        <v>246</v>
      </c>
      <c r="D110" s="281">
        <v>1</v>
      </c>
      <c r="E110" s="282"/>
      <c r="F110" s="283">
        <f t="shared" si="1"/>
        <v>0</v>
      </c>
      <c r="G110" s="190"/>
      <c r="H110" s="172"/>
    </row>
    <row r="111" spans="1:9" s="191" customFormat="1" ht="15">
      <c r="A111" s="186">
        <v>5</v>
      </c>
      <c r="B111" s="276" t="s">
        <v>347</v>
      </c>
      <c r="C111" s="187"/>
      <c r="D111" s="277"/>
      <c r="E111" s="188"/>
      <c r="F111" s="188"/>
      <c r="G111" s="190"/>
      <c r="H111" s="172"/>
    </row>
    <row r="112" spans="1:9" s="191" customFormat="1" ht="42.75">
      <c r="A112" s="278" t="s">
        <v>348</v>
      </c>
      <c r="B112" s="279" t="s">
        <v>349</v>
      </c>
      <c r="C112" s="280"/>
      <c r="D112" s="281"/>
      <c r="E112" s="282"/>
      <c r="F112" s="283"/>
      <c r="G112" s="190"/>
      <c r="H112" s="172"/>
    </row>
    <row r="113" spans="1:9" s="191" customFormat="1" ht="15">
      <c r="A113" s="278" t="s">
        <v>350</v>
      </c>
      <c r="B113" s="279" t="s">
        <v>351</v>
      </c>
      <c r="C113" s="280" t="s">
        <v>352</v>
      </c>
      <c r="D113" s="281">
        <v>1</v>
      </c>
      <c r="E113" s="282"/>
      <c r="F113" s="283">
        <f t="shared" si="1"/>
        <v>0</v>
      </c>
      <c r="G113" s="190"/>
      <c r="H113" s="172"/>
    </row>
    <row r="114" spans="1:9" ht="28.5">
      <c r="A114" s="278" t="s">
        <v>353</v>
      </c>
      <c r="B114" s="279" t="s">
        <v>354</v>
      </c>
      <c r="C114" s="280"/>
      <c r="D114" s="281"/>
      <c r="E114" s="282"/>
      <c r="F114" s="283"/>
      <c r="G114" s="190"/>
      <c r="H114" s="172"/>
      <c r="I114" s="189"/>
    </row>
    <row r="115" spans="1:9" s="191" customFormat="1" ht="15">
      <c r="A115" s="278" t="s">
        <v>355</v>
      </c>
      <c r="B115" s="279" t="s">
        <v>356</v>
      </c>
      <c r="C115" s="280" t="s">
        <v>194</v>
      </c>
      <c r="D115" s="281">
        <v>1</v>
      </c>
      <c r="E115" s="282"/>
      <c r="F115" s="283">
        <f t="shared" si="1"/>
        <v>0</v>
      </c>
      <c r="G115" s="190"/>
      <c r="H115" s="172"/>
    </row>
    <row r="116" spans="1:9" s="191" customFormat="1" ht="15">
      <c r="A116" s="278" t="s">
        <v>357</v>
      </c>
      <c r="B116" s="279" t="s">
        <v>358</v>
      </c>
      <c r="C116" s="280" t="s">
        <v>194</v>
      </c>
      <c r="D116" s="281">
        <v>1</v>
      </c>
      <c r="E116" s="282"/>
      <c r="F116" s="283">
        <f t="shared" si="1"/>
        <v>0</v>
      </c>
      <c r="G116" s="190"/>
      <c r="H116" s="172"/>
    </row>
    <row r="117" spans="1:9" s="191" customFormat="1" ht="15">
      <c r="A117" s="278" t="s">
        <v>359</v>
      </c>
      <c r="B117" s="279" t="s">
        <v>360</v>
      </c>
      <c r="C117" s="280" t="s">
        <v>194</v>
      </c>
      <c r="D117" s="281">
        <v>1</v>
      </c>
      <c r="E117" s="282"/>
      <c r="F117" s="283">
        <f t="shared" si="1"/>
        <v>0</v>
      </c>
      <c r="G117" s="190"/>
      <c r="H117" s="172"/>
    </row>
    <row r="118" spans="1:9" s="191" customFormat="1" ht="15">
      <c r="A118" s="278" t="s">
        <v>361</v>
      </c>
      <c r="B118" s="279" t="s">
        <v>362</v>
      </c>
      <c r="C118" s="280" t="s">
        <v>194</v>
      </c>
      <c r="D118" s="281">
        <v>1</v>
      </c>
      <c r="E118" s="282"/>
      <c r="F118" s="283">
        <f t="shared" si="1"/>
        <v>0</v>
      </c>
      <c r="G118" s="190"/>
      <c r="H118" s="172"/>
    </row>
    <row r="119" spans="1:9" s="191" customFormat="1" ht="28.5">
      <c r="A119" s="278" t="s">
        <v>363</v>
      </c>
      <c r="B119" s="279" t="s">
        <v>364</v>
      </c>
      <c r="C119" s="280"/>
      <c r="D119" s="281"/>
      <c r="E119" s="282"/>
      <c r="F119" s="283"/>
      <c r="G119" s="190"/>
      <c r="H119" s="172"/>
    </row>
    <row r="120" spans="1:9" s="191" customFormat="1" ht="15">
      <c r="A120" s="278" t="s">
        <v>365</v>
      </c>
      <c r="B120" s="279" t="s">
        <v>366</v>
      </c>
      <c r="C120" s="280" t="s">
        <v>250</v>
      </c>
      <c r="D120" s="281">
        <v>1</v>
      </c>
      <c r="E120" s="282"/>
      <c r="F120" s="283">
        <f t="shared" si="1"/>
        <v>0</v>
      </c>
      <c r="G120" s="190"/>
      <c r="H120" s="172"/>
    </row>
    <row r="121" spans="1:9" s="191" customFormat="1" ht="15">
      <c r="A121" s="278" t="s">
        <v>367</v>
      </c>
      <c r="B121" s="279" t="s">
        <v>368</v>
      </c>
      <c r="C121" s="280" t="s">
        <v>250</v>
      </c>
      <c r="D121" s="281">
        <v>1</v>
      </c>
      <c r="E121" s="282"/>
      <c r="F121" s="283">
        <f t="shared" si="1"/>
        <v>0</v>
      </c>
      <c r="G121" s="190"/>
      <c r="H121" s="172"/>
    </row>
    <row r="122" spans="1:9" s="191" customFormat="1" ht="156.75">
      <c r="A122" s="278" t="s">
        <v>369</v>
      </c>
      <c r="B122" s="279" t="s">
        <v>880</v>
      </c>
      <c r="C122" s="280" t="s">
        <v>370</v>
      </c>
      <c r="D122" s="281">
        <v>1</v>
      </c>
      <c r="E122" s="282"/>
      <c r="F122" s="283">
        <f t="shared" si="1"/>
        <v>0</v>
      </c>
      <c r="G122" s="190"/>
      <c r="H122" s="172"/>
    </row>
    <row r="123" spans="1:9" s="191" customFormat="1" ht="114">
      <c r="A123" s="278" t="s">
        <v>371</v>
      </c>
      <c r="B123" s="279" t="s">
        <v>372</v>
      </c>
      <c r="C123" s="280" t="s">
        <v>246</v>
      </c>
      <c r="D123" s="281">
        <v>1</v>
      </c>
      <c r="E123" s="282"/>
      <c r="F123" s="283">
        <f t="shared" si="1"/>
        <v>0</v>
      </c>
      <c r="G123" s="190"/>
      <c r="H123" s="172"/>
    </row>
    <row r="124" spans="1:9" s="191" customFormat="1" ht="15">
      <c r="A124" s="186">
        <v>6</v>
      </c>
      <c r="B124" s="276" t="s">
        <v>373</v>
      </c>
      <c r="C124" s="187"/>
      <c r="D124" s="277"/>
      <c r="E124" s="188"/>
      <c r="F124" s="188"/>
      <c r="G124" s="190"/>
      <c r="H124" s="172"/>
    </row>
    <row r="125" spans="1:9" s="191" customFormat="1" ht="99.75">
      <c r="A125" s="278" t="s">
        <v>374</v>
      </c>
      <c r="B125" s="279" t="s">
        <v>375</v>
      </c>
      <c r="C125" s="280"/>
      <c r="D125" s="281"/>
      <c r="E125" s="282"/>
      <c r="F125" s="283"/>
      <c r="G125" s="190"/>
      <c r="H125" s="172"/>
    </row>
    <row r="126" spans="1:9" s="191" customFormat="1" ht="15">
      <c r="A126" s="278" t="s">
        <v>376</v>
      </c>
      <c r="B126" s="279" t="s">
        <v>377</v>
      </c>
      <c r="C126" s="280"/>
      <c r="D126" s="281"/>
      <c r="E126" s="282"/>
      <c r="F126" s="283"/>
      <c r="G126" s="190"/>
      <c r="H126" s="172"/>
    </row>
    <row r="127" spans="1:9" s="191" customFormat="1" ht="15">
      <c r="A127" s="278" t="s">
        <v>378</v>
      </c>
      <c r="B127" s="279" t="s">
        <v>379</v>
      </c>
      <c r="C127" s="280" t="s">
        <v>194</v>
      </c>
      <c r="D127" s="281">
        <v>1</v>
      </c>
      <c r="E127" s="282"/>
      <c r="F127" s="283">
        <f t="shared" si="1"/>
        <v>0</v>
      </c>
      <c r="G127" s="190"/>
      <c r="H127" s="172"/>
    </row>
    <row r="128" spans="1:9" s="191" customFormat="1" ht="15">
      <c r="A128" s="278" t="s">
        <v>380</v>
      </c>
      <c r="B128" s="279" t="s">
        <v>381</v>
      </c>
      <c r="C128" s="280" t="s">
        <v>194</v>
      </c>
      <c r="D128" s="281">
        <v>1</v>
      </c>
      <c r="E128" s="282"/>
      <c r="F128" s="283">
        <f t="shared" si="1"/>
        <v>0</v>
      </c>
      <c r="G128" s="190"/>
      <c r="H128" s="172"/>
    </row>
    <row r="129" spans="1:9" s="191" customFormat="1" ht="15">
      <c r="A129" s="278" t="s">
        <v>382</v>
      </c>
      <c r="B129" s="279" t="s">
        <v>383</v>
      </c>
      <c r="C129" s="280" t="s">
        <v>194</v>
      </c>
      <c r="D129" s="281">
        <v>1</v>
      </c>
      <c r="E129" s="282"/>
      <c r="F129" s="283">
        <f t="shared" si="1"/>
        <v>0</v>
      </c>
      <c r="G129" s="190"/>
      <c r="H129" s="172"/>
    </row>
    <row r="130" spans="1:9" s="191" customFormat="1" ht="28.5">
      <c r="A130" s="278" t="s">
        <v>384</v>
      </c>
      <c r="B130" s="279" t="s">
        <v>385</v>
      </c>
      <c r="C130" s="280"/>
      <c r="D130" s="281"/>
      <c r="E130" s="282"/>
      <c r="F130" s="283"/>
      <c r="G130" s="190"/>
      <c r="H130" s="172"/>
    </row>
    <row r="131" spans="1:9" s="191" customFormat="1" ht="15">
      <c r="A131" s="278" t="s">
        <v>386</v>
      </c>
      <c r="B131" s="279" t="s">
        <v>387</v>
      </c>
      <c r="C131" s="280" t="s">
        <v>194</v>
      </c>
      <c r="D131" s="281">
        <v>1</v>
      </c>
      <c r="E131" s="282"/>
      <c r="F131" s="283">
        <f t="shared" si="1"/>
        <v>0</v>
      </c>
      <c r="G131" s="190"/>
      <c r="H131" s="172"/>
    </row>
    <row r="132" spans="1:9" ht="15">
      <c r="A132" s="278" t="s">
        <v>388</v>
      </c>
      <c r="B132" s="279" t="s">
        <v>381</v>
      </c>
      <c r="C132" s="280" t="s">
        <v>194</v>
      </c>
      <c r="D132" s="281">
        <v>1</v>
      </c>
      <c r="E132" s="282"/>
      <c r="F132" s="283">
        <f t="shared" si="1"/>
        <v>0</v>
      </c>
      <c r="G132" s="190"/>
      <c r="H132" s="172"/>
      <c r="I132" s="189"/>
    </row>
    <row r="133" spans="1:9" s="191" customFormat="1" ht="156.75">
      <c r="A133" s="278" t="s">
        <v>881</v>
      </c>
      <c r="B133" s="279" t="s">
        <v>882</v>
      </c>
      <c r="C133" s="280" t="s">
        <v>246</v>
      </c>
      <c r="D133" s="281">
        <v>1</v>
      </c>
      <c r="E133" s="282"/>
      <c r="F133" s="283">
        <f t="shared" si="1"/>
        <v>0</v>
      </c>
      <c r="G133" s="190"/>
      <c r="H133" s="172"/>
    </row>
    <row r="134" spans="1:9" s="191" customFormat="1" ht="28.5">
      <c r="A134" s="278" t="s">
        <v>389</v>
      </c>
      <c r="B134" s="279" t="s">
        <v>390</v>
      </c>
      <c r="C134" s="280" t="s">
        <v>194</v>
      </c>
      <c r="D134" s="281">
        <v>1</v>
      </c>
      <c r="E134" s="282"/>
      <c r="F134" s="283">
        <f t="shared" si="1"/>
        <v>0</v>
      </c>
      <c r="G134" s="190"/>
      <c r="H134" s="172"/>
    </row>
    <row r="135" spans="1:9" s="191" customFormat="1" ht="42.75">
      <c r="A135" s="278" t="s">
        <v>391</v>
      </c>
      <c r="B135" s="279" t="s">
        <v>392</v>
      </c>
      <c r="C135" s="280" t="s">
        <v>246</v>
      </c>
      <c r="D135" s="281">
        <v>1</v>
      </c>
      <c r="E135" s="282"/>
      <c r="F135" s="283">
        <f t="shared" si="1"/>
        <v>0</v>
      </c>
      <c r="G135" s="190"/>
      <c r="H135" s="172"/>
    </row>
    <row r="136" spans="1:9" s="191" customFormat="1" ht="28.5">
      <c r="A136" s="278" t="s">
        <v>393</v>
      </c>
      <c r="B136" s="279" t="s">
        <v>394</v>
      </c>
      <c r="C136" s="280" t="s">
        <v>194</v>
      </c>
      <c r="D136" s="281">
        <v>1</v>
      </c>
      <c r="E136" s="282"/>
      <c r="F136" s="283">
        <f t="shared" si="1"/>
        <v>0</v>
      </c>
      <c r="G136" s="190"/>
      <c r="H136" s="172"/>
    </row>
    <row r="137" spans="1:9" s="191" customFormat="1" ht="28.5">
      <c r="A137" s="278" t="s">
        <v>395</v>
      </c>
      <c r="B137" s="279" t="s">
        <v>396</v>
      </c>
      <c r="C137" s="280" t="s">
        <v>194</v>
      </c>
      <c r="D137" s="281">
        <v>1</v>
      </c>
      <c r="E137" s="282"/>
      <c r="F137" s="283">
        <f t="shared" si="1"/>
        <v>0</v>
      </c>
      <c r="G137" s="190"/>
      <c r="H137" s="172"/>
    </row>
    <row r="138" spans="1:9" s="191" customFormat="1" ht="28.5">
      <c r="A138" s="278" t="s">
        <v>397</v>
      </c>
      <c r="B138" s="279" t="s">
        <v>398</v>
      </c>
      <c r="C138" s="280"/>
      <c r="D138" s="281"/>
      <c r="E138" s="282"/>
      <c r="F138" s="283"/>
      <c r="G138" s="190"/>
      <c r="H138" s="172"/>
    </row>
    <row r="139" spans="1:9" s="191" customFormat="1" ht="15">
      <c r="A139" s="278" t="s">
        <v>399</v>
      </c>
      <c r="B139" s="279" t="s">
        <v>400</v>
      </c>
      <c r="C139" s="280" t="s">
        <v>194</v>
      </c>
      <c r="D139" s="281">
        <v>1</v>
      </c>
      <c r="E139" s="282"/>
      <c r="F139" s="283">
        <f t="shared" si="1"/>
        <v>0</v>
      </c>
      <c r="G139" s="190"/>
      <c r="H139" s="172"/>
    </row>
    <row r="140" spans="1:9" s="191" customFormat="1" ht="15">
      <c r="A140" s="278" t="s">
        <v>401</v>
      </c>
      <c r="B140" s="279" t="s">
        <v>402</v>
      </c>
      <c r="C140" s="280" t="s">
        <v>194</v>
      </c>
      <c r="D140" s="281">
        <v>1</v>
      </c>
      <c r="E140" s="282"/>
      <c r="F140" s="283">
        <f t="shared" si="1"/>
        <v>0</v>
      </c>
      <c r="G140" s="190"/>
      <c r="H140" s="172"/>
    </row>
    <row r="141" spans="1:9" s="191" customFormat="1" ht="85.5">
      <c r="A141" s="278" t="s">
        <v>403</v>
      </c>
      <c r="B141" s="279" t="s">
        <v>404</v>
      </c>
      <c r="C141" s="280" t="s">
        <v>194</v>
      </c>
      <c r="D141" s="281">
        <v>1</v>
      </c>
      <c r="E141" s="282"/>
      <c r="F141" s="283">
        <f t="shared" si="1"/>
        <v>0</v>
      </c>
      <c r="G141" s="190"/>
      <c r="H141" s="172"/>
    </row>
    <row r="142" spans="1:9" s="191" customFormat="1" ht="42.75">
      <c r="A142" s="278" t="s">
        <v>883</v>
      </c>
      <c r="B142" s="279" t="s">
        <v>884</v>
      </c>
      <c r="C142" s="280" t="s">
        <v>246</v>
      </c>
      <c r="D142" s="281">
        <v>1</v>
      </c>
      <c r="E142" s="282"/>
      <c r="F142" s="283">
        <f t="shared" si="1"/>
        <v>0</v>
      </c>
      <c r="G142" s="190"/>
      <c r="H142" s="172"/>
    </row>
    <row r="143" spans="1:9" s="191" customFormat="1" ht="15">
      <c r="A143" s="186">
        <v>7</v>
      </c>
      <c r="B143" s="276" t="s">
        <v>405</v>
      </c>
      <c r="C143" s="187"/>
      <c r="D143" s="277"/>
      <c r="E143" s="188"/>
      <c r="F143" s="188"/>
      <c r="G143" s="190"/>
      <c r="H143" s="172"/>
    </row>
    <row r="144" spans="1:9" s="191" customFormat="1" ht="28.5">
      <c r="A144" s="278" t="s">
        <v>406</v>
      </c>
      <c r="B144" s="279" t="s">
        <v>407</v>
      </c>
      <c r="C144" s="280"/>
      <c r="D144" s="281"/>
      <c r="E144" s="282"/>
      <c r="F144" s="283"/>
      <c r="G144" s="190"/>
      <c r="H144" s="172"/>
    </row>
    <row r="145" spans="1:9" s="191" customFormat="1" ht="15">
      <c r="A145" s="278" t="s">
        <v>408</v>
      </c>
      <c r="B145" s="279" t="s">
        <v>409</v>
      </c>
      <c r="C145" s="280" t="s">
        <v>246</v>
      </c>
      <c r="D145" s="281">
        <v>1</v>
      </c>
      <c r="E145" s="282"/>
      <c r="F145" s="283">
        <f t="shared" si="1"/>
        <v>0</v>
      </c>
      <c r="G145" s="190"/>
      <c r="H145" s="172"/>
    </row>
    <row r="146" spans="1:9" s="191" customFormat="1" ht="15">
      <c r="A146" s="278" t="s">
        <v>410</v>
      </c>
      <c r="B146" s="279" t="s">
        <v>411</v>
      </c>
      <c r="C146" s="280" t="s">
        <v>246</v>
      </c>
      <c r="D146" s="281">
        <v>1</v>
      </c>
      <c r="E146" s="282"/>
      <c r="F146" s="283">
        <f t="shared" ref="F146:F209" si="2">+ROUND(D146*E146,0)</f>
        <v>0</v>
      </c>
      <c r="G146" s="190"/>
      <c r="H146" s="172"/>
    </row>
    <row r="147" spans="1:9" s="191" customFormat="1" ht="15">
      <c r="A147" s="278" t="s">
        <v>412</v>
      </c>
      <c r="B147" s="279" t="s">
        <v>413</v>
      </c>
      <c r="C147" s="280" t="s">
        <v>246</v>
      </c>
      <c r="D147" s="281">
        <v>1</v>
      </c>
      <c r="E147" s="282"/>
      <c r="F147" s="283">
        <f t="shared" si="2"/>
        <v>0</v>
      </c>
      <c r="G147" s="190"/>
      <c r="H147" s="172"/>
    </row>
    <row r="148" spans="1:9" s="191" customFormat="1" ht="15">
      <c r="A148" s="278" t="s">
        <v>414</v>
      </c>
      <c r="B148" s="279" t="s">
        <v>415</v>
      </c>
      <c r="C148" s="280" t="s">
        <v>246</v>
      </c>
      <c r="D148" s="281">
        <v>1</v>
      </c>
      <c r="E148" s="282"/>
      <c r="F148" s="283">
        <f t="shared" si="2"/>
        <v>0</v>
      </c>
      <c r="G148" s="190"/>
      <c r="H148" s="172"/>
    </row>
    <row r="149" spans="1:9" s="191" customFormat="1" ht="15">
      <c r="A149" s="278" t="s">
        <v>416</v>
      </c>
      <c r="B149" s="279" t="s">
        <v>417</v>
      </c>
      <c r="C149" s="280" t="s">
        <v>246</v>
      </c>
      <c r="D149" s="281">
        <v>1</v>
      </c>
      <c r="E149" s="282"/>
      <c r="F149" s="283">
        <f t="shared" si="2"/>
        <v>0</v>
      </c>
      <c r="G149" s="190"/>
      <c r="H149" s="172"/>
    </row>
    <row r="150" spans="1:9" s="191" customFormat="1" ht="15">
      <c r="A150" s="278" t="s">
        <v>418</v>
      </c>
      <c r="B150" s="279" t="s">
        <v>419</v>
      </c>
      <c r="C150" s="280" t="s">
        <v>246</v>
      </c>
      <c r="D150" s="281">
        <v>1</v>
      </c>
      <c r="E150" s="282"/>
      <c r="F150" s="283">
        <f t="shared" si="2"/>
        <v>0</v>
      </c>
      <c r="G150" s="190"/>
      <c r="H150" s="172"/>
    </row>
    <row r="151" spans="1:9" s="191" customFormat="1" ht="57">
      <c r="A151" s="278" t="s">
        <v>420</v>
      </c>
      <c r="B151" s="279" t="s">
        <v>885</v>
      </c>
      <c r="C151" s="280"/>
      <c r="D151" s="281"/>
      <c r="E151" s="282"/>
      <c r="F151" s="283"/>
      <c r="G151" s="190"/>
      <c r="H151" s="172"/>
    </row>
    <row r="152" spans="1:9" s="191" customFormat="1" ht="15">
      <c r="A152" s="278" t="s">
        <v>421</v>
      </c>
      <c r="B152" s="279" t="s">
        <v>411</v>
      </c>
      <c r="C152" s="280" t="s">
        <v>246</v>
      </c>
      <c r="D152" s="281">
        <v>1</v>
      </c>
      <c r="E152" s="282"/>
      <c r="F152" s="283">
        <f t="shared" si="2"/>
        <v>0</v>
      </c>
      <c r="G152" s="190"/>
      <c r="H152" s="172"/>
    </row>
    <row r="153" spans="1:9" s="191" customFormat="1" ht="15">
      <c r="A153" s="278" t="s">
        <v>422</v>
      </c>
      <c r="B153" s="279" t="s">
        <v>413</v>
      </c>
      <c r="C153" s="280" t="s">
        <v>246</v>
      </c>
      <c r="D153" s="281">
        <v>1</v>
      </c>
      <c r="E153" s="282"/>
      <c r="F153" s="283">
        <f t="shared" si="2"/>
        <v>0</v>
      </c>
      <c r="G153" s="190"/>
      <c r="H153" s="172"/>
    </row>
    <row r="154" spans="1:9" s="191" customFormat="1" ht="28.5">
      <c r="A154" s="278" t="s">
        <v>423</v>
      </c>
      <c r="B154" s="279" t="s">
        <v>886</v>
      </c>
      <c r="C154" s="280"/>
      <c r="D154" s="281"/>
      <c r="E154" s="282"/>
      <c r="F154" s="283"/>
      <c r="G154" s="190"/>
      <c r="H154" s="172"/>
    </row>
    <row r="155" spans="1:9" s="191" customFormat="1" ht="15">
      <c r="A155" s="278" t="s">
        <v>424</v>
      </c>
      <c r="B155" s="279" t="s">
        <v>425</v>
      </c>
      <c r="C155" s="280" t="s">
        <v>426</v>
      </c>
      <c r="D155" s="281">
        <v>1</v>
      </c>
      <c r="E155" s="282"/>
      <c r="F155" s="283">
        <f t="shared" si="2"/>
        <v>0</v>
      </c>
      <c r="G155" s="190"/>
      <c r="H155" s="172"/>
    </row>
    <row r="156" spans="1:9" s="191" customFormat="1" ht="15">
      <c r="A156" s="278" t="s">
        <v>427</v>
      </c>
      <c r="B156" s="279" t="s">
        <v>428</v>
      </c>
      <c r="C156" s="280" t="s">
        <v>426</v>
      </c>
      <c r="D156" s="281">
        <v>1</v>
      </c>
      <c r="E156" s="282"/>
      <c r="F156" s="283">
        <f t="shared" si="2"/>
        <v>0</v>
      </c>
      <c r="G156" s="190"/>
      <c r="H156" s="172"/>
    </row>
    <row r="157" spans="1:9" s="191" customFormat="1" ht="15">
      <c r="A157" s="278" t="s">
        <v>429</v>
      </c>
      <c r="B157" s="279" t="s">
        <v>430</v>
      </c>
      <c r="C157" s="280" t="s">
        <v>426</v>
      </c>
      <c r="D157" s="281">
        <v>1</v>
      </c>
      <c r="E157" s="282"/>
      <c r="F157" s="283">
        <f t="shared" si="2"/>
        <v>0</v>
      </c>
      <c r="G157" s="190"/>
      <c r="H157" s="172"/>
    </row>
    <row r="158" spans="1:9" s="191" customFormat="1" ht="28.5">
      <c r="A158" s="278" t="s">
        <v>431</v>
      </c>
      <c r="B158" s="279" t="s">
        <v>432</v>
      </c>
      <c r="C158" s="280"/>
      <c r="D158" s="281"/>
      <c r="E158" s="282"/>
      <c r="F158" s="283"/>
      <c r="G158" s="190"/>
      <c r="H158" s="172"/>
    </row>
    <row r="159" spans="1:9" s="191" customFormat="1" ht="15">
      <c r="A159" s="278" t="s">
        <v>433</v>
      </c>
      <c r="B159" s="279" t="s">
        <v>434</v>
      </c>
      <c r="C159" s="280" t="s">
        <v>246</v>
      </c>
      <c r="D159" s="281">
        <v>1</v>
      </c>
      <c r="E159" s="282"/>
      <c r="F159" s="283">
        <f t="shared" si="2"/>
        <v>0</v>
      </c>
      <c r="G159" s="190"/>
      <c r="H159" s="172"/>
    </row>
    <row r="160" spans="1:9" ht="15">
      <c r="A160" s="278" t="s">
        <v>435</v>
      </c>
      <c r="B160" s="279" t="s">
        <v>436</v>
      </c>
      <c r="C160" s="280" t="s">
        <v>246</v>
      </c>
      <c r="D160" s="281">
        <v>1</v>
      </c>
      <c r="E160" s="282"/>
      <c r="F160" s="283">
        <f t="shared" si="2"/>
        <v>0</v>
      </c>
      <c r="G160" s="190"/>
      <c r="H160" s="172"/>
      <c r="I160" s="189"/>
    </row>
    <row r="161" spans="1:9" s="191" customFormat="1" ht="15">
      <c r="A161" s="278" t="s">
        <v>437</v>
      </c>
      <c r="B161" s="279" t="s">
        <v>438</v>
      </c>
      <c r="C161" s="280" t="s">
        <v>246</v>
      </c>
      <c r="D161" s="281">
        <v>1</v>
      </c>
      <c r="E161" s="282"/>
      <c r="F161" s="283">
        <f t="shared" si="2"/>
        <v>0</v>
      </c>
      <c r="G161" s="190"/>
      <c r="H161" s="172"/>
    </row>
    <row r="162" spans="1:9" s="191" customFormat="1" ht="42.75">
      <c r="A162" s="278" t="s">
        <v>439</v>
      </c>
      <c r="B162" s="279" t="s">
        <v>887</v>
      </c>
      <c r="C162" s="280"/>
      <c r="D162" s="281"/>
      <c r="E162" s="282"/>
      <c r="F162" s="283"/>
      <c r="G162" s="190"/>
      <c r="H162" s="172"/>
    </row>
    <row r="163" spans="1:9" s="191" customFormat="1" ht="15">
      <c r="A163" s="278" t="s">
        <v>440</v>
      </c>
      <c r="B163" s="279" t="s">
        <v>441</v>
      </c>
      <c r="C163" s="280" t="s">
        <v>250</v>
      </c>
      <c r="D163" s="281">
        <v>1</v>
      </c>
      <c r="E163" s="282"/>
      <c r="F163" s="283">
        <f t="shared" si="2"/>
        <v>0</v>
      </c>
      <c r="G163" s="190"/>
      <c r="H163" s="172"/>
    </row>
    <row r="164" spans="1:9" s="191" customFormat="1" ht="28.5">
      <c r="A164" s="278" t="s">
        <v>442</v>
      </c>
      <c r="B164" s="279" t="s">
        <v>443</v>
      </c>
      <c r="C164" s="280" t="s">
        <v>250</v>
      </c>
      <c r="D164" s="281">
        <v>1</v>
      </c>
      <c r="E164" s="282"/>
      <c r="F164" s="283">
        <f t="shared" si="2"/>
        <v>0</v>
      </c>
      <c r="G164" s="190"/>
      <c r="H164" s="172"/>
    </row>
    <row r="165" spans="1:9" s="191" customFormat="1" ht="28.5">
      <c r="A165" s="278" t="s">
        <v>444</v>
      </c>
      <c r="B165" s="279" t="s">
        <v>445</v>
      </c>
      <c r="C165" s="280" t="s">
        <v>250</v>
      </c>
      <c r="D165" s="281">
        <v>1</v>
      </c>
      <c r="E165" s="282"/>
      <c r="F165" s="283">
        <f t="shared" si="2"/>
        <v>0</v>
      </c>
      <c r="G165" s="190"/>
      <c r="H165" s="172"/>
    </row>
    <row r="166" spans="1:9" s="191" customFormat="1" ht="15">
      <c r="A166" s="278" t="s">
        <v>446</v>
      </c>
      <c r="B166" s="279" t="s">
        <v>447</v>
      </c>
      <c r="C166" s="280"/>
      <c r="D166" s="281"/>
      <c r="E166" s="282"/>
      <c r="F166" s="283"/>
      <c r="G166" s="190"/>
      <c r="H166" s="172"/>
    </row>
    <row r="167" spans="1:9" s="191" customFormat="1" ht="15">
      <c r="A167" s="278" t="s">
        <v>448</v>
      </c>
      <c r="B167" s="279" t="s">
        <v>449</v>
      </c>
      <c r="C167" s="280" t="s">
        <v>250</v>
      </c>
      <c r="D167" s="281">
        <v>1</v>
      </c>
      <c r="E167" s="282"/>
      <c r="F167" s="283">
        <f t="shared" si="2"/>
        <v>0</v>
      </c>
      <c r="G167" s="190"/>
      <c r="H167" s="172"/>
    </row>
    <row r="168" spans="1:9" s="191" customFormat="1" ht="15">
      <c r="A168" s="278" t="s">
        <v>450</v>
      </c>
      <c r="B168" s="279" t="s">
        <v>451</v>
      </c>
      <c r="C168" s="280" t="s">
        <v>250</v>
      </c>
      <c r="D168" s="281">
        <v>1</v>
      </c>
      <c r="E168" s="282"/>
      <c r="F168" s="283">
        <f t="shared" si="2"/>
        <v>0</v>
      </c>
      <c r="G168" s="190"/>
      <c r="H168" s="172"/>
    </row>
    <row r="169" spans="1:9" s="191" customFormat="1" ht="28.5">
      <c r="A169" s="278" t="s">
        <v>452</v>
      </c>
      <c r="B169" s="279" t="s">
        <v>453</v>
      </c>
      <c r="C169" s="280" t="s">
        <v>250</v>
      </c>
      <c r="D169" s="281">
        <v>1</v>
      </c>
      <c r="E169" s="282"/>
      <c r="F169" s="283">
        <f t="shared" si="2"/>
        <v>0</v>
      </c>
      <c r="G169" s="190"/>
      <c r="H169" s="172"/>
    </row>
    <row r="170" spans="1:9" s="191" customFormat="1" ht="57">
      <c r="A170" s="278" t="s">
        <v>454</v>
      </c>
      <c r="B170" s="279" t="s">
        <v>455</v>
      </c>
      <c r="C170" s="280" t="s">
        <v>250</v>
      </c>
      <c r="D170" s="281">
        <v>1</v>
      </c>
      <c r="E170" s="282"/>
      <c r="F170" s="283">
        <f t="shared" si="2"/>
        <v>0</v>
      </c>
      <c r="G170" s="190"/>
      <c r="H170" s="172"/>
    </row>
    <row r="171" spans="1:9" s="191" customFormat="1" ht="42.75">
      <c r="A171" s="278" t="s">
        <v>888</v>
      </c>
      <c r="B171" s="279" t="s">
        <v>889</v>
      </c>
      <c r="C171" s="280" t="s">
        <v>250</v>
      </c>
      <c r="D171" s="281">
        <v>1</v>
      </c>
      <c r="E171" s="282"/>
      <c r="F171" s="283">
        <f t="shared" si="2"/>
        <v>0</v>
      </c>
      <c r="G171" s="190"/>
      <c r="H171" s="172"/>
    </row>
    <row r="172" spans="1:9" s="191" customFormat="1" ht="28.5">
      <c r="A172" s="278" t="s">
        <v>890</v>
      </c>
      <c r="B172" s="279" t="s">
        <v>891</v>
      </c>
      <c r="C172" s="280"/>
      <c r="D172" s="281"/>
      <c r="E172" s="282"/>
      <c r="F172" s="283"/>
      <c r="G172" s="190"/>
      <c r="H172" s="172"/>
    </row>
    <row r="173" spans="1:9" s="191" customFormat="1" ht="15">
      <c r="A173" s="278" t="s">
        <v>892</v>
      </c>
      <c r="B173" s="279" t="s">
        <v>893</v>
      </c>
      <c r="C173" s="280" t="s">
        <v>250</v>
      </c>
      <c r="D173" s="281">
        <v>1</v>
      </c>
      <c r="E173" s="282"/>
      <c r="F173" s="283">
        <f t="shared" si="2"/>
        <v>0</v>
      </c>
      <c r="G173" s="190"/>
      <c r="H173" s="172"/>
    </row>
    <row r="174" spans="1:9" s="191" customFormat="1" ht="15">
      <c r="A174" s="186">
        <v>8</v>
      </c>
      <c r="B174" s="276" t="s">
        <v>456</v>
      </c>
      <c r="C174" s="187"/>
      <c r="D174" s="277"/>
      <c r="E174" s="188"/>
      <c r="F174" s="188"/>
      <c r="G174" s="190"/>
      <c r="H174" s="172"/>
    </row>
    <row r="175" spans="1:9" s="191" customFormat="1" ht="57">
      <c r="A175" s="278" t="s">
        <v>457</v>
      </c>
      <c r="B175" s="279" t="s">
        <v>458</v>
      </c>
      <c r="C175" s="280" t="s">
        <v>250</v>
      </c>
      <c r="D175" s="281">
        <v>1</v>
      </c>
      <c r="E175" s="282"/>
      <c r="F175" s="283">
        <f t="shared" si="2"/>
        <v>0</v>
      </c>
      <c r="G175" s="190"/>
      <c r="H175" s="172"/>
    </row>
    <row r="176" spans="1:9" ht="57">
      <c r="A176" s="278" t="s">
        <v>459</v>
      </c>
      <c r="B176" s="279" t="s">
        <v>460</v>
      </c>
      <c r="C176" s="280" t="s">
        <v>250</v>
      </c>
      <c r="D176" s="281">
        <v>1</v>
      </c>
      <c r="E176" s="282"/>
      <c r="F176" s="283">
        <f t="shared" si="2"/>
        <v>0</v>
      </c>
      <c r="G176" s="190"/>
      <c r="H176" s="172"/>
      <c r="I176" s="189"/>
    </row>
    <row r="177" spans="1:9" s="191" customFormat="1" ht="42.75">
      <c r="A177" s="278" t="s">
        <v>461</v>
      </c>
      <c r="B177" s="279" t="s">
        <v>462</v>
      </c>
      <c r="C177" s="280" t="s">
        <v>250</v>
      </c>
      <c r="D177" s="281">
        <v>1</v>
      </c>
      <c r="E177" s="282"/>
      <c r="F177" s="283">
        <f t="shared" si="2"/>
        <v>0</v>
      </c>
      <c r="G177" s="190"/>
      <c r="H177" s="172"/>
    </row>
    <row r="178" spans="1:9" s="191" customFormat="1" ht="71.25">
      <c r="A178" s="278" t="s">
        <v>463</v>
      </c>
      <c r="B178" s="279" t="s">
        <v>464</v>
      </c>
      <c r="C178" s="280" t="s">
        <v>250</v>
      </c>
      <c r="D178" s="281">
        <v>1</v>
      </c>
      <c r="E178" s="282"/>
      <c r="F178" s="283">
        <f t="shared" si="2"/>
        <v>0</v>
      </c>
      <c r="G178" s="190"/>
      <c r="H178" s="172"/>
    </row>
    <row r="179" spans="1:9" s="191" customFormat="1" ht="15">
      <c r="A179" s="278" t="s">
        <v>465</v>
      </c>
      <c r="B179" s="279" t="s">
        <v>466</v>
      </c>
      <c r="C179" s="280"/>
      <c r="D179" s="281"/>
      <c r="E179" s="282"/>
      <c r="F179" s="283"/>
      <c r="G179" s="190"/>
      <c r="H179" s="172"/>
    </row>
    <row r="180" spans="1:9" s="191" customFormat="1" ht="15">
      <c r="A180" s="278" t="s">
        <v>467</v>
      </c>
      <c r="B180" s="279" t="s">
        <v>409</v>
      </c>
      <c r="C180" s="280" t="s">
        <v>250</v>
      </c>
      <c r="D180" s="281">
        <v>1</v>
      </c>
      <c r="E180" s="282"/>
      <c r="F180" s="283">
        <f t="shared" si="2"/>
        <v>0</v>
      </c>
      <c r="G180" s="190"/>
      <c r="H180" s="172"/>
    </row>
    <row r="181" spans="1:9" ht="15">
      <c r="A181" s="278" t="s">
        <v>468</v>
      </c>
      <c r="B181" s="279" t="s">
        <v>411</v>
      </c>
      <c r="C181" s="280" t="s">
        <v>250</v>
      </c>
      <c r="D181" s="281">
        <v>1</v>
      </c>
      <c r="E181" s="282"/>
      <c r="F181" s="283">
        <f t="shared" si="2"/>
        <v>0</v>
      </c>
      <c r="G181" s="190"/>
      <c r="H181" s="172"/>
      <c r="I181" s="189"/>
    </row>
    <row r="182" spans="1:9" s="191" customFormat="1" ht="15">
      <c r="A182" s="278" t="s">
        <v>469</v>
      </c>
      <c r="B182" s="279" t="s">
        <v>413</v>
      </c>
      <c r="C182" s="280" t="s">
        <v>250</v>
      </c>
      <c r="D182" s="281">
        <v>1</v>
      </c>
      <c r="E182" s="282"/>
      <c r="F182" s="283">
        <f t="shared" si="2"/>
        <v>0</v>
      </c>
      <c r="G182" s="190"/>
      <c r="H182" s="172"/>
    </row>
    <row r="183" spans="1:9" s="191" customFormat="1" ht="28.5">
      <c r="A183" s="278" t="s">
        <v>894</v>
      </c>
      <c r="B183" s="279" t="s">
        <v>470</v>
      </c>
      <c r="C183" s="280" t="s">
        <v>250</v>
      </c>
      <c r="D183" s="281">
        <v>1</v>
      </c>
      <c r="E183" s="282"/>
      <c r="F183" s="283">
        <f t="shared" si="2"/>
        <v>0</v>
      </c>
      <c r="G183" s="190"/>
      <c r="H183" s="172"/>
    </row>
    <row r="184" spans="1:9" s="191" customFormat="1" ht="28.5">
      <c r="A184" s="278" t="s">
        <v>471</v>
      </c>
      <c r="B184" s="279" t="s">
        <v>472</v>
      </c>
      <c r="C184" s="280"/>
      <c r="D184" s="281"/>
      <c r="E184" s="282"/>
      <c r="F184" s="283"/>
      <c r="G184" s="190"/>
      <c r="H184" s="172"/>
    </row>
    <row r="185" spans="1:9" s="191" customFormat="1" ht="15">
      <c r="A185" s="278" t="s">
        <v>473</v>
      </c>
      <c r="B185" s="279" t="s">
        <v>474</v>
      </c>
      <c r="C185" s="280" t="s">
        <v>250</v>
      </c>
      <c r="D185" s="281">
        <v>1</v>
      </c>
      <c r="E185" s="282"/>
      <c r="F185" s="283">
        <f t="shared" si="2"/>
        <v>0</v>
      </c>
      <c r="G185" s="190"/>
      <c r="H185" s="172"/>
    </row>
    <row r="186" spans="1:9" s="191" customFormat="1" ht="15">
      <c r="A186" s="278" t="s">
        <v>475</v>
      </c>
      <c r="B186" s="279" t="s">
        <v>476</v>
      </c>
      <c r="C186" s="280" t="s">
        <v>250</v>
      </c>
      <c r="D186" s="281">
        <v>1</v>
      </c>
      <c r="E186" s="282"/>
      <c r="F186" s="283">
        <f t="shared" si="2"/>
        <v>0</v>
      </c>
      <c r="G186" s="190"/>
      <c r="H186" s="172"/>
    </row>
    <row r="187" spans="1:9" s="191" customFormat="1" ht="15">
      <c r="A187" s="278" t="s">
        <v>477</v>
      </c>
      <c r="B187" s="279" t="s">
        <v>478</v>
      </c>
      <c r="C187" s="280" t="s">
        <v>250</v>
      </c>
      <c r="D187" s="281">
        <v>1</v>
      </c>
      <c r="E187" s="282"/>
      <c r="F187" s="283">
        <f t="shared" si="2"/>
        <v>0</v>
      </c>
      <c r="G187" s="190"/>
      <c r="H187" s="172"/>
    </row>
    <row r="188" spans="1:9" s="191" customFormat="1" ht="85.5">
      <c r="A188" s="278" t="s">
        <v>895</v>
      </c>
      <c r="B188" s="279" t="s">
        <v>896</v>
      </c>
      <c r="C188" s="280" t="s">
        <v>250</v>
      </c>
      <c r="D188" s="281">
        <v>1</v>
      </c>
      <c r="E188" s="282"/>
      <c r="F188" s="283">
        <f t="shared" si="2"/>
        <v>0</v>
      </c>
      <c r="G188" s="190"/>
      <c r="H188" s="172"/>
    </row>
    <row r="189" spans="1:9" s="191" customFormat="1" ht="28.5">
      <c r="A189" s="278" t="s">
        <v>479</v>
      </c>
      <c r="B189" s="279" t="s">
        <v>480</v>
      </c>
      <c r="C189" s="280" t="s">
        <v>250</v>
      </c>
      <c r="D189" s="281">
        <v>1</v>
      </c>
      <c r="E189" s="282"/>
      <c r="F189" s="283">
        <f t="shared" si="2"/>
        <v>0</v>
      </c>
      <c r="G189" s="190"/>
      <c r="H189" s="172"/>
    </row>
    <row r="190" spans="1:9" s="191" customFormat="1" ht="28.5">
      <c r="A190" s="278" t="s">
        <v>481</v>
      </c>
      <c r="B190" s="279" t="s">
        <v>482</v>
      </c>
      <c r="C190" s="280" t="s">
        <v>250</v>
      </c>
      <c r="D190" s="281">
        <v>1</v>
      </c>
      <c r="E190" s="282"/>
      <c r="F190" s="283">
        <f t="shared" si="2"/>
        <v>0</v>
      </c>
      <c r="G190" s="190"/>
      <c r="H190" s="172"/>
    </row>
    <row r="191" spans="1:9" s="191" customFormat="1" ht="15">
      <c r="A191" s="186">
        <v>9</v>
      </c>
      <c r="B191" s="276" t="s">
        <v>483</v>
      </c>
      <c r="C191" s="187"/>
      <c r="D191" s="277"/>
      <c r="E191" s="188"/>
      <c r="F191" s="188"/>
      <c r="G191" s="190"/>
      <c r="H191" s="172"/>
    </row>
    <row r="192" spans="1:9" s="191" customFormat="1" ht="142.5">
      <c r="A192" s="278" t="s">
        <v>897</v>
      </c>
      <c r="B192" s="279" t="s">
        <v>898</v>
      </c>
      <c r="C192" s="280" t="s">
        <v>250</v>
      </c>
      <c r="D192" s="281">
        <v>1</v>
      </c>
      <c r="E192" s="282"/>
      <c r="F192" s="283">
        <f t="shared" si="2"/>
        <v>0</v>
      </c>
      <c r="G192" s="190"/>
      <c r="H192" s="172"/>
    </row>
    <row r="193" spans="1:9" s="191" customFormat="1" ht="142.5">
      <c r="A193" s="278" t="s">
        <v>899</v>
      </c>
      <c r="B193" s="279" t="s">
        <v>900</v>
      </c>
      <c r="C193" s="280" t="s">
        <v>250</v>
      </c>
      <c r="D193" s="281">
        <v>1</v>
      </c>
      <c r="E193" s="282"/>
      <c r="F193" s="283">
        <f t="shared" si="2"/>
        <v>0</v>
      </c>
      <c r="G193" s="190"/>
      <c r="H193" s="172"/>
    </row>
    <row r="194" spans="1:9" s="191" customFormat="1" ht="15">
      <c r="A194" s="278"/>
      <c r="B194" s="279" t="s">
        <v>901</v>
      </c>
      <c r="C194" s="280"/>
      <c r="D194" s="281"/>
      <c r="E194" s="282"/>
      <c r="F194" s="283"/>
      <c r="G194" s="190"/>
      <c r="H194" s="172"/>
    </row>
    <row r="195" spans="1:9" s="191" customFormat="1" ht="156.75">
      <c r="A195" s="278" t="s">
        <v>902</v>
      </c>
      <c r="B195" s="279" t="s">
        <v>903</v>
      </c>
      <c r="C195" s="280" t="s">
        <v>579</v>
      </c>
      <c r="D195" s="281">
        <v>1</v>
      </c>
      <c r="E195" s="282"/>
      <c r="F195" s="283">
        <f t="shared" si="2"/>
        <v>0</v>
      </c>
      <c r="G195" s="190"/>
      <c r="H195" s="172"/>
    </row>
    <row r="196" spans="1:9" s="191" customFormat="1" ht="142.5">
      <c r="A196" s="278" t="s">
        <v>904</v>
      </c>
      <c r="B196" s="279" t="s">
        <v>905</v>
      </c>
      <c r="C196" s="280" t="s">
        <v>579</v>
      </c>
      <c r="D196" s="281">
        <v>1</v>
      </c>
      <c r="E196" s="282"/>
      <c r="F196" s="283">
        <f t="shared" si="2"/>
        <v>0</v>
      </c>
      <c r="G196" s="190"/>
      <c r="H196" s="172"/>
    </row>
    <row r="197" spans="1:9" s="191" customFormat="1" ht="156.75">
      <c r="A197" s="278" t="s">
        <v>906</v>
      </c>
      <c r="B197" s="279" t="s">
        <v>907</v>
      </c>
      <c r="C197" s="280" t="s">
        <v>579</v>
      </c>
      <c r="D197" s="281">
        <v>1</v>
      </c>
      <c r="E197" s="282"/>
      <c r="F197" s="283">
        <f t="shared" si="2"/>
        <v>0</v>
      </c>
      <c r="G197" s="190"/>
      <c r="H197" s="172"/>
    </row>
    <row r="198" spans="1:9" s="191" customFormat="1" ht="57">
      <c r="A198" s="278" t="s">
        <v>484</v>
      </c>
      <c r="B198" s="279" t="s">
        <v>485</v>
      </c>
      <c r="C198" s="280" t="s">
        <v>194</v>
      </c>
      <c r="D198" s="281">
        <v>1</v>
      </c>
      <c r="E198" s="282"/>
      <c r="F198" s="283">
        <f t="shared" si="2"/>
        <v>0</v>
      </c>
      <c r="G198" s="190"/>
      <c r="H198" s="172"/>
    </row>
    <row r="199" spans="1:9" s="191" customFormat="1" ht="15">
      <c r="A199" s="278" t="s">
        <v>486</v>
      </c>
      <c r="B199" s="279" t="s">
        <v>487</v>
      </c>
      <c r="C199" s="280"/>
      <c r="D199" s="281"/>
      <c r="E199" s="282"/>
      <c r="F199" s="283"/>
      <c r="G199" s="190"/>
      <c r="H199" s="172"/>
    </row>
    <row r="200" spans="1:9" s="191" customFormat="1" ht="28.5">
      <c r="A200" s="278" t="s">
        <v>488</v>
      </c>
      <c r="B200" s="279" t="s">
        <v>489</v>
      </c>
      <c r="C200" s="280" t="s">
        <v>194</v>
      </c>
      <c r="D200" s="281">
        <v>1</v>
      </c>
      <c r="E200" s="282"/>
      <c r="F200" s="283">
        <f t="shared" si="2"/>
        <v>0</v>
      </c>
      <c r="G200" s="190"/>
      <c r="H200" s="172"/>
    </row>
    <row r="201" spans="1:9" s="191" customFormat="1" ht="42.75">
      <c r="A201" s="278" t="s">
        <v>490</v>
      </c>
      <c r="B201" s="279" t="s">
        <v>491</v>
      </c>
      <c r="C201" s="280" t="s">
        <v>250</v>
      </c>
      <c r="D201" s="281">
        <v>1</v>
      </c>
      <c r="E201" s="282"/>
      <c r="F201" s="283">
        <f t="shared" si="2"/>
        <v>0</v>
      </c>
      <c r="G201" s="190"/>
      <c r="H201" s="172"/>
    </row>
    <row r="202" spans="1:9" s="191" customFormat="1" ht="15">
      <c r="A202" s="278" t="s">
        <v>908</v>
      </c>
      <c r="B202" s="279" t="s">
        <v>909</v>
      </c>
      <c r="C202" s="280"/>
      <c r="D202" s="281"/>
      <c r="E202" s="282"/>
      <c r="F202" s="283"/>
      <c r="G202" s="190"/>
      <c r="H202" s="172"/>
    </row>
    <row r="203" spans="1:9" s="191" customFormat="1" ht="99.75">
      <c r="A203" s="278" t="s">
        <v>910</v>
      </c>
      <c r="B203" s="279" t="s">
        <v>911</v>
      </c>
      <c r="C203" s="280" t="s">
        <v>579</v>
      </c>
      <c r="D203" s="281">
        <v>1</v>
      </c>
      <c r="E203" s="282"/>
      <c r="F203" s="283">
        <f t="shared" si="2"/>
        <v>0</v>
      </c>
      <c r="G203" s="190"/>
      <c r="H203" s="172"/>
    </row>
    <row r="204" spans="1:9" s="191" customFormat="1" ht="15">
      <c r="A204" s="186">
        <v>10</v>
      </c>
      <c r="B204" s="276" t="s">
        <v>492</v>
      </c>
      <c r="C204" s="187"/>
      <c r="D204" s="277"/>
      <c r="E204" s="188"/>
      <c r="F204" s="188"/>
      <c r="G204" s="190"/>
      <c r="H204" s="172"/>
    </row>
    <row r="205" spans="1:9" s="191" customFormat="1" ht="28.5">
      <c r="A205" s="278" t="s">
        <v>493</v>
      </c>
      <c r="B205" s="279" t="s">
        <v>494</v>
      </c>
      <c r="C205" s="280" t="s">
        <v>194</v>
      </c>
      <c r="D205" s="281">
        <v>1</v>
      </c>
      <c r="E205" s="282"/>
      <c r="F205" s="283">
        <f t="shared" si="2"/>
        <v>0</v>
      </c>
      <c r="G205" s="190"/>
      <c r="H205" s="172"/>
    </row>
    <row r="206" spans="1:9" s="191" customFormat="1" ht="28.5">
      <c r="A206" s="278" t="s">
        <v>495</v>
      </c>
      <c r="B206" s="279" t="s">
        <v>912</v>
      </c>
      <c r="C206" s="280"/>
      <c r="D206" s="281"/>
      <c r="E206" s="282"/>
      <c r="F206" s="283"/>
      <c r="G206" s="190"/>
      <c r="H206" s="172"/>
    </row>
    <row r="207" spans="1:9" s="191" customFormat="1" ht="15">
      <c r="A207" s="278" t="s">
        <v>496</v>
      </c>
      <c r="B207" s="279" t="s">
        <v>497</v>
      </c>
      <c r="C207" s="280" t="s">
        <v>194</v>
      </c>
      <c r="D207" s="281">
        <v>1</v>
      </c>
      <c r="E207" s="282"/>
      <c r="F207" s="283">
        <f t="shared" si="2"/>
        <v>0</v>
      </c>
      <c r="G207" s="190"/>
      <c r="H207" s="172"/>
    </row>
    <row r="208" spans="1:9" ht="15">
      <c r="A208" s="278" t="s">
        <v>498</v>
      </c>
      <c r="B208" s="279" t="s">
        <v>499</v>
      </c>
      <c r="C208" s="280" t="s">
        <v>194</v>
      </c>
      <c r="D208" s="281">
        <v>1</v>
      </c>
      <c r="E208" s="282"/>
      <c r="F208" s="283">
        <f t="shared" si="2"/>
        <v>0</v>
      </c>
      <c r="G208" s="190"/>
      <c r="H208" s="172"/>
      <c r="I208" s="189"/>
    </row>
    <row r="209" spans="1:9" s="191" customFormat="1" ht="42.75">
      <c r="A209" s="278" t="s">
        <v>500</v>
      </c>
      <c r="B209" s="279" t="s">
        <v>913</v>
      </c>
      <c r="C209" s="280" t="s">
        <v>246</v>
      </c>
      <c r="D209" s="281">
        <v>1</v>
      </c>
      <c r="E209" s="282"/>
      <c r="F209" s="283">
        <f t="shared" si="2"/>
        <v>0</v>
      </c>
      <c r="G209" s="190"/>
      <c r="H209" s="172"/>
    </row>
    <row r="210" spans="1:9" s="191" customFormat="1" ht="42.75">
      <c r="A210" s="278" t="s">
        <v>501</v>
      </c>
      <c r="B210" s="279" t="s">
        <v>914</v>
      </c>
      <c r="C210" s="280" t="s">
        <v>194</v>
      </c>
      <c r="D210" s="281">
        <v>1</v>
      </c>
      <c r="E210" s="282"/>
      <c r="F210" s="283">
        <f t="shared" ref="F210:F273" si="3">+ROUND(D210*E210,0)</f>
        <v>0</v>
      </c>
      <c r="G210" s="190"/>
      <c r="H210" s="172"/>
    </row>
    <row r="211" spans="1:9" s="191" customFormat="1" ht="28.5">
      <c r="A211" s="278" t="s">
        <v>502</v>
      </c>
      <c r="B211" s="279" t="s">
        <v>915</v>
      </c>
      <c r="C211" s="280" t="s">
        <v>194</v>
      </c>
      <c r="D211" s="281">
        <v>1</v>
      </c>
      <c r="E211" s="282"/>
      <c r="F211" s="283">
        <f t="shared" si="3"/>
        <v>0</v>
      </c>
      <c r="G211" s="190"/>
      <c r="H211" s="172"/>
    </row>
    <row r="212" spans="1:9" s="191" customFormat="1" ht="28.5">
      <c r="A212" s="278" t="s">
        <v>503</v>
      </c>
      <c r="B212" s="279" t="s">
        <v>916</v>
      </c>
      <c r="C212" s="280"/>
      <c r="D212" s="281"/>
      <c r="E212" s="282"/>
      <c r="F212" s="283"/>
      <c r="G212" s="190"/>
      <c r="H212" s="172"/>
    </row>
    <row r="213" spans="1:9" s="191" customFormat="1" ht="15">
      <c r="A213" s="278" t="s">
        <v>504</v>
      </c>
      <c r="B213" s="279" t="s">
        <v>497</v>
      </c>
      <c r="C213" s="280" t="s">
        <v>194</v>
      </c>
      <c r="D213" s="281">
        <v>1</v>
      </c>
      <c r="E213" s="282"/>
      <c r="F213" s="283">
        <f t="shared" si="3"/>
        <v>0</v>
      </c>
      <c r="G213" s="190"/>
      <c r="H213" s="172"/>
    </row>
    <row r="214" spans="1:9" s="191" customFormat="1" ht="15">
      <c r="A214" s="278" t="s">
        <v>505</v>
      </c>
      <c r="B214" s="279" t="s">
        <v>499</v>
      </c>
      <c r="C214" s="280" t="s">
        <v>194</v>
      </c>
      <c r="D214" s="281">
        <v>1</v>
      </c>
      <c r="E214" s="282"/>
      <c r="F214" s="283">
        <f t="shared" si="3"/>
        <v>0</v>
      </c>
      <c r="G214" s="190"/>
      <c r="H214" s="172"/>
    </row>
    <row r="215" spans="1:9" s="191" customFormat="1" ht="28.5">
      <c r="A215" s="278" t="s">
        <v>506</v>
      </c>
      <c r="B215" s="279" t="s">
        <v>917</v>
      </c>
      <c r="C215" s="280" t="s">
        <v>194</v>
      </c>
      <c r="D215" s="281">
        <v>1</v>
      </c>
      <c r="E215" s="282"/>
      <c r="F215" s="283">
        <f t="shared" si="3"/>
        <v>0</v>
      </c>
      <c r="G215" s="190"/>
      <c r="H215" s="172"/>
    </row>
    <row r="216" spans="1:9" s="191" customFormat="1" ht="99.75">
      <c r="A216" s="278" t="s">
        <v>918</v>
      </c>
      <c r="B216" s="279" t="s">
        <v>919</v>
      </c>
      <c r="C216" s="280" t="s">
        <v>194</v>
      </c>
      <c r="D216" s="281">
        <v>1</v>
      </c>
      <c r="E216" s="282"/>
      <c r="F216" s="283">
        <f t="shared" si="3"/>
        <v>0</v>
      </c>
      <c r="G216" s="190"/>
      <c r="H216" s="172"/>
    </row>
    <row r="217" spans="1:9" s="191" customFormat="1" ht="71.25">
      <c r="A217" s="278" t="s">
        <v>507</v>
      </c>
      <c r="B217" s="279" t="s">
        <v>920</v>
      </c>
      <c r="C217" s="280"/>
      <c r="D217" s="281"/>
      <c r="E217" s="282"/>
      <c r="F217" s="283"/>
      <c r="G217" s="190"/>
      <c r="H217" s="172"/>
    </row>
    <row r="218" spans="1:9" s="191" customFormat="1" ht="15">
      <c r="A218" s="278" t="s">
        <v>508</v>
      </c>
      <c r="B218" s="279" t="s">
        <v>497</v>
      </c>
      <c r="C218" s="280" t="s">
        <v>194</v>
      </c>
      <c r="D218" s="281">
        <v>1</v>
      </c>
      <c r="E218" s="282"/>
      <c r="F218" s="283">
        <f t="shared" si="3"/>
        <v>0</v>
      </c>
      <c r="G218" s="190"/>
      <c r="H218" s="172"/>
    </row>
    <row r="219" spans="1:9" s="191" customFormat="1" ht="15">
      <c r="A219" s="278" t="s">
        <v>509</v>
      </c>
      <c r="B219" s="279" t="s">
        <v>510</v>
      </c>
      <c r="C219" s="280" t="s">
        <v>194</v>
      </c>
      <c r="D219" s="281">
        <v>1</v>
      </c>
      <c r="E219" s="282"/>
      <c r="F219" s="283">
        <f t="shared" si="3"/>
        <v>0</v>
      </c>
      <c r="G219" s="190"/>
      <c r="H219" s="172"/>
    </row>
    <row r="220" spans="1:9" s="191" customFormat="1" ht="57">
      <c r="A220" s="278" t="s">
        <v>511</v>
      </c>
      <c r="B220" s="279" t="s">
        <v>512</v>
      </c>
      <c r="C220" s="280"/>
      <c r="D220" s="281"/>
      <c r="E220" s="282"/>
      <c r="F220" s="283"/>
      <c r="G220" s="190"/>
      <c r="H220" s="172"/>
    </row>
    <row r="221" spans="1:9" s="191" customFormat="1" ht="15">
      <c r="A221" s="278" t="s">
        <v>513</v>
      </c>
      <c r="B221" s="279" t="s">
        <v>514</v>
      </c>
      <c r="C221" s="280" t="s">
        <v>194</v>
      </c>
      <c r="D221" s="281">
        <v>1</v>
      </c>
      <c r="E221" s="282"/>
      <c r="F221" s="283">
        <f t="shared" si="3"/>
        <v>0</v>
      </c>
      <c r="G221" s="190"/>
      <c r="H221" s="172"/>
    </row>
    <row r="222" spans="1:9" ht="57">
      <c r="A222" s="278" t="s">
        <v>515</v>
      </c>
      <c r="B222" s="279" t="s">
        <v>516</v>
      </c>
      <c r="C222" s="280" t="s">
        <v>194</v>
      </c>
      <c r="D222" s="281">
        <v>1</v>
      </c>
      <c r="E222" s="282"/>
      <c r="F222" s="283">
        <f t="shared" si="3"/>
        <v>0</v>
      </c>
      <c r="G222" s="190"/>
      <c r="H222" s="172"/>
      <c r="I222" s="189"/>
    </row>
    <row r="223" spans="1:9" s="191" customFormat="1" ht="42.75">
      <c r="A223" s="278" t="s">
        <v>517</v>
      </c>
      <c r="B223" s="279" t="s">
        <v>518</v>
      </c>
      <c r="C223" s="280" t="s">
        <v>250</v>
      </c>
      <c r="D223" s="281">
        <v>1</v>
      </c>
      <c r="E223" s="282"/>
      <c r="F223" s="283">
        <f t="shared" si="3"/>
        <v>0</v>
      </c>
      <c r="G223" s="190"/>
      <c r="H223" s="172"/>
    </row>
    <row r="224" spans="1:9" s="191" customFormat="1" ht="28.5">
      <c r="A224" s="278" t="s">
        <v>921</v>
      </c>
      <c r="B224" s="279" t="s">
        <v>922</v>
      </c>
      <c r="C224" s="280" t="s">
        <v>194</v>
      </c>
      <c r="D224" s="281">
        <v>1</v>
      </c>
      <c r="E224" s="282"/>
      <c r="F224" s="283">
        <f t="shared" si="3"/>
        <v>0</v>
      </c>
      <c r="G224" s="190"/>
      <c r="H224" s="172"/>
    </row>
    <row r="225" spans="1:9" s="191" customFormat="1" ht="42.75">
      <c r="A225" s="278" t="s">
        <v>519</v>
      </c>
      <c r="B225" s="279" t="s">
        <v>520</v>
      </c>
      <c r="C225" s="280" t="s">
        <v>194</v>
      </c>
      <c r="D225" s="281">
        <v>1</v>
      </c>
      <c r="E225" s="282"/>
      <c r="F225" s="283">
        <f t="shared" si="3"/>
        <v>0</v>
      </c>
      <c r="G225" s="190"/>
      <c r="H225" s="172"/>
    </row>
    <row r="226" spans="1:9" s="191" customFormat="1" ht="28.5">
      <c r="A226" s="278" t="s">
        <v>521</v>
      </c>
      <c r="B226" s="279" t="s">
        <v>522</v>
      </c>
      <c r="C226" s="280" t="s">
        <v>246</v>
      </c>
      <c r="D226" s="281">
        <v>1</v>
      </c>
      <c r="E226" s="282"/>
      <c r="F226" s="283">
        <f t="shared" si="3"/>
        <v>0</v>
      </c>
      <c r="G226" s="190"/>
      <c r="H226" s="172"/>
    </row>
    <row r="227" spans="1:9" s="191" customFormat="1" ht="28.5">
      <c r="A227" s="278" t="s">
        <v>523</v>
      </c>
      <c r="B227" s="279" t="s">
        <v>524</v>
      </c>
      <c r="C227" s="280"/>
      <c r="D227" s="281"/>
      <c r="E227" s="282"/>
      <c r="F227" s="283"/>
      <c r="G227" s="190"/>
      <c r="H227" s="172"/>
    </row>
    <row r="228" spans="1:9" s="191" customFormat="1" ht="15">
      <c r="A228" s="278" t="s">
        <v>525</v>
      </c>
      <c r="B228" s="279" t="s">
        <v>526</v>
      </c>
      <c r="C228" s="280" t="s">
        <v>194</v>
      </c>
      <c r="D228" s="281">
        <v>1</v>
      </c>
      <c r="E228" s="282"/>
      <c r="F228" s="283">
        <f t="shared" si="3"/>
        <v>0</v>
      </c>
      <c r="G228" s="190"/>
      <c r="H228" s="172"/>
    </row>
    <row r="229" spans="1:9" s="191" customFormat="1" ht="15">
      <c r="A229" s="278" t="s">
        <v>527</v>
      </c>
      <c r="B229" s="279" t="s">
        <v>528</v>
      </c>
      <c r="C229" s="280" t="s">
        <v>194</v>
      </c>
      <c r="D229" s="281">
        <v>1</v>
      </c>
      <c r="E229" s="282"/>
      <c r="F229" s="283">
        <f t="shared" si="3"/>
        <v>0</v>
      </c>
      <c r="G229" s="190"/>
      <c r="H229" s="172"/>
    </row>
    <row r="230" spans="1:9" s="191" customFormat="1" ht="15">
      <c r="A230" s="278" t="s">
        <v>923</v>
      </c>
      <c r="B230" s="279" t="s">
        <v>924</v>
      </c>
      <c r="C230" s="280" t="s">
        <v>246</v>
      </c>
      <c r="D230" s="281">
        <v>1</v>
      </c>
      <c r="E230" s="282"/>
      <c r="F230" s="283">
        <f t="shared" si="3"/>
        <v>0</v>
      </c>
      <c r="G230" s="190"/>
      <c r="H230" s="172"/>
    </row>
    <row r="231" spans="1:9" s="191" customFormat="1" ht="15">
      <c r="A231" s="186">
        <v>11</v>
      </c>
      <c r="B231" s="276" t="s">
        <v>529</v>
      </c>
      <c r="C231" s="187"/>
      <c r="D231" s="277"/>
      <c r="E231" s="188"/>
      <c r="F231" s="188"/>
      <c r="G231" s="190"/>
      <c r="H231" s="172"/>
    </row>
    <row r="232" spans="1:9" s="191" customFormat="1" ht="28.5">
      <c r="A232" s="278" t="s">
        <v>530</v>
      </c>
      <c r="B232" s="279" t="s">
        <v>531</v>
      </c>
      <c r="C232" s="280" t="s">
        <v>194</v>
      </c>
      <c r="D232" s="281">
        <v>1</v>
      </c>
      <c r="E232" s="282"/>
      <c r="F232" s="283">
        <f t="shared" si="3"/>
        <v>0</v>
      </c>
      <c r="G232" s="190"/>
      <c r="H232" s="172"/>
    </row>
    <row r="233" spans="1:9" s="191" customFormat="1" ht="28.5">
      <c r="A233" s="278" t="s">
        <v>532</v>
      </c>
      <c r="B233" s="279" t="s">
        <v>533</v>
      </c>
      <c r="C233" s="280" t="s">
        <v>194</v>
      </c>
      <c r="D233" s="281">
        <v>1</v>
      </c>
      <c r="E233" s="282"/>
      <c r="F233" s="283">
        <f t="shared" si="3"/>
        <v>0</v>
      </c>
      <c r="G233" s="190"/>
      <c r="H233" s="172"/>
    </row>
    <row r="234" spans="1:9" s="191" customFormat="1" ht="28.5">
      <c r="A234" s="278" t="s">
        <v>534</v>
      </c>
      <c r="B234" s="279" t="s">
        <v>535</v>
      </c>
      <c r="C234" s="280"/>
      <c r="D234" s="281"/>
      <c r="E234" s="282"/>
      <c r="F234" s="283"/>
      <c r="G234" s="190"/>
      <c r="H234" s="172"/>
    </row>
    <row r="235" spans="1:9" s="191" customFormat="1" ht="15">
      <c r="A235" s="278" t="s">
        <v>536</v>
      </c>
      <c r="B235" s="279" t="s">
        <v>537</v>
      </c>
      <c r="C235" s="280" t="s">
        <v>194</v>
      </c>
      <c r="D235" s="281">
        <v>1</v>
      </c>
      <c r="E235" s="282"/>
      <c r="F235" s="283">
        <f t="shared" si="3"/>
        <v>0</v>
      </c>
      <c r="G235" s="190"/>
      <c r="H235" s="172"/>
    </row>
    <row r="236" spans="1:9" s="191" customFormat="1" ht="15">
      <c r="A236" s="278" t="s">
        <v>538</v>
      </c>
      <c r="B236" s="279" t="s">
        <v>539</v>
      </c>
      <c r="C236" s="280" t="s">
        <v>194</v>
      </c>
      <c r="D236" s="281">
        <v>1</v>
      </c>
      <c r="E236" s="282"/>
      <c r="F236" s="283">
        <f t="shared" si="3"/>
        <v>0</v>
      </c>
      <c r="G236" s="190"/>
      <c r="H236" s="172"/>
    </row>
    <row r="237" spans="1:9" s="191" customFormat="1" ht="42.75">
      <c r="A237" s="278" t="s">
        <v>540</v>
      </c>
      <c r="B237" s="279" t="s">
        <v>541</v>
      </c>
      <c r="C237" s="280" t="s">
        <v>194</v>
      </c>
      <c r="D237" s="281">
        <v>1</v>
      </c>
      <c r="E237" s="282"/>
      <c r="F237" s="283">
        <f t="shared" si="3"/>
        <v>0</v>
      </c>
      <c r="G237" s="190"/>
      <c r="H237" s="172"/>
    </row>
    <row r="238" spans="1:9" s="191" customFormat="1" ht="85.5">
      <c r="A238" s="278" t="s">
        <v>542</v>
      </c>
      <c r="B238" s="279" t="s">
        <v>543</v>
      </c>
      <c r="C238" s="280" t="s">
        <v>194</v>
      </c>
      <c r="D238" s="281">
        <v>1</v>
      </c>
      <c r="E238" s="282"/>
      <c r="F238" s="283">
        <f t="shared" si="3"/>
        <v>0</v>
      </c>
      <c r="G238" s="190"/>
      <c r="H238" s="172"/>
    </row>
    <row r="239" spans="1:9" ht="57">
      <c r="A239" s="278" t="s">
        <v>544</v>
      </c>
      <c r="B239" s="279" t="s">
        <v>545</v>
      </c>
      <c r="C239" s="280" t="s">
        <v>194</v>
      </c>
      <c r="D239" s="281">
        <v>1</v>
      </c>
      <c r="E239" s="282"/>
      <c r="F239" s="283">
        <f t="shared" si="3"/>
        <v>0</v>
      </c>
      <c r="G239" s="190"/>
      <c r="H239" s="172"/>
      <c r="I239" s="189"/>
    </row>
    <row r="240" spans="1:9" s="191" customFormat="1" ht="42.75">
      <c r="A240" s="278" t="s">
        <v>546</v>
      </c>
      <c r="B240" s="279" t="s">
        <v>547</v>
      </c>
      <c r="C240" s="280" t="s">
        <v>194</v>
      </c>
      <c r="D240" s="281">
        <v>1</v>
      </c>
      <c r="E240" s="282"/>
      <c r="F240" s="283">
        <f t="shared" si="3"/>
        <v>0</v>
      </c>
      <c r="G240" s="190"/>
      <c r="H240" s="172"/>
    </row>
    <row r="241" spans="1:9" s="191" customFormat="1" ht="142.5">
      <c r="A241" s="278" t="s">
        <v>548</v>
      </c>
      <c r="B241" s="279" t="s">
        <v>549</v>
      </c>
      <c r="C241" s="280" t="s">
        <v>194</v>
      </c>
      <c r="D241" s="281">
        <v>1</v>
      </c>
      <c r="E241" s="282"/>
      <c r="F241" s="283">
        <f t="shared" si="3"/>
        <v>0</v>
      </c>
      <c r="G241" s="190"/>
      <c r="H241" s="172"/>
    </row>
    <row r="242" spans="1:9" s="191" customFormat="1" ht="42.75">
      <c r="A242" s="278" t="s">
        <v>550</v>
      </c>
      <c r="B242" s="279" t="s">
        <v>551</v>
      </c>
      <c r="C242" s="280" t="s">
        <v>246</v>
      </c>
      <c r="D242" s="281">
        <v>1</v>
      </c>
      <c r="E242" s="282"/>
      <c r="F242" s="283">
        <f t="shared" si="3"/>
        <v>0</v>
      </c>
      <c r="G242" s="190"/>
      <c r="H242" s="172"/>
    </row>
    <row r="243" spans="1:9" s="191" customFormat="1" ht="15">
      <c r="A243" s="186">
        <v>12</v>
      </c>
      <c r="B243" s="276" t="s">
        <v>552</v>
      </c>
      <c r="C243" s="187"/>
      <c r="D243" s="277"/>
      <c r="E243" s="188"/>
      <c r="F243" s="188"/>
      <c r="G243" s="190"/>
      <c r="H243" s="172"/>
    </row>
    <row r="244" spans="1:9" s="191" customFormat="1" ht="213.75">
      <c r="A244" s="278" t="s">
        <v>553</v>
      </c>
      <c r="B244" s="279" t="s">
        <v>554</v>
      </c>
      <c r="C244" s="280" t="s">
        <v>194</v>
      </c>
      <c r="D244" s="281">
        <v>1</v>
      </c>
      <c r="E244" s="282"/>
      <c r="F244" s="283">
        <f t="shared" si="3"/>
        <v>0</v>
      </c>
      <c r="G244" s="190"/>
      <c r="H244" s="172"/>
    </row>
    <row r="245" spans="1:9" s="191" customFormat="1" ht="199.5">
      <c r="A245" s="278" t="s">
        <v>555</v>
      </c>
      <c r="B245" s="279" t="s">
        <v>556</v>
      </c>
      <c r="C245" s="280" t="s">
        <v>194</v>
      </c>
      <c r="D245" s="281">
        <v>1</v>
      </c>
      <c r="E245" s="282"/>
      <c r="F245" s="283">
        <f t="shared" si="3"/>
        <v>0</v>
      </c>
      <c r="G245" s="190"/>
      <c r="H245" s="172"/>
    </row>
    <row r="246" spans="1:9" s="191" customFormat="1" ht="85.5">
      <c r="A246" s="278" t="s">
        <v>557</v>
      </c>
      <c r="B246" s="279" t="s">
        <v>558</v>
      </c>
      <c r="C246" s="280" t="s">
        <v>194</v>
      </c>
      <c r="D246" s="281">
        <v>1</v>
      </c>
      <c r="E246" s="282"/>
      <c r="F246" s="283">
        <f t="shared" si="3"/>
        <v>0</v>
      </c>
      <c r="G246" s="190"/>
      <c r="H246" s="172"/>
    </row>
    <row r="247" spans="1:9" s="191" customFormat="1" ht="99.75">
      <c r="A247" s="278" t="s">
        <v>559</v>
      </c>
      <c r="B247" s="279" t="s">
        <v>560</v>
      </c>
      <c r="C247" s="280" t="s">
        <v>194</v>
      </c>
      <c r="D247" s="281">
        <v>1</v>
      </c>
      <c r="E247" s="282"/>
      <c r="F247" s="283">
        <f t="shared" si="3"/>
        <v>0</v>
      </c>
      <c r="G247" s="190"/>
      <c r="H247" s="172"/>
    </row>
    <row r="248" spans="1:9" s="191" customFormat="1" ht="28.5">
      <c r="A248" s="278" t="s">
        <v>561</v>
      </c>
      <c r="B248" s="279" t="s">
        <v>562</v>
      </c>
      <c r="C248" s="280" t="s">
        <v>194</v>
      </c>
      <c r="D248" s="281">
        <v>1</v>
      </c>
      <c r="E248" s="282"/>
      <c r="F248" s="283">
        <f t="shared" si="3"/>
        <v>0</v>
      </c>
      <c r="G248" s="190"/>
      <c r="H248" s="172"/>
    </row>
    <row r="249" spans="1:9" s="191" customFormat="1" ht="28.5">
      <c r="A249" s="278" t="s">
        <v>563</v>
      </c>
      <c r="B249" s="279" t="s">
        <v>564</v>
      </c>
      <c r="C249" s="280" t="s">
        <v>246</v>
      </c>
      <c r="D249" s="281">
        <v>1</v>
      </c>
      <c r="E249" s="282"/>
      <c r="F249" s="283">
        <f t="shared" si="3"/>
        <v>0</v>
      </c>
      <c r="G249" s="190"/>
      <c r="H249" s="172"/>
    </row>
    <row r="250" spans="1:9" s="191" customFormat="1" ht="28.5">
      <c r="A250" s="278" t="s">
        <v>925</v>
      </c>
      <c r="B250" s="279" t="s">
        <v>926</v>
      </c>
      <c r="C250" s="280" t="s">
        <v>194</v>
      </c>
      <c r="D250" s="281">
        <v>1</v>
      </c>
      <c r="E250" s="282"/>
      <c r="F250" s="283">
        <f t="shared" si="3"/>
        <v>0</v>
      </c>
      <c r="G250" s="190"/>
      <c r="H250" s="172"/>
    </row>
    <row r="251" spans="1:9" ht="42.75">
      <c r="A251" s="278" t="s">
        <v>927</v>
      </c>
      <c r="B251" s="279" t="s">
        <v>928</v>
      </c>
      <c r="C251" s="280" t="s">
        <v>194</v>
      </c>
      <c r="D251" s="281">
        <v>1</v>
      </c>
      <c r="E251" s="282"/>
      <c r="F251" s="283">
        <f t="shared" si="3"/>
        <v>0</v>
      </c>
      <c r="G251" s="190"/>
      <c r="H251" s="172"/>
      <c r="I251" s="189"/>
    </row>
    <row r="252" spans="1:9" s="191" customFormat="1" ht="114">
      <c r="A252" s="278" t="s">
        <v>565</v>
      </c>
      <c r="B252" s="279" t="s">
        <v>566</v>
      </c>
      <c r="C252" s="280" t="s">
        <v>194</v>
      </c>
      <c r="D252" s="281">
        <v>1</v>
      </c>
      <c r="E252" s="282"/>
      <c r="F252" s="283">
        <f t="shared" si="3"/>
        <v>0</v>
      </c>
      <c r="G252" s="190"/>
      <c r="H252" s="172"/>
    </row>
    <row r="253" spans="1:9" s="191" customFormat="1" ht="71.25">
      <c r="A253" s="278" t="s">
        <v>567</v>
      </c>
      <c r="B253" s="279" t="s">
        <v>568</v>
      </c>
      <c r="C253" s="280" t="s">
        <v>246</v>
      </c>
      <c r="D253" s="281">
        <v>1</v>
      </c>
      <c r="E253" s="282"/>
      <c r="F253" s="283">
        <f t="shared" si="3"/>
        <v>0</v>
      </c>
      <c r="G253" s="190"/>
      <c r="H253" s="172"/>
    </row>
    <row r="254" spans="1:9" ht="71.25">
      <c r="A254" s="278" t="s">
        <v>569</v>
      </c>
      <c r="B254" s="279" t="s">
        <v>570</v>
      </c>
      <c r="C254" s="280" t="s">
        <v>246</v>
      </c>
      <c r="D254" s="281">
        <v>1</v>
      </c>
      <c r="E254" s="282"/>
      <c r="F254" s="283">
        <f t="shared" si="3"/>
        <v>0</v>
      </c>
      <c r="G254" s="190"/>
      <c r="H254" s="172"/>
      <c r="I254" s="189"/>
    </row>
    <row r="255" spans="1:9" s="191" customFormat="1" ht="71.25">
      <c r="A255" s="278" t="s">
        <v>571</v>
      </c>
      <c r="B255" s="279" t="s">
        <v>572</v>
      </c>
      <c r="C255" s="280" t="s">
        <v>246</v>
      </c>
      <c r="D255" s="281">
        <v>1</v>
      </c>
      <c r="E255" s="282"/>
      <c r="F255" s="283">
        <f t="shared" si="3"/>
        <v>0</v>
      </c>
      <c r="G255" s="190"/>
      <c r="H255" s="172"/>
    </row>
    <row r="256" spans="1:9" s="191" customFormat="1" ht="57">
      <c r="A256" s="278" t="s">
        <v>573</v>
      </c>
      <c r="B256" s="279" t="s">
        <v>574</v>
      </c>
      <c r="C256" s="280" t="s">
        <v>246</v>
      </c>
      <c r="D256" s="281">
        <v>1</v>
      </c>
      <c r="E256" s="282"/>
      <c r="F256" s="283">
        <f t="shared" si="3"/>
        <v>0</v>
      </c>
      <c r="G256" s="190"/>
      <c r="H256" s="172"/>
    </row>
    <row r="257" spans="1:8" s="191" customFormat="1" ht="42.75">
      <c r="A257" s="278" t="s">
        <v>575</v>
      </c>
      <c r="B257" s="279" t="s">
        <v>576</v>
      </c>
      <c r="C257" s="280" t="s">
        <v>246</v>
      </c>
      <c r="D257" s="281">
        <v>1</v>
      </c>
      <c r="E257" s="282"/>
      <c r="F257" s="283">
        <f t="shared" si="3"/>
        <v>0</v>
      </c>
      <c r="G257" s="190"/>
      <c r="H257" s="172"/>
    </row>
    <row r="258" spans="1:8" s="191" customFormat="1" ht="28.5">
      <c r="A258" s="278" t="s">
        <v>577</v>
      </c>
      <c r="B258" s="279" t="s">
        <v>578</v>
      </c>
      <c r="C258" s="280" t="s">
        <v>579</v>
      </c>
      <c r="D258" s="281">
        <v>1</v>
      </c>
      <c r="E258" s="282"/>
      <c r="F258" s="283">
        <f t="shared" si="3"/>
        <v>0</v>
      </c>
      <c r="G258" s="190"/>
      <c r="H258" s="172"/>
    </row>
    <row r="259" spans="1:8" s="191" customFormat="1" ht="85.5">
      <c r="A259" s="278" t="s">
        <v>580</v>
      </c>
      <c r="B259" s="279" t="s">
        <v>581</v>
      </c>
      <c r="C259" s="280" t="s">
        <v>579</v>
      </c>
      <c r="D259" s="281">
        <v>1</v>
      </c>
      <c r="E259" s="282"/>
      <c r="F259" s="283">
        <f t="shared" si="3"/>
        <v>0</v>
      </c>
      <c r="G259" s="190"/>
      <c r="H259" s="172"/>
    </row>
    <row r="260" spans="1:8" s="191" customFormat="1" ht="85.5">
      <c r="A260" s="278" t="s">
        <v>582</v>
      </c>
      <c r="B260" s="279" t="s">
        <v>583</v>
      </c>
      <c r="C260" s="280" t="s">
        <v>246</v>
      </c>
      <c r="D260" s="281">
        <v>1</v>
      </c>
      <c r="E260" s="282"/>
      <c r="F260" s="283">
        <f t="shared" si="3"/>
        <v>0</v>
      </c>
      <c r="G260" s="190"/>
      <c r="H260" s="172"/>
    </row>
    <row r="261" spans="1:8" s="191" customFormat="1" ht="114">
      <c r="A261" s="278" t="s">
        <v>929</v>
      </c>
      <c r="B261" s="279" t="s">
        <v>930</v>
      </c>
      <c r="C261" s="280" t="s">
        <v>579</v>
      </c>
      <c r="D261" s="281">
        <v>1</v>
      </c>
      <c r="E261" s="282"/>
      <c r="F261" s="283">
        <f t="shared" si="3"/>
        <v>0</v>
      </c>
      <c r="G261" s="190"/>
      <c r="H261" s="172"/>
    </row>
    <row r="262" spans="1:8" s="191" customFormat="1" ht="15">
      <c r="A262" s="186">
        <v>14</v>
      </c>
      <c r="B262" s="276" t="s">
        <v>590</v>
      </c>
      <c r="C262" s="187"/>
      <c r="D262" s="277"/>
      <c r="E262" s="188"/>
      <c r="F262" s="188"/>
      <c r="G262" s="190"/>
      <c r="H262" s="172"/>
    </row>
    <row r="263" spans="1:8" s="191" customFormat="1" ht="57">
      <c r="A263" s="278" t="s">
        <v>591</v>
      </c>
      <c r="B263" s="279" t="s">
        <v>592</v>
      </c>
      <c r="C263" s="280" t="s">
        <v>198</v>
      </c>
      <c r="D263" s="281">
        <v>1</v>
      </c>
      <c r="E263" s="282"/>
      <c r="F263" s="283">
        <f t="shared" si="3"/>
        <v>0</v>
      </c>
      <c r="G263" s="190"/>
      <c r="H263" s="172"/>
    </row>
    <row r="264" spans="1:8" s="191" customFormat="1" ht="57">
      <c r="A264" s="278" t="s">
        <v>593</v>
      </c>
      <c r="B264" s="279" t="s">
        <v>594</v>
      </c>
      <c r="C264" s="280" t="s">
        <v>198</v>
      </c>
      <c r="D264" s="281">
        <v>1</v>
      </c>
      <c r="E264" s="282"/>
      <c r="F264" s="283">
        <f t="shared" si="3"/>
        <v>0</v>
      </c>
      <c r="G264" s="190"/>
      <c r="H264" s="172"/>
    </row>
    <row r="265" spans="1:8" s="191" customFormat="1" ht="28.5">
      <c r="A265" s="278" t="s">
        <v>931</v>
      </c>
      <c r="B265" s="279" t="s">
        <v>587</v>
      </c>
      <c r="C265" s="280" t="s">
        <v>194</v>
      </c>
      <c r="D265" s="281">
        <v>1</v>
      </c>
      <c r="E265" s="282"/>
      <c r="F265" s="283">
        <f t="shared" si="3"/>
        <v>0</v>
      </c>
      <c r="G265" s="190"/>
      <c r="H265" s="172"/>
    </row>
    <row r="266" spans="1:8" s="191" customFormat="1" ht="28.5">
      <c r="A266" s="278" t="s">
        <v>932</v>
      </c>
      <c r="B266" s="279" t="s">
        <v>588</v>
      </c>
      <c r="C266" s="280" t="s">
        <v>246</v>
      </c>
      <c r="D266" s="281">
        <v>1</v>
      </c>
      <c r="E266" s="282"/>
      <c r="F266" s="283">
        <f t="shared" si="3"/>
        <v>0</v>
      </c>
      <c r="G266" s="190"/>
      <c r="H266" s="172"/>
    </row>
    <row r="267" spans="1:8" s="191" customFormat="1" ht="15">
      <c r="A267" s="278" t="s">
        <v>933</v>
      </c>
      <c r="B267" s="279" t="s">
        <v>589</v>
      </c>
      <c r="C267" s="280" t="s">
        <v>294</v>
      </c>
      <c r="D267" s="281">
        <v>1</v>
      </c>
      <c r="E267" s="282"/>
      <c r="F267" s="283">
        <f t="shared" si="3"/>
        <v>0</v>
      </c>
      <c r="G267" s="190"/>
      <c r="H267" s="172"/>
    </row>
    <row r="268" spans="1:8" s="191" customFormat="1" ht="15">
      <c r="A268" s="186">
        <v>15</v>
      </c>
      <c r="B268" s="276" t="s">
        <v>595</v>
      </c>
      <c r="C268" s="187"/>
      <c r="D268" s="277"/>
      <c r="E268" s="188"/>
      <c r="F268" s="188"/>
      <c r="G268" s="190"/>
      <c r="H268" s="172"/>
    </row>
    <row r="269" spans="1:8" s="191" customFormat="1" ht="15">
      <c r="A269" s="278" t="s">
        <v>596</v>
      </c>
      <c r="B269" s="279" t="s">
        <v>597</v>
      </c>
      <c r="C269" s="280"/>
      <c r="D269" s="281"/>
      <c r="E269" s="282"/>
      <c r="F269" s="283"/>
      <c r="G269" s="190"/>
      <c r="H269" s="172"/>
    </row>
    <row r="270" spans="1:8" s="191" customFormat="1" ht="71.25">
      <c r="A270" s="278" t="s">
        <v>934</v>
      </c>
      <c r="B270" s="279" t="s">
        <v>935</v>
      </c>
      <c r="C270" s="280" t="s">
        <v>246</v>
      </c>
      <c r="D270" s="281">
        <v>1</v>
      </c>
      <c r="E270" s="282"/>
      <c r="F270" s="283">
        <f t="shared" si="3"/>
        <v>0</v>
      </c>
      <c r="G270" s="190"/>
      <c r="H270" s="172"/>
    </row>
    <row r="271" spans="1:8" s="191" customFormat="1" ht="71.25">
      <c r="A271" s="278" t="s">
        <v>936</v>
      </c>
      <c r="B271" s="279" t="s">
        <v>937</v>
      </c>
      <c r="C271" s="280" t="s">
        <v>246</v>
      </c>
      <c r="D271" s="281">
        <v>1</v>
      </c>
      <c r="E271" s="282"/>
      <c r="F271" s="283">
        <f t="shared" si="3"/>
        <v>0</v>
      </c>
      <c r="G271" s="190"/>
      <c r="H271" s="172"/>
    </row>
    <row r="272" spans="1:8" s="191" customFormat="1" ht="71.25">
      <c r="A272" s="278" t="s">
        <v>598</v>
      </c>
      <c r="B272" s="279" t="s">
        <v>938</v>
      </c>
      <c r="C272" s="280" t="s">
        <v>246</v>
      </c>
      <c r="D272" s="281">
        <v>1</v>
      </c>
      <c r="E272" s="282"/>
      <c r="F272" s="283">
        <f t="shared" si="3"/>
        <v>0</v>
      </c>
      <c r="G272" s="190"/>
      <c r="H272" s="172"/>
    </row>
    <row r="273" spans="1:8" s="191" customFormat="1" ht="42.75">
      <c r="A273" s="278" t="s">
        <v>599</v>
      </c>
      <c r="B273" s="279" t="s">
        <v>939</v>
      </c>
      <c r="C273" s="280" t="s">
        <v>246</v>
      </c>
      <c r="D273" s="281">
        <v>1</v>
      </c>
      <c r="E273" s="282"/>
      <c r="F273" s="283">
        <f t="shared" si="3"/>
        <v>0</v>
      </c>
      <c r="G273" s="190"/>
      <c r="H273" s="172"/>
    </row>
    <row r="274" spans="1:8" s="191" customFormat="1" ht="42.75">
      <c r="A274" s="278" t="s">
        <v>600</v>
      </c>
      <c r="B274" s="279" t="s">
        <v>940</v>
      </c>
      <c r="C274" s="280" t="s">
        <v>246</v>
      </c>
      <c r="D274" s="281">
        <v>1</v>
      </c>
      <c r="E274" s="282"/>
      <c r="F274" s="283">
        <f t="shared" ref="F274:F337" si="4">+ROUND(D274*E274,0)</f>
        <v>0</v>
      </c>
      <c r="G274" s="190"/>
      <c r="H274" s="172"/>
    </row>
    <row r="275" spans="1:8" s="191" customFormat="1" ht="42.75">
      <c r="A275" s="278" t="s">
        <v>601</v>
      </c>
      <c r="B275" s="279" t="s">
        <v>941</v>
      </c>
      <c r="C275" s="280" t="s">
        <v>246</v>
      </c>
      <c r="D275" s="281">
        <v>1</v>
      </c>
      <c r="E275" s="282"/>
      <c r="F275" s="283">
        <f t="shared" si="4"/>
        <v>0</v>
      </c>
      <c r="G275" s="190"/>
      <c r="H275" s="172"/>
    </row>
    <row r="276" spans="1:8" s="191" customFormat="1" ht="42.75">
      <c r="A276" s="278" t="s">
        <v>602</v>
      </c>
      <c r="B276" s="279" t="s">
        <v>942</v>
      </c>
      <c r="C276" s="280" t="s">
        <v>246</v>
      </c>
      <c r="D276" s="281">
        <v>1</v>
      </c>
      <c r="E276" s="282"/>
      <c r="F276" s="283">
        <f t="shared" si="4"/>
        <v>0</v>
      </c>
      <c r="G276" s="190"/>
      <c r="H276" s="172"/>
    </row>
    <row r="277" spans="1:8" s="191" customFormat="1" ht="71.25">
      <c r="A277" s="278" t="s">
        <v>603</v>
      </c>
      <c r="B277" s="279" t="s">
        <v>605</v>
      </c>
      <c r="C277" s="280" t="s">
        <v>246</v>
      </c>
      <c r="D277" s="281">
        <v>1</v>
      </c>
      <c r="E277" s="282"/>
      <c r="F277" s="283">
        <f t="shared" si="4"/>
        <v>0</v>
      </c>
      <c r="G277" s="190"/>
      <c r="H277" s="172"/>
    </row>
    <row r="278" spans="1:8" s="191" customFormat="1" ht="71.25">
      <c r="A278" s="278" t="s">
        <v>943</v>
      </c>
      <c r="B278" s="279" t="s">
        <v>944</v>
      </c>
      <c r="C278" s="280" t="s">
        <v>246</v>
      </c>
      <c r="D278" s="281">
        <v>1</v>
      </c>
      <c r="E278" s="282"/>
      <c r="F278" s="283">
        <f t="shared" si="4"/>
        <v>0</v>
      </c>
      <c r="G278" s="190"/>
      <c r="H278" s="172"/>
    </row>
    <row r="279" spans="1:8" s="191" customFormat="1" ht="57">
      <c r="A279" s="278" t="s">
        <v>945</v>
      </c>
      <c r="B279" s="279" t="s">
        <v>606</v>
      </c>
      <c r="C279" s="280" t="s">
        <v>246</v>
      </c>
      <c r="D279" s="281">
        <v>1</v>
      </c>
      <c r="E279" s="282"/>
      <c r="F279" s="283">
        <f t="shared" si="4"/>
        <v>0</v>
      </c>
      <c r="G279" s="190"/>
      <c r="H279" s="172"/>
    </row>
    <row r="280" spans="1:8" s="191" customFormat="1" ht="28.5">
      <c r="A280" s="278" t="s">
        <v>604</v>
      </c>
      <c r="B280" s="279" t="s">
        <v>607</v>
      </c>
      <c r="C280" s="280" t="s">
        <v>250</v>
      </c>
      <c r="D280" s="281">
        <v>1</v>
      </c>
      <c r="E280" s="282"/>
      <c r="F280" s="283">
        <f t="shared" si="4"/>
        <v>0</v>
      </c>
      <c r="G280" s="190"/>
      <c r="H280" s="172"/>
    </row>
    <row r="281" spans="1:8" s="191" customFormat="1" ht="15">
      <c r="A281" s="278" t="s">
        <v>608</v>
      </c>
      <c r="B281" s="279" t="s">
        <v>609</v>
      </c>
      <c r="C281" s="280"/>
      <c r="D281" s="281"/>
      <c r="E281" s="282"/>
      <c r="F281" s="283"/>
      <c r="G281" s="190"/>
      <c r="H281" s="172"/>
    </row>
    <row r="282" spans="1:8" s="191" customFormat="1" ht="57">
      <c r="A282" s="278" t="s">
        <v>946</v>
      </c>
      <c r="B282" s="279" t="s">
        <v>947</v>
      </c>
      <c r="C282" s="280" t="s">
        <v>250</v>
      </c>
      <c r="D282" s="281">
        <v>1</v>
      </c>
      <c r="E282" s="282"/>
      <c r="F282" s="283">
        <f t="shared" si="4"/>
        <v>0</v>
      </c>
      <c r="G282" s="190"/>
      <c r="H282" s="172"/>
    </row>
    <row r="283" spans="1:8" s="191" customFormat="1" ht="57">
      <c r="A283" s="278" t="s">
        <v>948</v>
      </c>
      <c r="B283" s="279" t="s">
        <v>949</v>
      </c>
      <c r="C283" s="280" t="s">
        <v>250</v>
      </c>
      <c r="D283" s="281">
        <v>1</v>
      </c>
      <c r="E283" s="282"/>
      <c r="F283" s="283">
        <f t="shared" si="4"/>
        <v>0</v>
      </c>
      <c r="G283" s="190"/>
      <c r="H283" s="172"/>
    </row>
    <row r="284" spans="1:8" s="191" customFormat="1" ht="71.25">
      <c r="A284" s="278" t="s">
        <v>610</v>
      </c>
      <c r="B284" s="279" t="s">
        <v>950</v>
      </c>
      <c r="C284" s="280" t="s">
        <v>250</v>
      </c>
      <c r="D284" s="281">
        <v>1</v>
      </c>
      <c r="E284" s="282"/>
      <c r="F284" s="283">
        <f t="shared" si="4"/>
        <v>0</v>
      </c>
      <c r="G284" s="190"/>
      <c r="H284" s="172"/>
    </row>
    <row r="285" spans="1:8" s="191" customFormat="1" ht="71.25">
      <c r="A285" s="278" t="s">
        <v>611</v>
      </c>
      <c r="B285" s="279" t="s">
        <v>612</v>
      </c>
      <c r="C285" s="280" t="s">
        <v>250</v>
      </c>
      <c r="D285" s="281">
        <v>1</v>
      </c>
      <c r="E285" s="282"/>
      <c r="F285" s="283">
        <f t="shared" si="4"/>
        <v>0</v>
      </c>
      <c r="G285" s="190"/>
      <c r="H285" s="172"/>
    </row>
    <row r="286" spans="1:8" s="191" customFormat="1" ht="57">
      <c r="A286" s="278" t="s">
        <v>613</v>
      </c>
      <c r="B286" s="279" t="s">
        <v>615</v>
      </c>
      <c r="C286" s="280" t="s">
        <v>250</v>
      </c>
      <c r="D286" s="281">
        <v>1</v>
      </c>
      <c r="E286" s="282"/>
      <c r="F286" s="283">
        <f t="shared" si="4"/>
        <v>0</v>
      </c>
      <c r="G286" s="190"/>
      <c r="H286" s="172"/>
    </row>
    <row r="287" spans="1:8" s="191" customFormat="1" ht="71.25">
      <c r="A287" s="278" t="s">
        <v>614</v>
      </c>
      <c r="B287" s="279" t="s">
        <v>617</v>
      </c>
      <c r="C287" s="280" t="s">
        <v>250</v>
      </c>
      <c r="D287" s="281">
        <v>1</v>
      </c>
      <c r="E287" s="282"/>
      <c r="F287" s="283">
        <f t="shared" si="4"/>
        <v>0</v>
      </c>
      <c r="G287" s="190"/>
      <c r="H287" s="172"/>
    </row>
    <row r="288" spans="1:8" s="191" customFormat="1" ht="99.75">
      <c r="A288" s="278" t="s">
        <v>951</v>
      </c>
      <c r="B288" s="279" t="s">
        <v>952</v>
      </c>
      <c r="C288" s="280" t="s">
        <v>250</v>
      </c>
      <c r="D288" s="281">
        <v>1</v>
      </c>
      <c r="E288" s="282"/>
      <c r="F288" s="283">
        <f t="shared" si="4"/>
        <v>0</v>
      </c>
      <c r="G288" s="190"/>
      <c r="H288" s="172"/>
    </row>
    <row r="289" spans="1:8" s="191" customFormat="1" ht="99.75">
      <c r="A289" s="278" t="s">
        <v>616</v>
      </c>
      <c r="B289" s="279" t="s">
        <v>953</v>
      </c>
      <c r="C289" s="280" t="s">
        <v>250</v>
      </c>
      <c r="D289" s="281">
        <v>1</v>
      </c>
      <c r="E289" s="282"/>
      <c r="F289" s="283">
        <f t="shared" si="4"/>
        <v>0</v>
      </c>
      <c r="G289" s="190"/>
      <c r="H289" s="172"/>
    </row>
    <row r="290" spans="1:8" s="191" customFormat="1" ht="99.75">
      <c r="A290" s="278" t="s">
        <v>954</v>
      </c>
      <c r="B290" s="279" t="s">
        <v>955</v>
      </c>
      <c r="C290" s="280" t="s">
        <v>250</v>
      </c>
      <c r="D290" s="281">
        <v>1</v>
      </c>
      <c r="E290" s="282"/>
      <c r="F290" s="283">
        <f t="shared" si="4"/>
        <v>0</v>
      </c>
      <c r="G290" s="190"/>
      <c r="H290" s="172"/>
    </row>
    <row r="291" spans="1:8" s="191" customFormat="1" ht="85.5">
      <c r="A291" s="278" t="s">
        <v>618</v>
      </c>
      <c r="B291" s="279" t="s">
        <v>956</v>
      </c>
      <c r="C291" s="280" t="s">
        <v>250</v>
      </c>
      <c r="D291" s="281">
        <v>1</v>
      </c>
      <c r="E291" s="282"/>
      <c r="F291" s="283">
        <f t="shared" si="4"/>
        <v>0</v>
      </c>
      <c r="G291" s="190"/>
      <c r="H291" s="172"/>
    </row>
    <row r="292" spans="1:8" s="191" customFormat="1" ht="85.5">
      <c r="A292" s="278" t="s">
        <v>619</v>
      </c>
      <c r="B292" s="279" t="s">
        <v>957</v>
      </c>
      <c r="C292" s="280" t="s">
        <v>250</v>
      </c>
      <c r="D292" s="281">
        <v>1</v>
      </c>
      <c r="E292" s="282"/>
      <c r="F292" s="283">
        <f t="shared" si="4"/>
        <v>0</v>
      </c>
      <c r="G292" s="190"/>
      <c r="H292" s="172"/>
    </row>
    <row r="293" spans="1:8" s="191" customFormat="1" ht="85.5">
      <c r="A293" s="278" t="s">
        <v>958</v>
      </c>
      <c r="B293" s="279" t="s">
        <v>959</v>
      </c>
      <c r="C293" s="280" t="s">
        <v>250</v>
      </c>
      <c r="D293" s="281">
        <v>1</v>
      </c>
      <c r="E293" s="282"/>
      <c r="F293" s="283">
        <f t="shared" si="4"/>
        <v>0</v>
      </c>
      <c r="G293" s="190"/>
      <c r="H293" s="172"/>
    </row>
    <row r="294" spans="1:8" s="191" customFormat="1" ht="85.5">
      <c r="A294" s="278" t="s">
        <v>620</v>
      </c>
      <c r="B294" s="279" t="s">
        <v>960</v>
      </c>
      <c r="C294" s="280" t="s">
        <v>250</v>
      </c>
      <c r="D294" s="281">
        <v>1</v>
      </c>
      <c r="E294" s="282"/>
      <c r="F294" s="283">
        <f t="shared" si="4"/>
        <v>0</v>
      </c>
      <c r="G294" s="190"/>
      <c r="H294" s="172"/>
    </row>
    <row r="295" spans="1:8" s="191" customFormat="1" ht="71.25">
      <c r="A295" s="278" t="s">
        <v>961</v>
      </c>
      <c r="B295" s="279" t="s">
        <v>962</v>
      </c>
      <c r="C295" s="280" t="s">
        <v>250</v>
      </c>
      <c r="D295" s="281">
        <v>1</v>
      </c>
      <c r="E295" s="282"/>
      <c r="F295" s="283">
        <f t="shared" si="4"/>
        <v>0</v>
      </c>
      <c r="G295" s="190"/>
      <c r="H295" s="172"/>
    </row>
    <row r="296" spans="1:8" s="191" customFormat="1" ht="71.25">
      <c r="A296" s="278" t="s">
        <v>621</v>
      </c>
      <c r="B296" s="279" t="s">
        <v>963</v>
      </c>
      <c r="C296" s="280" t="s">
        <v>250</v>
      </c>
      <c r="D296" s="281">
        <v>1</v>
      </c>
      <c r="E296" s="282"/>
      <c r="F296" s="283">
        <f t="shared" si="4"/>
        <v>0</v>
      </c>
      <c r="G296" s="190"/>
      <c r="H296" s="172"/>
    </row>
    <row r="297" spans="1:8" s="191" customFormat="1" ht="28.5">
      <c r="A297" s="278" t="s">
        <v>964</v>
      </c>
      <c r="B297" s="279" t="s">
        <v>965</v>
      </c>
      <c r="C297" s="280" t="s">
        <v>250</v>
      </c>
      <c r="D297" s="281">
        <v>1</v>
      </c>
      <c r="E297" s="282"/>
      <c r="F297" s="283">
        <f t="shared" si="4"/>
        <v>0</v>
      </c>
      <c r="G297" s="190"/>
      <c r="H297" s="172"/>
    </row>
    <row r="298" spans="1:8" s="191" customFormat="1" ht="42.75">
      <c r="A298" s="278" t="s">
        <v>966</v>
      </c>
      <c r="B298" s="279" t="s">
        <v>622</v>
      </c>
      <c r="C298" s="280" t="s">
        <v>623</v>
      </c>
      <c r="D298" s="281">
        <v>1</v>
      </c>
      <c r="E298" s="282"/>
      <c r="F298" s="283">
        <f t="shared" si="4"/>
        <v>0</v>
      </c>
      <c r="G298" s="190"/>
      <c r="H298" s="172"/>
    </row>
    <row r="299" spans="1:8" s="191" customFormat="1" ht="57">
      <c r="A299" s="278" t="s">
        <v>967</v>
      </c>
      <c r="B299" s="279" t="s">
        <v>968</v>
      </c>
      <c r="C299" s="280" t="s">
        <v>623</v>
      </c>
      <c r="D299" s="281">
        <v>1</v>
      </c>
      <c r="E299" s="282"/>
      <c r="F299" s="283">
        <f t="shared" si="4"/>
        <v>0</v>
      </c>
      <c r="G299" s="190"/>
      <c r="H299" s="172"/>
    </row>
    <row r="300" spans="1:8" s="191" customFormat="1" ht="15">
      <c r="A300" s="278" t="s">
        <v>624</v>
      </c>
      <c r="B300" s="279" t="s">
        <v>625</v>
      </c>
      <c r="C300" s="280"/>
      <c r="D300" s="281"/>
      <c r="E300" s="282"/>
      <c r="F300" s="283"/>
      <c r="G300" s="190"/>
      <c r="H300" s="172"/>
    </row>
    <row r="301" spans="1:8" s="191" customFormat="1" ht="85.5">
      <c r="A301" s="278" t="s">
        <v>626</v>
      </c>
      <c r="B301" s="279" t="s">
        <v>969</v>
      </c>
      <c r="C301" s="280" t="s">
        <v>250</v>
      </c>
      <c r="D301" s="281">
        <v>1</v>
      </c>
      <c r="E301" s="282"/>
      <c r="F301" s="283">
        <f t="shared" si="4"/>
        <v>0</v>
      </c>
      <c r="G301" s="190"/>
      <c r="H301" s="172"/>
    </row>
    <row r="302" spans="1:8" s="191" customFormat="1" ht="71.25">
      <c r="A302" s="278" t="s">
        <v>627</v>
      </c>
      <c r="B302" s="279" t="s">
        <v>970</v>
      </c>
      <c r="C302" s="280" t="s">
        <v>250</v>
      </c>
      <c r="D302" s="281">
        <v>1</v>
      </c>
      <c r="E302" s="282"/>
      <c r="F302" s="283">
        <f t="shared" si="4"/>
        <v>0</v>
      </c>
      <c r="G302" s="190"/>
      <c r="H302" s="172"/>
    </row>
    <row r="303" spans="1:8" s="191" customFormat="1" ht="85.5">
      <c r="A303" s="278" t="s">
        <v>971</v>
      </c>
      <c r="B303" s="279" t="s">
        <v>972</v>
      </c>
      <c r="C303" s="280" t="s">
        <v>250</v>
      </c>
      <c r="D303" s="281">
        <v>1</v>
      </c>
      <c r="E303" s="282"/>
      <c r="F303" s="283">
        <f t="shared" si="4"/>
        <v>0</v>
      </c>
      <c r="G303" s="190"/>
      <c r="H303" s="172"/>
    </row>
    <row r="304" spans="1:8" s="191" customFormat="1" ht="71.25">
      <c r="A304" s="278" t="s">
        <v>973</v>
      </c>
      <c r="B304" s="279" t="s">
        <v>974</v>
      </c>
      <c r="C304" s="280" t="s">
        <v>250</v>
      </c>
      <c r="D304" s="281">
        <v>1</v>
      </c>
      <c r="E304" s="282"/>
      <c r="F304" s="283">
        <f t="shared" si="4"/>
        <v>0</v>
      </c>
      <c r="G304" s="190"/>
      <c r="H304" s="172"/>
    </row>
    <row r="305" spans="1:8" s="191" customFormat="1" ht="71.25">
      <c r="A305" s="278" t="s">
        <v>975</v>
      </c>
      <c r="B305" s="279" t="s">
        <v>976</v>
      </c>
      <c r="C305" s="280" t="s">
        <v>250</v>
      </c>
      <c r="D305" s="281">
        <v>1</v>
      </c>
      <c r="E305" s="282"/>
      <c r="F305" s="283">
        <f t="shared" si="4"/>
        <v>0</v>
      </c>
      <c r="G305" s="190"/>
      <c r="H305" s="172"/>
    </row>
    <row r="306" spans="1:8" s="191" customFormat="1" ht="71.25">
      <c r="A306" s="278" t="s">
        <v>977</v>
      </c>
      <c r="B306" s="279" t="s">
        <v>978</v>
      </c>
      <c r="C306" s="280" t="s">
        <v>250</v>
      </c>
      <c r="D306" s="281">
        <v>1</v>
      </c>
      <c r="E306" s="282"/>
      <c r="F306" s="283">
        <f t="shared" si="4"/>
        <v>0</v>
      </c>
      <c r="G306" s="190"/>
      <c r="H306" s="172"/>
    </row>
    <row r="307" spans="1:8" s="191" customFormat="1" ht="71.25">
      <c r="A307" s="278" t="s">
        <v>979</v>
      </c>
      <c r="B307" s="279" t="s">
        <v>980</v>
      </c>
      <c r="C307" s="280" t="s">
        <v>250</v>
      </c>
      <c r="D307" s="281">
        <v>1</v>
      </c>
      <c r="E307" s="282"/>
      <c r="F307" s="283">
        <f t="shared" si="4"/>
        <v>0</v>
      </c>
      <c r="G307" s="190"/>
      <c r="H307" s="172"/>
    </row>
    <row r="308" spans="1:8" s="191" customFormat="1" ht="71.25">
      <c r="A308" s="278" t="s">
        <v>981</v>
      </c>
      <c r="B308" s="279" t="s">
        <v>982</v>
      </c>
      <c r="C308" s="280" t="s">
        <v>250</v>
      </c>
      <c r="D308" s="281">
        <v>1</v>
      </c>
      <c r="E308" s="282"/>
      <c r="F308" s="283">
        <f t="shared" si="4"/>
        <v>0</v>
      </c>
      <c r="G308" s="190"/>
      <c r="H308" s="172"/>
    </row>
    <row r="309" spans="1:8" s="191" customFormat="1" ht="85.5">
      <c r="A309" s="278" t="s">
        <v>983</v>
      </c>
      <c r="B309" s="279" t="s">
        <v>984</v>
      </c>
      <c r="C309" s="280" t="s">
        <v>250</v>
      </c>
      <c r="D309" s="281">
        <v>1</v>
      </c>
      <c r="E309" s="282"/>
      <c r="F309" s="283">
        <f t="shared" si="4"/>
        <v>0</v>
      </c>
      <c r="G309" s="190"/>
      <c r="H309" s="172"/>
    </row>
    <row r="310" spans="1:8" s="191" customFormat="1" ht="71.25">
      <c r="A310" s="278" t="s">
        <v>985</v>
      </c>
      <c r="B310" s="279" t="s">
        <v>986</v>
      </c>
      <c r="C310" s="280" t="s">
        <v>250</v>
      </c>
      <c r="D310" s="281">
        <v>1</v>
      </c>
      <c r="E310" s="282"/>
      <c r="F310" s="283">
        <f t="shared" si="4"/>
        <v>0</v>
      </c>
      <c r="G310" s="190"/>
      <c r="H310" s="172"/>
    </row>
    <row r="311" spans="1:8" s="191" customFormat="1" ht="85.5">
      <c r="A311" s="278" t="s">
        <v>987</v>
      </c>
      <c r="B311" s="279" t="s">
        <v>988</v>
      </c>
      <c r="C311" s="280" t="s">
        <v>250</v>
      </c>
      <c r="D311" s="281">
        <v>1</v>
      </c>
      <c r="E311" s="282"/>
      <c r="F311" s="283">
        <f t="shared" si="4"/>
        <v>0</v>
      </c>
      <c r="G311" s="190"/>
      <c r="H311" s="172"/>
    </row>
    <row r="312" spans="1:8" s="191" customFormat="1" ht="71.25">
      <c r="A312" s="278" t="s">
        <v>989</v>
      </c>
      <c r="B312" s="279" t="s">
        <v>990</v>
      </c>
      <c r="C312" s="280" t="s">
        <v>250</v>
      </c>
      <c r="D312" s="281">
        <v>1</v>
      </c>
      <c r="E312" s="282"/>
      <c r="F312" s="283">
        <f t="shared" si="4"/>
        <v>0</v>
      </c>
      <c r="G312" s="190"/>
      <c r="H312" s="172"/>
    </row>
    <row r="313" spans="1:8" s="191" customFormat="1" ht="71.25">
      <c r="A313" s="278" t="s">
        <v>991</v>
      </c>
      <c r="B313" s="279" t="s">
        <v>992</v>
      </c>
      <c r="C313" s="280" t="s">
        <v>250</v>
      </c>
      <c r="D313" s="281">
        <v>1</v>
      </c>
      <c r="E313" s="282"/>
      <c r="F313" s="283">
        <f t="shared" si="4"/>
        <v>0</v>
      </c>
      <c r="G313" s="190"/>
      <c r="H313" s="172"/>
    </row>
    <row r="314" spans="1:8" s="191" customFormat="1" ht="71.25">
      <c r="A314" s="278" t="s">
        <v>993</v>
      </c>
      <c r="B314" s="279" t="s">
        <v>994</v>
      </c>
      <c r="C314" s="280" t="s">
        <v>250</v>
      </c>
      <c r="D314" s="281">
        <v>1</v>
      </c>
      <c r="E314" s="282"/>
      <c r="F314" s="283">
        <f t="shared" si="4"/>
        <v>0</v>
      </c>
      <c r="G314" s="190"/>
      <c r="H314" s="172"/>
    </row>
    <row r="315" spans="1:8" s="191" customFormat="1" ht="71.25">
      <c r="A315" s="278" t="s">
        <v>995</v>
      </c>
      <c r="B315" s="279" t="s">
        <v>996</v>
      </c>
      <c r="C315" s="280" t="s">
        <v>250</v>
      </c>
      <c r="D315" s="281">
        <v>1</v>
      </c>
      <c r="E315" s="282"/>
      <c r="F315" s="283">
        <f t="shared" si="4"/>
        <v>0</v>
      </c>
      <c r="G315" s="190"/>
      <c r="H315" s="172"/>
    </row>
    <row r="316" spans="1:8" s="191" customFormat="1" ht="71.25">
      <c r="A316" s="278" t="s">
        <v>997</v>
      </c>
      <c r="B316" s="279" t="s">
        <v>998</v>
      </c>
      <c r="C316" s="280" t="s">
        <v>250</v>
      </c>
      <c r="D316" s="281">
        <v>1</v>
      </c>
      <c r="E316" s="282"/>
      <c r="F316" s="283">
        <f t="shared" si="4"/>
        <v>0</v>
      </c>
      <c r="G316" s="190"/>
      <c r="H316" s="172"/>
    </row>
    <row r="317" spans="1:8" s="191" customFormat="1" ht="71.25">
      <c r="A317" s="278" t="s">
        <v>999</v>
      </c>
      <c r="B317" s="279" t="s">
        <v>1000</v>
      </c>
      <c r="C317" s="280" t="s">
        <v>250</v>
      </c>
      <c r="D317" s="281">
        <v>1</v>
      </c>
      <c r="E317" s="282"/>
      <c r="F317" s="283">
        <f t="shared" si="4"/>
        <v>0</v>
      </c>
      <c r="G317" s="190"/>
      <c r="H317" s="172"/>
    </row>
    <row r="318" spans="1:8" s="191" customFormat="1" ht="71.25">
      <c r="A318" s="278" t="s">
        <v>1001</v>
      </c>
      <c r="B318" s="279" t="s">
        <v>1002</v>
      </c>
      <c r="C318" s="280" t="s">
        <v>250</v>
      </c>
      <c r="D318" s="281">
        <v>1</v>
      </c>
      <c r="E318" s="282"/>
      <c r="F318" s="283">
        <f t="shared" si="4"/>
        <v>0</v>
      </c>
      <c r="G318" s="190"/>
      <c r="H318" s="172"/>
    </row>
    <row r="319" spans="1:8" s="191" customFormat="1" ht="71.25">
      <c r="A319" s="278" t="s">
        <v>1003</v>
      </c>
      <c r="B319" s="279" t="s">
        <v>1004</v>
      </c>
      <c r="C319" s="280" t="s">
        <v>250</v>
      </c>
      <c r="D319" s="281">
        <v>1</v>
      </c>
      <c r="E319" s="282"/>
      <c r="F319" s="283">
        <f t="shared" si="4"/>
        <v>0</v>
      </c>
      <c r="G319" s="190"/>
      <c r="H319" s="172"/>
    </row>
    <row r="320" spans="1:8" s="191" customFormat="1" ht="71.25">
      <c r="A320" s="278" t="s">
        <v>1005</v>
      </c>
      <c r="B320" s="279" t="s">
        <v>1002</v>
      </c>
      <c r="C320" s="280" t="s">
        <v>250</v>
      </c>
      <c r="D320" s="281">
        <v>1</v>
      </c>
      <c r="E320" s="282"/>
      <c r="F320" s="283">
        <f t="shared" si="4"/>
        <v>0</v>
      </c>
      <c r="G320" s="190"/>
      <c r="H320" s="172"/>
    </row>
    <row r="321" spans="1:8" s="191" customFormat="1" ht="71.25">
      <c r="A321" s="278" t="s">
        <v>1006</v>
      </c>
      <c r="B321" s="279" t="s">
        <v>1007</v>
      </c>
      <c r="C321" s="280" t="s">
        <v>250</v>
      </c>
      <c r="D321" s="281">
        <v>1</v>
      </c>
      <c r="E321" s="282"/>
      <c r="F321" s="283">
        <f t="shared" si="4"/>
        <v>0</v>
      </c>
      <c r="G321" s="190"/>
      <c r="H321" s="172"/>
    </row>
    <row r="322" spans="1:8" s="191" customFormat="1" ht="71.25">
      <c r="A322" s="278" t="s">
        <v>1008</v>
      </c>
      <c r="B322" s="279" t="s">
        <v>1009</v>
      </c>
      <c r="C322" s="280" t="s">
        <v>250</v>
      </c>
      <c r="D322" s="281">
        <v>1</v>
      </c>
      <c r="E322" s="282"/>
      <c r="F322" s="283">
        <f t="shared" si="4"/>
        <v>0</v>
      </c>
      <c r="G322" s="190"/>
      <c r="H322" s="172"/>
    </row>
    <row r="323" spans="1:8" s="191" customFormat="1" ht="57">
      <c r="A323" s="278" t="s">
        <v>1010</v>
      </c>
      <c r="B323" s="279" t="s">
        <v>1011</v>
      </c>
      <c r="C323" s="280" t="s">
        <v>250</v>
      </c>
      <c r="D323" s="281">
        <v>1</v>
      </c>
      <c r="E323" s="282"/>
      <c r="F323" s="283">
        <f t="shared" si="4"/>
        <v>0</v>
      </c>
      <c r="G323" s="190"/>
      <c r="H323" s="172"/>
    </row>
    <row r="324" spans="1:8" s="191" customFormat="1" ht="71.25">
      <c r="A324" s="278" t="s">
        <v>1012</v>
      </c>
      <c r="B324" s="279" t="s">
        <v>1013</v>
      </c>
      <c r="C324" s="280" t="s">
        <v>250</v>
      </c>
      <c r="D324" s="281">
        <v>1</v>
      </c>
      <c r="E324" s="282"/>
      <c r="F324" s="283">
        <f t="shared" si="4"/>
        <v>0</v>
      </c>
      <c r="G324" s="190"/>
      <c r="H324" s="172"/>
    </row>
    <row r="325" spans="1:8" s="191" customFormat="1" ht="71.25">
      <c r="A325" s="278" t="s">
        <v>1014</v>
      </c>
      <c r="B325" s="279" t="s">
        <v>1015</v>
      </c>
      <c r="C325" s="280" t="s">
        <v>250</v>
      </c>
      <c r="D325" s="281">
        <v>1</v>
      </c>
      <c r="E325" s="282"/>
      <c r="F325" s="283">
        <f t="shared" si="4"/>
        <v>0</v>
      </c>
      <c r="G325" s="190"/>
      <c r="H325" s="172"/>
    </row>
    <row r="326" spans="1:8" s="191" customFormat="1" ht="71.25">
      <c r="A326" s="278" t="s">
        <v>1016</v>
      </c>
      <c r="B326" s="279" t="s">
        <v>1017</v>
      </c>
      <c r="C326" s="280" t="s">
        <v>250</v>
      </c>
      <c r="D326" s="281">
        <v>1</v>
      </c>
      <c r="E326" s="282"/>
      <c r="F326" s="283">
        <f t="shared" si="4"/>
        <v>0</v>
      </c>
      <c r="G326" s="190"/>
      <c r="H326" s="172"/>
    </row>
    <row r="327" spans="1:8" s="191" customFormat="1" ht="71.25">
      <c r="A327" s="278" t="s">
        <v>1018</v>
      </c>
      <c r="B327" s="279" t="s">
        <v>1019</v>
      </c>
      <c r="C327" s="280" t="s">
        <v>250</v>
      </c>
      <c r="D327" s="281">
        <v>1</v>
      </c>
      <c r="E327" s="282"/>
      <c r="F327" s="283">
        <f t="shared" si="4"/>
        <v>0</v>
      </c>
      <c r="G327" s="190"/>
      <c r="H327" s="172"/>
    </row>
    <row r="328" spans="1:8" s="191" customFormat="1" ht="71.25">
      <c r="A328" s="278" t="s">
        <v>628</v>
      </c>
      <c r="B328" s="279" t="s">
        <v>1020</v>
      </c>
      <c r="C328" s="280" t="s">
        <v>250</v>
      </c>
      <c r="D328" s="281">
        <v>1</v>
      </c>
      <c r="E328" s="282"/>
      <c r="F328" s="283">
        <f t="shared" si="4"/>
        <v>0</v>
      </c>
      <c r="G328" s="190"/>
      <c r="H328" s="172"/>
    </row>
    <row r="329" spans="1:8" s="191" customFormat="1" ht="71.25">
      <c r="A329" s="278" t="s">
        <v>629</v>
      </c>
      <c r="B329" s="279" t="s">
        <v>1021</v>
      </c>
      <c r="C329" s="280" t="s">
        <v>250</v>
      </c>
      <c r="D329" s="281">
        <v>1</v>
      </c>
      <c r="E329" s="282"/>
      <c r="F329" s="283">
        <f t="shared" si="4"/>
        <v>0</v>
      </c>
      <c r="G329" s="190"/>
      <c r="H329" s="172"/>
    </row>
    <row r="330" spans="1:8" s="191" customFormat="1" ht="71.25">
      <c r="A330" s="278" t="s">
        <v>630</v>
      </c>
      <c r="B330" s="279" t="s">
        <v>1022</v>
      </c>
      <c r="C330" s="280" t="s">
        <v>250</v>
      </c>
      <c r="D330" s="281">
        <v>1</v>
      </c>
      <c r="E330" s="282"/>
      <c r="F330" s="283">
        <f t="shared" si="4"/>
        <v>0</v>
      </c>
      <c r="G330" s="190"/>
      <c r="H330" s="172"/>
    </row>
    <row r="331" spans="1:8" s="191" customFormat="1" ht="71.25">
      <c r="A331" s="278" t="s">
        <v>631</v>
      </c>
      <c r="B331" s="279" t="s">
        <v>1023</v>
      </c>
      <c r="C331" s="280" t="s">
        <v>250</v>
      </c>
      <c r="D331" s="281">
        <v>1</v>
      </c>
      <c r="E331" s="282"/>
      <c r="F331" s="283">
        <f t="shared" si="4"/>
        <v>0</v>
      </c>
      <c r="G331" s="190"/>
      <c r="H331" s="172"/>
    </row>
    <row r="332" spans="1:8" s="191" customFormat="1" ht="71.25">
      <c r="A332" s="278" t="s">
        <v>632</v>
      </c>
      <c r="B332" s="279" t="s">
        <v>1024</v>
      </c>
      <c r="C332" s="280" t="s">
        <v>250</v>
      </c>
      <c r="D332" s="281">
        <v>1</v>
      </c>
      <c r="E332" s="282"/>
      <c r="F332" s="283">
        <f t="shared" si="4"/>
        <v>0</v>
      </c>
      <c r="G332" s="190"/>
      <c r="H332" s="172"/>
    </row>
    <row r="333" spans="1:8" s="191" customFormat="1" ht="71.25">
      <c r="A333" s="278" t="s">
        <v>633</v>
      </c>
      <c r="B333" s="279" t="s">
        <v>1025</v>
      </c>
      <c r="C333" s="280" t="s">
        <v>250</v>
      </c>
      <c r="D333" s="281">
        <v>1</v>
      </c>
      <c r="E333" s="282"/>
      <c r="F333" s="283">
        <f t="shared" si="4"/>
        <v>0</v>
      </c>
      <c r="G333" s="190"/>
      <c r="H333" s="172"/>
    </row>
    <row r="334" spans="1:8" s="191" customFormat="1" ht="71.25">
      <c r="A334" s="278" t="s">
        <v>634</v>
      </c>
      <c r="B334" s="279" t="s">
        <v>1026</v>
      </c>
      <c r="C334" s="280" t="s">
        <v>250</v>
      </c>
      <c r="D334" s="281">
        <v>1</v>
      </c>
      <c r="E334" s="282"/>
      <c r="F334" s="283">
        <f t="shared" si="4"/>
        <v>0</v>
      </c>
      <c r="G334" s="190"/>
      <c r="H334" s="172"/>
    </row>
    <row r="335" spans="1:8" s="191" customFormat="1" ht="71.25">
      <c r="A335" s="278" t="s">
        <v>635</v>
      </c>
      <c r="B335" s="279" t="s">
        <v>1027</v>
      </c>
      <c r="C335" s="280" t="s">
        <v>250</v>
      </c>
      <c r="D335" s="281">
        <v>1</v>
      </c>
      <c r="E335" s="282"/>
      <c r="F335" s="283">
        <f t="shared" si="4"/>
        <v>0</v>
      </c>
      <c r="G335" s="190"/>
      <c r="H335" s="172"/>
    </row>
    <row r="336" spans="1:8" s="191" customFormat="1" ht="71.25">
      <c r="A336" s="278" t="s">
        <v>636</v>
      </c>
      <c r="B336" s="279" t="s">
        <v>1028</v>
      </c>
      <c r="C336" s="280" t="s">
        <v>250</v>
      </c>
      <c r="D336" s="281">
        <v>1</v>
      </c>
      <c r="E336" s="282"/>
      <c r="F336" s="283">
        <f t="shared" si="4"/>
        <v>0</v>
      </c>
      <c r="G336" s="190"/>
      <c r="H336" s="172"/>
    </row>
    <row r="337" spans="1:8" s="191" customFormat="1" ht="57">
      <c r="A337" s="278" t="s">
        <v>637</v>
      </c>
      <c r="B337" s="279" t="s">
        <v>1029</v>
      </c>
      <c r="C337" s="280" t="s">
        <v>250</v>
      </c>
      <c r="D337" s="281">
        <v>1</v>
      </c>
      <c r="E337" s="282"/>
      <c r="F337" s="283">
        <f t="shared" si="4"/>
        <v>0</v>
      </c>
      <c r="G337" s="190"/>
      <c r="H337" s="172"/>
    </row>
    <row r="338" spans="1:8" s="191" customFormat="1" ht="57">
      <c r="A338" s="278" t="s">
        <v>638</v>
      </c>
      <c r="B338" s="279" t="s">
        <v>1030</v>
      </c>
      <c r="C338" s="280" t="s">
        <v>250</v>
      </c>
      <c r="D338" s="281">
        <v>1</v>
      </c>
      <c r="E338" s="282"/>
      <c r="F338" s="283">
        <f t="shared" ref="F338:F401" si="5">+ROUND(D338*E338,0)</f>
        <v>0</v>
      </c>
      <c r="G338" s="190"/>
      <c r="H338" s="172"/>
    </row>
    <row r="339" spans="1:8" s="191" customFormat="1" ht="57">
      <c r="A339" s="278" t="s">
        <v>639</v>
      </c>
      <c r="B339" s="279" t="s">
        <v>1031</v>
      </c>
      <c r="C339" s="280" t="s">
        <v>250</v>
      </c>
      <c r="D339" s="281">
        <v>1</v>
      </c>
      <c r="E339" s="282"/>
      <c r="F339" s="283">
        <f t="shared" si="5"/>
        <v>0</v>
      </c>
      <c r="G339" s="190"/>
      <c r="H339" s="172"/>
    </row>
    <row r="340" spans="1:8" s="191" customFormat="1" ht="42.75">
      <c r="A340" s="278" t="s">
        <v>1032</v>
      </c>
      <c r="B340" s="279" t="s">
        <v>1033</v>
      </c>
      <c r="C340" s="280" t="s">
        <v>250</v>
      </c>
      <c r="D340" s="281">
        <v>1</v>
      </c>
      <c r="E340" s="282"/>
      <c r="F340" s="283">
        <f t="shared" si="5"/>
        <v>0</v>
      </c>
      <c r="G340" s="190"/>
      <c r="H340" s="172"/>
    </row>
    <row r="341" spans="1:8" s="191" customFormat="1" ht="42.75">
      <c r="A341" s="278" t="s">
        <v>1034</v>
      </c>
      <c r="B341" s="279" t="s">
        <v>1035</v>
      </c>
      <c r="C341" s="280" t="s">
        <v>250</v>
      </c>
      <c r="D341" s="281">
        <v>1</v>
      </c>
      <c r="E341" s="282"/>
      <c r="F341" s="283">
        <f t="shared" si="5"/>
        <v>0</v>
      </c>
      <c r="G341" s="190"/>
      <c r="H341" s="172"/>
    </row>
    <row r="342" spans="1:8" s="191" customFormat="1" ht="42.75">
      <c r="A342" s="278" t="s">
        <v>1036</v>
      </c>
      <c r="B342" s="279" t="s">
        <v>1037</v>
      </c>
      <c r="C342" s="280" t="s">
        <v>250</v>
      </c>
      <c r="D342" s="281">
        <v>1</v>
      </c>
      <c r="E342" s="282"/>
      <c r="F342" s="283">
        <f t="shared" si="5"/>
        <v>0</v>
      </c>
      <c r="G342" s="190"/>
      <c r="H342" s="172"/>
    </row>
    <row r="343" spans="1:8" s="191" customFormat="1" ht="42.75">
      <c r="A343" s="278" t="s">
        <v>640</v>
      </c>
      <c r="B343" s="279" t="s">
        <v>1038</v>
      </c>
      <c r="C343" s="280" t="s">
        <v>250</v>
      </c>
      <c r="D343" s="281">
        <v>1</v>
      </c>
      <c r="E343" s="282"/>
      <c r="F343" s="283">
        <f t="shared" si="5"/>
        <v>0</v>
      </c>
      <c r="G343" s="190"/>
      <c r="H343" s="172"/>
    </row>
    <row r="344" spans="1:8" s="191" customFormat="1" ht="42.75">
      <c r="A344" s="278" t="s">
        <v>1039</v>
      </c>
      <c r="B344" s="279" t="s">
        <v>1040</v>
      </c>
      <c r="C344" s="280" t="s">
        <v>250</v>
      </c>
      <c r="D344" s="281">
        <v>1</v>
      </c>
      <c r="E344" s="282"/>
      <c r="F344" s="283">
        <f t="shared" si="5"/>
        <v>0</v>
      </c>
      <c r="G344" s="190"/>
      <c r="H344" s="172"/>
    </row>
    <row r="345" spans="1:8" s="191" customFormat="1" ht="42.75">
      <c r="A345" s="278" t="s">
        <v>641</v>
      </c>
      <c r="B345" s="279" t="s">
        <v>1041</v>
      </c>
      <c r="C345" s="280" t="s">
        <v>250</v>
      </c>
      <c r="D345" s="281">
        <v>1</v>
      </c>
      <c r="E345" s="282"/>
      <c r="F345" s="283">
        <f t="shared" si="5"/>
        <v>0</v>
      </c>
      <c r="G345" s="190"/>
      <c r="H345" s="172"/>
    </row>
    <row r="346" spans="1:8" s="191" customFormat="1" ht="42.75">
      <c r="A346" s="278" t="s">
        <v>642</v>
      </c>
      <c r="B346" s="279" t="s">
        <v>1042</v>
      </c>
      <c r="C346" s="280" t="s">
        <v>250</v>
      </c>
      <c r="D346" s="281">
        <v>1</v>
      </c>
      <c r="E346" s="282"/>
      <c r="F346" s="283">
        <f t="shared" si="5"/>
        <v>0</v>
      </c>
      <c r="G346" s="190"/>
      <c r="H346" s="172"/>
    </row>
    <row r="347" spans="1:8" s="191" customFormat="1" ht="71.25">
      <c r="A347" s="278" t="s">
        <v>643</v>
      </c>
      <c r="B347" s="279" t="s">
        <v>1043</v>
      </c>
      <c r="C347" s="280" t="s">
        <v>250</v>
      </c>
      <c r="D347" s="281">
        <v>1</v>
      </c>
      <c r="E347" s="282"/>
      <c r="F347" s="283">
        <f t="shared" si="5"/>
        <v>0</v>
      </c>
      <c r="G347" s="190"/>
      <c r="H347" s="172"/>
    </row>
    <row r="348" spans="1:8" s="191" customFormat="1" ht="71.25">
      <c r="A348" s="278" t="s">
        <v>644</v>
      </c>
      <c r="B348" s="279" t="s">
        <v>1044</v>
      </c>
      <c r="C348" s="280" t="s">
        <v>250</v>
      </c>
      <c r="D348" s="281">
        <v>1</v>
      </c>
      <c r="E348" s="282"/>
      <c r="F348" s="283">
        <f t="shared" si="5"/>
        <v>0</v>
      </c>
      <c r="G348" s="190"/>
      <c r="H348" s="172"/>
    </row>
    <row r="349" spans="1:8" s="191" customFormat="1" ht="15">
      <c r="A349" s="278" t="s">
        <v>645</v>
      </c>
      <c r="B349" s="279" t="s">
        <v>646</v>
      </c>
      <c r="C349" s="280"/>
      <c r="D349" s="281"/>
      <c r="E349" s="282"/>
      <c r="F349" s="283"/>
      <c r="G349" s="190"/>
      <c r="H349" s="172"/>
    </row>
    <row r="350" spans="1:8" s="191" customFormat="1" ht="42.75">
      <c r="A350" s="278" t="s">
        <v>647</v>
      </c>
      <c r="B350" s="279" t="s">
        <v>648</v>
      </c>
      <c r="C350" s="280" t="s">
        <v>250</v>
      </c>
      <c r="D350" s="281">
        <v>1</v>
      </c>
      <c r="E350" s="282"/>
      <c r="F350" s="283">
        <f t="shared" si="5"/>
        <v>0</v>
      </c>
      <c r="G350" s="190"/>
      <c r="H350" s="172"/>
    </row>
    <row r="351" spans="1:8" s="191" customFormat="1" ht="42.75">
      <c r="A351" s="278" t="s">
        <v>649</v>
      </c>
      <c r="B351" s="279" t="s">
        <v>650</v>
      </c>
      <c r="C351" s="280" t="s">
        <v>250</v>
      </c>
      <c r="D351" s="281">
        <v>1</v>
      </c>
      <c r="E351" s="282"/>
      <c r="F351" s="283">
        <f t="shared" si="5"/>
        <v>0</v>
      </c>
      <c r="G351" s="190"/>
      <c r="H351" s="172"/>
    </row>
    <row r="352" spans="1:8" s="191" customFormat="1" ht="28.5">
      <c r="A352" s="278" t="s">
        <v>651</v>
      </c>
      <c r="B352" s="279" t="s">
        <v>652</v>
      </c>
      <c r="C352" s="280" t="s">
        <v>250</v>
      </c>
      <c r="D352" s="281">
        <v>1</v>
      </c>
      <c r="E352" s="282"/>
      <c r="F352" s="283">
        <f t="shared" si="5"/>
        <v>0</v>
      </c>
      <c r="G352" s="190"/>
      <c r="H352" s="172"/>
    </row>
    <row r="353" spans="1:8" s="191" customFormat="1" ht="28.5">
      <c r="A353" s="278" t="s">
        <v>653</v>
      </c>
      <c r="B353" s="279" t="s">
        <v>654</v>
      </c>
      <c r="C353" s="280" t="s">
        <v>250</v>
      </c>
      <c r="D353" s="281">
        <v>1</v>
      </c>
      <c r="E353" s="282"/>
      <c r="F353" s="283">
        <f t="shared" si="5"/>
        <v>0</v>
      </c>
      <c r="G353" s="190"/>
      <c r="H353" s="172"/>
    </row>
    <row r="354" spans="1:8" s="191" customFormat="1" ht="42.75">
      <c r="A354" s="278" t="s">
        <v>655</v>
      </c>
      <c r="B354" s="279" t="s">
        <v>656</v>
      </c>
      <c r="C354" s="280" t="s">
        <v>250</v>
      </c>
      <c r="D354" s="281">
        <v>1</v>
      </c>
      <c r="E354" s="282"/>
      <c r="F354" s="283">
        <f t="shared" si="5"/>
        <v>0</v>
      </c>
      <c r="G354" s="190"/>
      <c r="H354" s="172"/>
    </row>
    <row r="355" spans="1:8" s="191" customFormat="1" ht="42.75">
      <c r="A355" s="278" t="s">
        <v>657</v>
      </c>
      <c r="B355" s="279" t="s">
        <v>1045</v>
      </c>
      <c r="C355" s="280" t="s">
        <v>250</v>
      </c>
      <c r="D355" s="281">
        <v>1</v>
      </c>
      <c r="E355" s="282"/>
      <c r="F355" s="283">
        <f t="shared" si="5"/>
        <v>0</v>
      </c>
      <c r="G355" s="190"/>
      <c r="H355" s="172"/>
    </row>
    <row r="356" spans="1:8" s="191" customFormat="1" ht="42.75">
      <c r="A356" s="278" t="s">
        <v>658</v>
      </c>
      <c r="B356" s="279" t="s">
        <v>1046</v>
      </c>
      <c r="C356" s="280" t="s">
        <v>250</v>
      </c>
      <c r="D356" s="281">
        <v>1</v>
      </c>
      <c r="E356" s="282"/>
      <c r="F356" s="283">
        <f t="shared" si="5"/>
        <v>0</v>
      </c>
      <c r="G356" s="190"/>
      <c r="H356" s="172"/>
    </row>
    <row r="357" spans="1:8" s="191" customFormat="1" ht="42.75">
      <c r="A357" s="278" t="s">
        <v>659</v>
      </c>
      <c r="B357" s="279" t="s">
        <v>1047</v>
      </c>
      <c r="C357" s="280" t="s">
        <v>250</v>
      </c>
      <c r="D357" s="281">
        <v>1</v>
      </c>
      <c r="E357" s="282"/>
      <c r="F357" s="283">
        <f t="shared" si="5"/>
        <v>0</v>
      </c>
      <c r="G357" s="190"/>
      <c r="H357" s="172"/>
    </row>
    <row r="358" spans="1:8" s="191" customFormat="1" ht="42.75">
      <c r="A358" s="278" t="s">
        <v>660</v>
      </c>
      <c r="B358" s="279" t="s">
        <v>1048</v>
      </c>
      <c r="C358" s="280" t="s">
        <v>250</v>
      </c>
      <c r="D358" s="281">
        <v>1</v>
      </c>
      <c r="E358" s="282"/>
      <c r="F358" s="283">
        <f t="shared" si="5"/>
        <v>0</v>
      </c>
      <c r="G358" s="190"/>
      <c r="H358" s="172"/>
    </row>
    <row r="359" spans="1:8" s="191" customFormat="1" ht="42.75">
      <c r="A359" s="278" t="s">
        <v>661</v>
      </c>
      <c r="B359" s="279" t="s">
        <v>1049</v>
      </c>
      <c r="C359" s="280" t="s">
        <v>250</v>
      </c>
      <c r="D359" s="281">
        <v>1</v>
      </c>
      <c r="E359" s="282"/>
      <c r="F359" s="283">
        <f t="shared" si="5"/>
        <v>0</v>
      </c>
      <c r="G359" s="190"/>
      <c r="H359" s="172"/>
    </row>
    <row r="360" spans="1:8" s="191" customFormat="1" ht="42.75">
      <c r="A360" s="278" t="s">
        <v>662</v>
      </c>
      <c r="B360" s="279" t="s">
        <v>1050</v>
      </c>
      <c r="C360" s="280" t="s">
        <v>250</v>
      </c>
      <c r="D360" s="281">
        <v>1</v>
      </c>
      <c r="E360" s="282"/>
      <c r="F360" s="283">
        <f t="shared" si="5"/>
        <v>0</v>
      </c>
      <c r="G360" s="190"/>
      <c r="H360" s="172"/>
    </row>
    <row r="361" spans="1:8" s="191" customFormat="1" ht="42.75">
      <c r="A361" s="278" t="s">
        <v>663</v>
      </c>
      <c r="B361" s="279" t="s">
        <v>1051</v>
      </c>
      <c r="C361" s="280" t="s">
        <v>250</v>
      </c>
      <c r="D361" s="281">
        <v>1</v>
      </c>
      <c r="E361" s="282"/>
      <c r="F361" s="283">
        <f t="shared" si="5"/>
        <v>0</v>
      </c>
      <c r="G361" s="190"/>
      <c r="H361" s="172"/>
    </row>
    <row r="362" spans="1:8" s="191" customFormat="1" ht="42.75">
      <c r="A362" s="278" t="s">
        <v>664</v>
      </c>
      <c r="B362" s="279" t="s">
        <v>1052</v>
      </c>
      <c r="C362" s="280" t="s">
        <v>250</v>
      </c>
      <c r="D362" s="281">
        <v>1</v>
      </c>
      <c r="E362" s="282"/>
      <c r="F362" s="283">
        <f t="shared" si="5"/>
        <v>0</v>
      </c>
      <c r="G362" s="190"/>
      <c r="H362" s="172"/>
    </row>
    <row r="363" spans="1:8" s="191" customFormat="1" ht="42.75">
      <c r="A363" s="278" t="s">
        <v>665</v>
      </c>
      <c r="B363" s="279" t="s">
        <v>1053</v>
      </c>
      <c r="C363" s="280" t="s">
        <v>250</v>
      </c>
      <c r="D363" s="281">
        <v>1</v>
      </c>
      <c r="E363" s="282"/>
      <c r="F363" s="283">
        <f t="shared" si="5"/>
        <v>0</v>
      </c>
      <c r="G363" s="190"/>
      <c r="H363" s="172"/>
    </row>
    <row r="364" spans="1:8" s="191" customFormat="1" ht="42.75">
      <c r="A364" s="278" t="s">
        <v>1054</v>
      </c>
      <c r="B364" s="279" t="s">
        <v>1055</v>
      </c>
      <c r="C364" s="280" t="s">
        <v>250</v>
      </c>
      <c r="D364" s="281">
        <v>1</v>
      </c>
      <c r="E364" s="282"/>
      <c r="F364" s="283">
        <f t="shared" si="5"/>
        <v>0</v>
      </c>
      <c r="G364" s="190"/>
      <c r="H364" s="172"/>
    </row>
    <row r="365" spans="1:8" s="191" customFormat="1" ht="28.5">
      <c r="A365" s="278" t="s">
        <v>1056</v>
      </c>
      <c r="B365" s="279" t="s">
        <v>1057</v>
      </c>
      <c r="C365" s="280" t="s">
        <v>250</v>
      </c>
      <c r="D365" s="281">
        <v>1</v>
      </c>
      <c r="E365" s="282"/>
      <c r="F365" s="283">
        <f t="shared" si="5"/>
        <v>0</v>
      </c>
      <c r="G365" s="190"/>
      <c r="H365" s="172"/>
    </row>
    <row r="366" spans="1:8" s="191" customFormat="1" ht="15">
      <c r="A366" s="278" t="s">
        <v>666</v>
      </c>
      <c r="B366" s="279" t="s">
        <v>667</v>
      </c>
      <c r="C366" s="280"/>
      <c r="D366" s="281"/>
      <c r="E366" s="282"/>
      <c r="F366" s="283"/>
      <c r="G366" s="190"/>
      <c r="H366" s="172"/>
    </row>
    <row r="367" spans="1:8" s="191" customFormat="1" ht="42.75">
      <c r="A367" s="278" t="s">
        <v>1058</v>
      </c>
      <c r="B367" s="279" t="s">
        <v>1059</v>
      </c>
      <c r="C367" s="280" t="s">
        <v>246</v>
      </c>
      <c r="D367" s="281">
        <v>1</v>
      </c>
      <c r="E367" s="282"/>
      <c r="F367" s="283">
        <f t="shared" si="5"/>
        <v>0</v>
      </c>
      <c r="G367" s="190"/>
      <c r="H367" s="172"/>
    </row>
    <row r="368" spans="1:8" s="191" customFormat="1" ht="42.75">
      <c r="A368" s="278" t="s">
        <v>1060</v>
      </c>
      <c r="B368" s="279" t="s">
        <v>1061</v>
      </c>
      <c r="C368" s="280" t="s">
        <v>246</v>
      </c>
      <c r="D368" s="281">
        <v>1</v>
      </c>
      <c r="E368" s="282"/>
      <c r="F368" s="283">
        <f t="shared" si="5"/>
        <v>0</v>
      </c>
      <c r="G368" s="190"/>
      <c r="H368" s="172"/>
    </row>
    <row r="369" spans="1:8" s="191" customFormat="1" ht="42.75">
      <c r="A369" s="278" t="s">
        <v>1062</v>
      </c>
      <c r="B369" s="279" t="s">
        <v>1063</v>
      </c>
      <c r="C369" s="280" t="s">
        <v>246</v>
      </c>
      <c r="D369" s="281">
        <v>1</v>
      </c>
      <c r="E369" s="282"/>
      <c r="F369" s="283">
        <f t="shared" si="5"/>
        <v>0</v>
      </c>
      <c r="G369" s="190"/>
      <c r="H369" s="172"/>
    </row>
    <row r="370" spans="1:8" s="191" customFormat="1" ht="42.75">
      <c r="A370" s="278" t="s">
        <v>1064</v>
      </c>
      <c r="B370" s="279" t="s">
        <v>1065</v>
      </c>
      <c r="C370" s="280" t="s">
        <v>246</v>
      </c>
      <c r="D370" s="281">
        <v>1</v>
      </c>
      <c r="E370" s="282"/>
      <c r="F370" s="283">
        <f t="shared" si="5"/>
        <v>0</v>
      </c>
      <c r="G370" s="190"/>
      <c r="H370" s="172"/>
    </row>
    <row r="371" spans="1:8" s="191" customFormat="1" ht="42.75">
      <c r="A371" s="278" t="s">
        <v>1066</v>
      </c>
      <c r="B371" s="279" t="s">
        <v>1067</v>
      </c>
      <c r="C371" s="280" t="s">
        <v>246</v>
      </c>
      <c r="D371" s="281">
        <v>1</v>
      </c>
      <c r="E371" s="282"/>
      <c r="F371" s="283">
        <f t="shared" si="5"/>
        <v>0</v>
      </c>
      <c r="G371" s="190"/>
      <c r="H371" s="172"/>
    </row>
    <row r="372" spans="1:8" s="191" customFormat="1" ht="42.75">
      <c r="A372" s="278" t="s">
        <v>1068</v>
      </c>
      <c r="B372" s="279" t="s">
        <v>1069</v>
      </c>
      <c r="C372" s="280" t="s">
        <v>246</v>
      </c>
      <c r="D372" s="281">
        <v>1</v>
      </c>
      <c r="E372" s="282"/>
      <c r="F372" s="283">
        <f t="shared" si="5"/>
        <v>0</v>
      </c>
      <c r="G372" s="190"/>
      <c r="H372" s="172"/>
    </row>
    <row r="373" spans="1:8" s="191" customFormat="1" ht="42.75">
      <c r="A373" s="278" t="s">
        <v>1070</v>
      </c>
      <c r="B373" s="279" t="s">
        <v>1071</v>
      </c>
      <c r="C373" s="280" t="s">
        <v>246</v>
      </c>
      <c r="D373" s="281">
        <v>1</v>
      </c>
      <c r="E373" s="282"/>
      <c r="F373" s="283">
        <f t="shared" si="5"/>
        <v>0</v>
      </c>
      <c r="G373" s="190"/>
      <c r="H373" s="172"/>
    </row>
    <row r="374" spans="1:8" s="191" customFormat="1" ht="42.75">
      <c r="A374" s="278" t="s">
        <v>1072</v>
      </c>
      <c r="B374" s="279" t="s">
        <v>1073</v>
      </c>
      <c r="C374" s="280" t="s">
        <v>246</v>
      </c>
      <c r="D374" s="281">
        <v>1</v>
      </c>
      <c r="E374" s="282"/>
      <c r="F374" s="283">
        <f t="shared" si="5"/>
        <v>0</v>
      </c>
      <c r="G374" s="190"/>
      <c r="H374" s="172"/>
    </row>
    <row r="375" spans="1:8" s="191" customFormat="1" ht="42.75">
      <c r="A375" s="278" t="s">
        <v>1074</v>
      </c>
      <c r="B375" s="279" t="s">
        <v>1075</v>
      </c>
      <c r="C375" s="280" t="s">
        <v>246</v>
      </c>
      <c r="D375" s="281">
        <v>1</v>
      </c>
      <c r="E375" s="282"/>
      <c r="F375" s="283">
        <f t="shared" si="5"/>
        <v>0</v>
      </c>
      <c r="G375" s="190"/>
      <c r="H375" s="172"/>
    </row>
    <row r="376" spans="1:8" s="191" customFormat="1" ht="42.75">
      <c r="A376" s="278" t="s">
        <v>1076</v>
      </c>
      <c r="B376" s="279" t="s">
        <v>1077</v>
      </c>
      <c r="C376" s="280" t="s">
        <v>246</v>
      </c>
      <c r="D376" s="281">
        <v>1</v>
      </c>
      <c r="E376" s="282"/>
      <c r="F376" s="283">
        <f t="shared" si="5"/>
        <v>0</v>
      </c>
      <c r="G376" s="190"/>
      <c r="H376" s="172"/>
    </row>
    <row r="377" spans="1:8" s="191" customFormat="1" ht="42.75">
      <c r="A377" s="278" t="s">
        <v>1078</v>
      </c>
      <c r="B377" s="279" t="s">
        <v>1079</v>
      </c>
      <c r="C377" s="280" t="s">
        <v>246</v>
      </c>
      <c r="D377" s="281">
        <v>1</v>
      </c>
      <c r="E377" s="282"/>
      <c r="F377" s="283">
        <f t="shared" si="5"/>
        <v>0</v>
      </c>
      <c r="G377" s="190"/>
      <c r="H377" s="172"/>
    </row>
    <row r="378" spans="1:8" s="191" customFormat="1" ht="42.75">
      <c r="A378" s="278" t="s">
        <v>1080</v>
      </c>
      <c r="B378" s="279" t="s">
        <v>1081</v>
      </c>
      <c r="C378" s="280" t="s">
        <v>246</v>
      </c>
      <c r="D378" s="281">
        <v>1</v>
      </c>
      <c r="E378" s="282"/>
      <c r="F378" s="283">
        <f t="shared" si="5"/>
        <v>0</v>
      </c>
      <c r="G378" s="190"/>
      <c r="H378" s="172"/>
    </row>
    <row r="379" spans="1:8" s="191" customFormat="1" ht="42.75">
      <c r="A379" s="278" t="s">
        <v>1082</v>
      </c>
      <c r="B379" s="279" t="s">
        <v>1083</v>
      </c>
      <c r="C379" s="280" t="s">
        <v>246</v>
      </c>
      <c r="D379" s="281">
        <v>1</v>
      </c>
      <c r="E379" s="282"/>
      <c r="F379" s="283">
        <f t="shared" si="5"/>
        <v>0</v>
      </c>
      <c r="G379" s="190"/>
      <c r="H379" s="172"/>
    </row>
    <row r="380" spans="1:8" s="191" customFormat="1" ht="42.75">
      <c r="A380" s="278" t="s">
        <v>1084</v>
      </c>
      <c r="B380" s="279" t="s">
        <v>1085</v>
      </c>
      <c r="C380" s="280" t="s">
        <v>246</v>
      </c>
      <c r="D380" s="281">
        <v>1</v>
      </c>
      <c r="E380" s="282"/>
      <c r="F380" s="283">
        <f t="shared" si="5"/>
        <v>0</v>
      </c>
      <c r="G380" s="190"/>
      <c r="H380" s="172"/>
    </row>
    <row r="381" spans="1:8" s="191" customFormat="1" ht="42.75">
      <c r="A381" s="278" t="s">
        <v>1086</v>
      </c>
      <c r="B381" s="279" t="s">
        <v>1087</v>
      </c>
      <c r="C381" s="280" t="s">
        <v>246</v>
      </c>
      <c r="D381" s="281">
        <v>1</v>
      </c>
      <c r="E381" s="282"/>
      <c r="F381" s="283">
        <f t="shared" si="5"/>
        <v>0</v>
      </c>
      <c r="G381" s="190"/>
      <c r="H381" s="172"/>
    </row>
    <row r="382" spans="1:8" s="191" customFormat="1" ht="42.75">
      <c r="A382" s="278" t="s">
        <v>668</v>
      </c>
      <c r="B382" s="279" t="s">
        <v>1088</v>
      </c>
      <c r="C382" s="280" t="s">
        <v>246</v>
      </c>
      <c r="D382" s="281">
        <v>1</v>
      </c>
      <c r="E382" s="282"/>
      <c r="F382" s="283">
        <f t="shared" si="5"/>
        <v>0</v>
      </c>
      <c r="G382" s="190"/>
      <c r="H382" s="172"/>
    </row>
    <row r="383" spans="1:8" s="191" customFormat="1" ht="42.75">
      <c r="A383" s="278" t="s">
        <v>669</v>
      </c>
      <c r="B383" s="279" t="s">
        <v>1089</v>
      </c>
      <c r="C383" s="280" t="s">
        <v>246</v>
      </c>
      <c r="D383" s="281">
        <v>1</v>
      </c>
      <c r="E383" s="282"/>
      <c r="F383" s="283">
        <f t="shared" si="5"/>
        <v>0</v>
      </c>
      <c r="G383" s="190"/>
      <c r="H383" s="172"/>
    </row>
    <row r="384" spans="1:8" s="191" customFormat="1" ht="42.75">
      <c r="A384" s="278" t="s">
        <v>670</v>
      </c>
      <c r="B384" s="279" t="s">
        <v>1090</v>
      </c>
      <c r="C384" s="280" t="s">
        <v>246</v>
      </c>
      <c r="D384" s="281">
        <v>1</v>
      </c>
      <c r="E384" s="282"/>
      <c r="F384" s="283">
        <f t="shared" si="5"/>
        <v>0</v>
      </c>
      <c r="G384" s="190"/>
      <c r="H384" s="172"/>
    </row>
    <row r="385" spans="1:8" s="191" customFormat="1" ht="42.75">
      <c r="A385" s="278" t="s">
        <v>671</v>
      </c>
      <c r="B385" s="279" t="s">
        <v>1091</v>
      </c>
      <c r="C385" s="280" t="s">
        <v>246</v>
      </c>
      <c r="D385" s="281">
        <v>1</v>
      </c>
      <c r="E385" s="282"/>
      <c r="F385" s="283">
        <f t="shared" si="5"/>
        <v>0</v>
      </c>
      <c r="G385" s="190"/>
      <c r="H385" s="172"/>
    </row>
    <row r="386" spans="1:8" s="191" customFormat="1" ht="42.75">
      <c r="A386" s="278" t="s">
        <v>672</v>
      </c>
      <c r="B386" s="279" t="s">
        <v>1092</v>
      </c>
      <c r="C386" s="280" t="s">
        <v>246</v>
      </c>
      <c r="D386" s="281">
        <v>1</v>
      </c>
      <c r="E386" s="282"/>
      <c r="F386" s="283">
        <f t="shared" si="5"/>
        <v>0</v>
      </c>
      <c r="G386" s="190"/>
      <c r="H386" s="172"/>
    </row>
    <row r="387" spans="1:8" s="191" customFormat="1" ht="42.75">
      <c r="A387" s="278" t="s">
        <v>673</v>
      </c>
      <c r="B387" s="279" t="s">
        <v>1093</v>
      </c>
      <c r="C387" s="280" t="s">
        <v>246</v>
      </c>
      <c r="D387" s="281">
        <v>1</v>
      </c>
      <c r="E387" s="282"/>
      <c r="F387" s="283">
        <f t="shared" si="5"/>
        <v>0</v>
      </c>
      <c r="G387" s="190"/>
      <c r="H387" s="172"/>
    </row>
    <row r="388" spans="1:8" s="191" customFormat="1" ht="42.75">
      <c r="A388" s="278" t="s">
        <v>674</v>
      </c>
      <c r="B388" s="279" t="s">
        <v>1094</v>
      </c>
      <c r="C388" s="280" t="s">
        <v>246</v>
      </c>
      <c r="D388" s="281">
        <v>1</v>
      </c>
      <c r="E388" s="282"/>
      <c r="F388" s="283">
        <f t="shared" si="5"/>
        <v>0</v>
      </c>
      <c r="G388" s="190"/>
      <c r="H388" s="172"/>
    </row>
    <row r="389" spans="1:8" s="191" customFormat="1" ht="42.75">
      <c r="A389" s="278" t="s">
        <v>675</v>
      </c>
      <c r="B389" s="279" t="s">
        <v>1095</v>
      </c>
      <c r="C389" s="280" t="s">
        <v>246</v>
      </c>
      <c r="D389" s="281">
        <v>1</v>
      </c>
      <c r="E389" s="282"/>
      <c r="F389" s="283">
        <f t="shared" si="5"/>
        <v>0</v>
      </c>
      <c r="G389" s="190"/>
      <c r="H389" s="172"/>
    </row>
    <row r="390" spans="1:8" s="191" customFormat="1" ht="57">
      <c r="A390" s="278" t="s">
        <v>676</v>
      </c>
      <c r="B390" s="279" t="s">
        <v>1096</v>
      </c>
      <c r="C390" s="280" t="s">
        <v>246</v>
      </c>
      <c r="D390" s="281">
        <v>1</v>
      </c>
      <c r="E390" s="282"/>
      <c r="F390" s="283">
        <f t="shared" si="5"/>
        <v>0</v>
      </c>
      <c r="G390" s="190"/>
      <c r="H390" s="172"/>
    </row>
    <row r="391" spans="1:8" s="191" customFormat="1" ht="42.75">
      <c r="A391" s="278" t="s">
        <v>677</v>
      </c>
      <c r="B391" s="279" t="s">
        <v>1097</v>
      </c>
      <c r="C391" s="280" t="s">
        <v>246</v>
      </c>
      <c r="D391" s="281">
        <v>1</v>
      </c>
      <c r="E391" s="282"/>
      <c r="F391" s="283">
        <f t="shared" si="5"/>
        <v>0</v>
      </c>
      <c r="G391" s="190"/>
      <c r="H391" s="172"/>
    </row>
    <row r="392" spans="1:8" s="191" customFormat="1" ht="57">
      <c r="A392" s="278" t="s">
        <v>678</v>
      </c>
      <c r="B392" s="279" t="s">
        <v>1098</v>
      </c>
      <c r="C392" s="280" t="s">
        <v>246</v>
      </c>
      <c r="D392" s="281">
        <v>1</v>
      </c>
      <c r="E392" s="282"/>
      <c r="F392" s="283">
        <f t="shared" si="5"/>
        <v>0</v>
      </c>
      <c r="G392" s="190"/>
      <c r="H392" s="172"/>
    </row>
    <row r="393" spans="1:8" s="191" customFormat="1" ht="42.75">
      <c r="A393" s="278" t="s">
        <v>679</v>
      </c>
      <c r="B393" s="279" t="s">
        <v>1099</v>
      </c>
      <c r="C393" s="280" t="s">
        <v>246</v>
      </c>
      <c r="D393" s="281">
        <v>1</v>
      </c>
      <c r="E393" s="282"/>
      <c r="F393" s="283">
        <f t="shared" si="5"/>
        <v>0</v>
      </c>
      <c r="G393" s="190"/>
      <c r="H393" s="172"/>
    </row>
    <row r="394" spans="1:8" s="191" customFormat="1" ht="57">
      <c r="A394" s="278" t="s">
        <v>680</v>
      </c>
      <c r="B394" s="279" t="s">
        <v>1100</v>
      </c>
      <c r="C394" s="280" t="s">
        <v>246</v>
      </c>
      <c r="D394" s="281">
        <v>1</v>
      </c>
      <c r="E394" s="282"/>
      <c r="F394" s="283">
        <f t="shared" si="5"/>
        <v>0</v>
      </c>
      <c r="G394" s="190"/>
      <c r="H394" s="172"/>
    </row>
    <row r="395" spans="1:8" s="191" customFormat="1" ht="42.75">
      <c r="A395" s="278" t="s">
        <v>681</v>
      </c>
      <c r="B395" s="279" t="s">
        <v>1101</v>
      </c>
      <c r="C395" s="280" t="s">
        <v>246</v>
      </c>
      <c r="D395" s="281">
        <v>1</v>
      </c>
      <c r="E395" s="282"/>
      <c r="F395" s="283">
        <f t="shared" si="5"/>
        <v>0</v>
      </c>
      <c r="G395" s="190"/>
      <c r="H395" s="172"/>
    </row>
    <row r="396" spans="1:8" s="191" customFormat="1" ht="57">
      <c r="A396" s="278" t="s">
        <v>682</v>
      </c>
      <c r="B396" s="279" t="s">
        <v>1102</v>
      </c>
      <c r="C396" s="280" t="s">
        <v>246</v>
      </c>
      <c r="D396" s="281">
        <v>1</v>
      </c>
      <c r="E396" s="282"/>
      <c r="F396" s="283">
        <f t="shared" si="5"/>
        <v>0</v>
      </c>
      <c r="G396" s="190"/>
      <c r="H396" s="172"/>
    </row>
    <row r="397" spans="1:8" s="191" customFormat="1" ht="42.75">
      <c r="A397" s="278" t="s">
        <v>683</v>
      </c>
      <c r="B397" s="279" t="s">
        <v>1103</v>
      </c>
      <c r="C397" s="280" t="s">
        <v>623</v>
      </c>
      <c r="D397" s="281">
        <v>1</v>
      </c>
      <c r="E397" s="282"/>
      <c r="F397" s="283">
        <f t="shared" si="5"/>
        <v>0</v>
      </c>
      <c r="G397" s="190"/>
      <c r="H397" s="172"/>
    </row>
    <row r="398" spans="1:8" s="191" customFormat="1" ht="15">
      <c r="A398" s="278" t="s">
        <v>684</v>
      </c>
      <c r="B398" s="279" t="s">
        <v>685</v>
      </c>
      <c r="C398" s="280"/>
      <c r="D398" s="281"/>
      <c r="E398" s="282"/>
      <c r="F398" s="283"/>
      <c r="G398" s="190"/>
      <c r="H398" s="172"/>
    </row>
    <row r="399" spans="1:8" s="191" customFormat="1" ht="85.5">
      <c r="A399" s="278" t="s">
        <v>1104</v>
      </c>
      <c r="B399" s="279" t="s">
        <v>1105</v>
      </c>
      <c r="C399" s="280" t="s">
        <v>250</v>
      </c>
      <c r="D399" s="281">
        <v>1</v>
      </c>
      <c r="E399" s="282"/>
      <c r="F399" s="283">
        <f t="shared" si="5"/>
        <v>0</v>
      </c>
      <c r="G399" s="190"/>
      <c r="H399" s="172"/>
    </row>
    <row r="400" spans="1:8" s="191" customFormat="1" ht="85.5">
      <c r="A400" s="278" t="s">
        <v>686</v>
      </c>
      <c r="B400" s="279" t="s">
        <v>1106</v>
      </c>
      <c r="C400" s="280" t="s">
        <v>250</v>
      </c>
      <c r="D400" s="281">
        <v>1</v>
      </c>
      <c r="E400" s="282"/>
      <c r="F400" s="283">
        <f t="shared" si="5"/>
        <v>0</v>
      </c>
      <c r="G400" s="190"/>
      <c r="H400" s="172"/>
    </row>
    <row r="401" spans="1:8" s="191" customFormat="1" ht="85.5">
      <c r="A401" s="278" t="s">
        <v>1107</v>
      </c>
      <c r="B401" s="279" t="s">
        <v>1108</v>
      </c>
      <c r="C401" s="280" t="s">
        <v>250</v>
      </c>
      <c r="D401" s="281">
        <v>1</v>
      </c>
      <c r="E401" s="282"/>
      <c r="F401" s="283">
        <f t="shared" si="5"/>
        <v>0</v>
      </c>
      <c r="G401" s="190"/>
      <c r="H401" s="172"/>
    </row>
    <row r="402" spans="1:8" s="191" customFormat="1" ht="85.5">
      <c r="A402" s="278" t="s">
        <v>1109</v>
      </c>
      <c r="B402" s="279" t="s">
        <v>1110</v>
      </c>
      <c r="C402" s="280" t="s">
        <v>250</v>
      </c>
      <c r="D402" s="281">
        <v>1</v>
      </c>
      <c r="E402" s="282"/>
      <c r="F402" s="283">
        <f t="shared" ref="F402:F465" si="6">+ROUND(D402*E402,0)</f>
        <v>0</v>
      </c>
      <c r="G402" s="190"/>
      <c r="H402" s="172"/>
    </row>
    <row r="403" spans="1:8" s="191" customFormat="1" ht="85.5">
      <c r="A403" s="278" t="s">
        <v>1111</v>
      </c>
      <c r="B403" s="279" t="s">
        <v>1112</v>
      </c>
      <c r="C403" s="280" t="s">
        <v>250</v>
      </c>
      <c r="D403" s="281">
        <v>1</v>
      </c>
      <c r="E403" s="282"/>
      <c r="F403" s="283">
        <f t="shared" si="6"/>
        <v>0</v>
      </c>
      <c r="G403" s="190"/>
      <c r="H403" s="172"/>
    </row>
    <row r="404" spans="1:8" s="191" customFormat="1" ht="85.5">
      <c r="A404" s="278" t="s">
        <v>1113</v>
      </c>
      <c r="B404" s="279" t="s">
        <v>1114</v>
      </c>
      <c r="C404" s="280" t="s">
        <v>250</v>
      </c>
      <c r="D404" s="281">
        <v>1</v>
      </c>
      <c r="E404" s="282"/>
      <c r="F404" s="283">
        <f t="shared" si="6"/>
        <v>0</v>
      </c>
      <c r="G404" s="190"/>
      <c r="H404" s="172"/>
    </row>
    <row r="405" spans="1:8" s="191" customFormat="1" ht="85.5">
      <c r="A405" s="278" t="s">
        <v>1115</v>
      </c>
      <c r="B405" s="279" t="s">
        <v>1116</v>
      </c>
      <c r="C405" s="280" t="s">
        <v>250</v>
      </c>
      <c r="D405" s="281">
        <v>1</v>
      </c>
      <c r="E405" s="282"/>
      <c r="F405" s="283">
        <f t="shared" si="6"/>
        <v>0</v>
      </c>
      <c r="G405" s="190"/>
      <c r="H405" s="172"/>
    </row>
    <row r="406" spans="1:8" s="191" customFormat="1" ht="71.25">
      <c r="A406" s="278" t="s">
        <v>1117</v>
      </c>
      <c r="B406" s="279" t="s">
        <v>1118</v>
      </c>
      <c r="C406" s="280" t="s">
        <v>250</v>
      </c>
      <c r="D406" s="281">
        <v>1</v>
      </c>
      <c r="E406" s="282"/>
      <c r="F406" s="283">
        <f t="shared" si="6"/>
        <v>0</v>
      </c>
      <c r="G406" s="190"/>
      <c r="H406" s="172"/>
    </row>
    <row r="407" spans="1:8" s="191" customFormat="1" ht="71.25">
      <c r="A407" s="278" t="s">
        <v>1119</v>
      </c>
      <c r="B407" s="279" t="s">
        <v>1120</v>
      </c>
      <c r="C407" s="280" t="s">
        <v>250</v>
      </c>
      <c r="D407" s="281">
        <v>1</v>
      </c>
      <c r="E407" s="282"/>
      <c r="F407" s="283">
        <f t="shared" si="6"/>
        <v>0</v>
      </c>
      <c r="G407" s="190"/>
      <c r="H407" s="172"/>
    </row>
    <row r="408" spans="1:8" s="191" customFormat="1" ht="71.25">
      <c r="A408" s="278" t="s">
        <v>1121</v>
      </c>
      <c r="B408" s="279" t="s">
        <v>1122</v>
      </c>
      <c r="C408" s="280" t="s">
        <v>250</v>
      </c>
      <c r="D408" s="281">
        <v>1</v>
      </c>
      <c r="E408" s="282"/>
      <c r="F408" s="283">
        <f t="shared" si="6"/>
        <v>0</v>
      </c>
      <c r="G408" s="190"/>
      <c r="H408" s="172"/>
    </row>
    <row r="409" spans="1:8" s="191" customFormat="1" ht="99.75">
      <c r="A409" s="278" t="s">
        <v>1123</v>
      </c>
      <c r="B409" s="279" t="s">
        <v>1124</v>
      </c>
      <c r="C409" s="280" t="s">
        <v>250</v>
      </c>
      <c r="D409" s="281">
        <v>1</v>
      </c>
      <c r="E409" s="282"/>
      <c r="F409" s="283">
        <f t="shared" si="6"/>
        <v>0</v>
      </c>
      <c r="G409" s="190"/>
      <c r="H409" s="172"/>
    </row>
    <row r="410" spans="1:8" s="191" customFormat="1" ht="99.75">
      <c r="A410" s="278" t="s">
        <v>1125</v>
      </c>
      <c r="B410" s="279" t="s">
        <v>1126</v>
      </c>
      <c r="C410" s="280" t="s">
        <v>250</v>
      </c>
      <c r="D410" s="281">
        <v>1</v>
      </c>
      <c r="E410" s="282"/>
      <c r="F410" s="283">
        <f t="shared" si="6"/>
        <v>0</v>
      </c>
      <c r="G410" s="190"/>
      <c r="H410" s="172"/>
    </row>
    <row r="411" spans="1:8" s="191" customFormat="1" ht="99.75">
      <c r="A411" s="278" t="s">
        <v>1127</v>
      </c>
      <c r="B411" s="279" t="s">
        <v>1128</v>
      </c>
      <c r="C411" s="280" t="s">
        <v>250</v>
      </c>
      <c r="D411" s="281">
        <v>1</v>
      </c>
      <c r="E411" s="282"/>
      <c r="F411" s="283">
        <f t="shared" si="6"/>
        <v>0</v>
      </c>
      <c r="G411" s="190"/>
      <c r="H411" s="172"/>
    </row>
    <row r="412" spans="1:8" s="191" customFormat="1" ht="99.75">
      <c r="A412" s="278" t="s">
        <v>1129</v>
      </c>
      <c r="B412" s="279" t="s">
        <v>1130</v>
      </c>
      <c r="C412" s="280" t="s">
        <v>250</v>
      </c>
      <c r="D412" s="281">
        <v>1</v>
      </c>
      <c r="E412" s="282"/>
      <c r="F412" s="283">
        <f t="shared" si="6"/>
        <v>0</v>
      </c>
      <c r="G412" s="190"/>
      <c r="H412" s="172"/>
    </row>
    <row r="413" spans="1:8" s="191" customFormat="1" ht="99.75">
      <c r="A413" s="278" t="s">
        <v>687</v>
      </c>
      <c r="B413" s="279" t="s">
        <v>1131</v>
      </c>
      <c r="C413" s="280" t="s">
        <v>250</v>
      </c>
      <c r="D413" s="281">
        <v>1</v>
      </c>
      <c r="E413" s="282"/>
      <c r="F413" s="283">
        <f t="shared" si="6"/>
        <v>0</v>
      </c>
      <c r="G413" s="190"/>
      <c r="H413" s="172"/>
    </row>
    <row r="414" spans="1:8" s="191" customFormat="1" ht="85.5">
      <c r="A414" s="278" t="s">
        <v>688</v>
      </c>
      <c r="B414" s="279" t="s">
        <v>1132</v>
      </c>
      <c r="C414" s="280" t="s">
        <v>250</v>
      </c>
      <c r="D414" s="281">
        <v>1</v>
      </c>
      <c r="E414" s="282"/>
      <c r="F414" s="283">
        <f t="shared" si="6"/>
        <v>0</v>
      </c>
      <c r="G414" s="190"/>
      <c r="H414" s="172"/>
    </row>
    <row r="415" spans="1:8" s="191" customFormat="1" ht="71.25">
      <c r="A415" s="278" t="s">
        <v>689</v>
      </c>
      <c r="B415" s="279" t="s">
        <v>1133</v>
      </c>
      <c r="C415" s="280" t="s">
        <v>250</v>
      </c>
      <c r="D415" s="281">
        <v>1</v>
      </c>
      <c r="E415" s="282"/>
      <c r="F415" s="283">
        <f t="shared" si="6"/>
        <v>0</v>
      </c>
      <c r="G415" s="190"/>
      <c r="H415" s="172"/>
    </row>
    <row r="416" spans="1:8" s="191" customFormat="1" ht="71.25">
      <c r="A416" s="278" t="s">
        <v>690</v>
      </c>
      <c r="B416" s="279" t="s">
        <v>1134</v>
      </c>
      <c r="C416" s="280" t="s">
        <v>250</v>
      </c>
      <c r="D416" s="281">
        <v>1</v>
      </c>
      <c r="E416" s="282"/>
      <c r="F416" s="283">
        <f t="shared" si="6"/>
        <v>0</v>
      </c>
      <c r="G416" s="190"/>
      <c r="H416" s="172"/>
    </row>
    <row r="417" spans="1:9" s="191" customFormat="1" ht="71.25">
      <c r="A417" s="278" t="s">
        <v>691</v>
      </c>
      <c r="B417" s="279" t="s">
        <v>1135</v>
      </c>
      <c r="C417" s="280" t="s">
        <v>250</v>
      </c>
      <c r="D417" s="281">
        <v>1</v>
      </c>
      <c r="E417" s="282"/>
      <c r="F417" s="283">
        <f t="shared" si="6"/>
        <v>0</v>
      </c>
      <c r="G417" s="190"/>
      <c r="H417" s="172"/>
    </row>
    <row r="418" spans="1:9" s="191" customFormat="1" ht="42.75">
      <c r="A418" s="278" t="s">
        <v>1136</v>
      </c>
      <c r="B418" s="279" t="s">
        <v>1137</v>
      </c>
      <c r="C418" s="280" t="s">
        <v>250</v>
      </c>
      <c r="D418" s="281">
        <v>1</v>
      </c>
      <c r="E418" s="282"/>
      <c r="F418" s="283">
        <f t="shared" si="6"/>
        <v>0</v>
      </c>
      <c r="G418" s="190"/>
      <c r="H418" s="172"/>
    </row>
    <row r="419" spans="1:9" s="191" customFormat="1" ht="42.75">
      <c r="A419" s="278" t="s">
        <v>1138</v>
      </c>
      <c r="B419" s="279" t="s">
        <v>1139</v>
      </c>
      <c r="C419" s="280" t="s">
        <v>250</v>
      </c>
      <c r="D419" s="281">
        <v>1</v>
      </c>
      <c r="E419" s="282"/>
      <c r="F419" s="283">
        <f t="shared" si="6"/>
        <v>0</v>
      </c>
      <c r="G419" s="190"/>
      <c r="H419" s="172"/>
    </row>
    <row r="420" spans="1:9" s="191" customFormat="1" ht="85.5">
      <c r="A420" s="278" t="s">
        <v>1140</v>
      </c>
      <c r="B420" s="279" t="s">
        <v>1141</v>
      </c>
      <c r="C420" s="280" t="s">
        <v>250</v>
      </c>
      <c r="D420" s="281">
        <v>1</v>
      </c>
      <c r="E420" s="282"/>
      <c r="F420" s="283">
        <f t="shared" si="6"/>
        <v>0</v>
      </c>
      <c r="G420" s="190"/>
      <c r="H420" s="172"/>
    </row>
    <row r="421" spans="1:9" s="191" customFormat="1" ht="15">
      <c r="A421" s="278" t="s">
        <v>692</v>
      </c>
      <c r="B421" s="279" t="s">
        <v>1142</v>
      </c>
      <c r="C421" s="280"/>
      <c r="D421" s="281"/>
      <c r="E421" s="282"/>
      <c r="F421" s="283"/>
      <c r="G421" s="190"/>
      <c r="H421" s="172"/>
    </row>
    <row r="422" spans="1:9" s="191" customFormat="1" ht="42.75">
      <c r="A422" s="278" t="s">
        <v>693</v>
      </c>
      <c r="B422" s="279" t="s">
        <v>1143</v>
      </c>
      <c r="C422" s="280" t="s">
        <v>250</v>
      </c>
      <c r="D422" s="281">
        <v>1</v>
      </c>
      <c r="E422" s="282"/>
      <c r="F422" s="283">
        <f t="shared" si="6"/>
        <v>0</v>
      </c>
      <c r="G422" s="190"/>
      <c r="H422" s="172"/>
    </row>
    <row r="423" spans="1:9" s="191" customFormat="1" ht="28.5">
      <c r="A423" s="278" t="s">
        <v>694</v>
      </c>
      <c r="B423" s="279" t="s">
        <v>695</v>
      </c>
      <c r="C423" s="280" t="s">
        <v>250</v>
      </c>
      <c r="D423" s="281">
        <v>1</v>
      </c>
      <c r="E423" s="282"/>
      <c r="F423" s="283">
        <f t="shared" si="6"/>
        <v>0</v>
      </c>
      <c r="G423" s="190"/>
      <c r="H423" s="172"/>
    </row>
    <row r="424" spans="1:9" s="191" customFormat="1" ht="28.5">
      <c r="A424" s="278" t="s">
        <v>696</v>
      </c>
      <c r="B424" s="279" t="s">
        <v>697</v>
      </c>
      <c r="C424" s="280" t="s">
        <v>250</v>
      </c>
      <c r="D424" s="281">
        <v>1</v>
      </c>
      <c r="E424" s="282"/>
      <c r="F424" s="283">
        <f t="shared" si="6"/>
        <v>0</v>
      </c>
      <c r="G424" s="190"/>
      <c r="H424" s="172"/>
    </row>
    <row r="425" spans="1:9" s="191" customFormat="1" ht="28.5">
      <c r="A425" s="278" t="s">
        <v>698</v>
      </c>
      <c r="B425" s="279" t="s">
        <v>699</v>
      </c>
      <c r="C425" s="280" t="s">
        <v>250</v>
      </c>
      <c r="D425" s="281">
        <v>1</v>
      </c>
      <c r="E425" s="282"/>
      <c r="F425" s="283">
        <f t="shared" si="6"/>
        <v>0</v>
      </c>
      <c r="G425" s="190"/>
      <c r="H425" s="172"/>
    </row>
    <row r="426" spans="1:9" s="191" customFormat="1" ht="28.5">
      <c r="A426" s="278" t="s">
        <v>700</v>
      </c>
      <c r="B426" s="279" t="s">
        <v>701</v>
      </c>
      <c r="C426" s="280" t="s">
        <v>250</v>
      </c>
      <c r="D426" s="281">
        <v>1</v>
      </c>
      <c r="E426" s="282"/>
      <c r="F426" s="283">
        <f t="shared" si="6"/>
        <v>0</v>
      </c>
      <c r="G426" s="190"/>
      <c r="H426" s="172"/>
    </row>
    <row r="427" spans="1:9" s="191" customFormat="1" ht="28.5">
      <c r="A427" s="278" t="s">
        <v>702</v>
      </c>
      <c r="B427" s="279" t="s">
        <v>703</v>
      </c>
      <c r="C427" s="280" t="s">
        <v>246</v>
      </c>
      <c r="D427" s="281">
        <v>1</v>
      </c>
      <c r="E427" s="282"/>
      <c r="F427" s="283">
        <f t="shared" si="6"/>
        <v>0</v>
      </c>
      <c r="G427" s="190"/>
      <c r="H427" s="172"/>
    </row>
    <row r="428" spans="1:9" s="191" customFormat="1" ht="28.5">
      <c r="A428" s="278" t="s">
        <v>704</v>
      </c>
      <c r="B428" s="279" t="s">
        <v>705</v>
      </c>
      <c r="C428" s="280" t="s">
        <v>250</v>
      </c>
      <c r="D428" s="281">
        <v>1</v>
      </c>
      <c r="E428" s="282"/>
      <c r="F428" s="283">
        <f t="shared" si="6"/>
        <v>0</v>
      </c>
      <c r="G428" s="190"/>
      <c r="H428" s="172"/>
    </row>
    <row r="429" spans="1:9" s="191" customFormat="1" ht="28.5">
      <c r="A429" s="278" t="s">
        <v>706</v>
      </c>
      <c r="B429" s="279" t="s">
        <v>707</v>
      </c>
      <c r="C429" s="280" t="s">
        <v>250</v>
      </c>
      <c r="D429" s="281">
        <v>1</v>
      </c>
      <c r="E429" s="282"/>
      <c r="F429" s="283">
        <f t="shared" si="6"/>
        <v>0</v>
      </c>
      <c r="G429" s="190"/>
      <c r="H429" s="172"/>
    </row>
    <row r="430" spans="1:9" s="191" customFormat="1" ht="28.5">
      <c r="A430" s="278" t="s">
        <v>1144</v>
      </c>
      <c r="B430" s="279" t="s">
        <v>1145</v>
      </c>
      <c r="C430" s="280" t="s">
        <v>246</v>
      </c>
      <c r="D430" s="281">
        <v>1</v>
      </c>
      <c r="E430" s="282"/>
      <c r="F430" s="283">
        <f t="shared" si="6"/>
        <v>0</v>
      </c>
      <c r="G430" s="190"/>
      <c r="H430" s="172"/>
    </row>
    <row r="431" spans="1:9" s="191" customFormat="1" ht="15">
      <c r="A431" s="278" t="s">
        <v>1146</v>
      </c>
      <c r="B431" s="279" t="s">
        <v>1147</v>
      </c>
      <c r="C431" s="280"/>
      <c r="D431" s="281"/>
      <c r="E431" s="282"/>
      <c r="F431" s="283"/>
      <c r="G431" s="190"/>
      <c r="H431" s="172"/>
    </row>
    <row r="432" spans="1:9" ht="42.75">
      <c r="A432" s="278" t="s">
        <v>1148</v>
      </c>
      <c r="B432" s="279" t="s">
        <v>1149</v>
      </c>
      <c r="C432" s="280" t="s">
        <v>246</v>
      </c>
      <c r="D432" s="281">
        <v>1</v>
      </c>
      <c r="E432" s="282"/>
      <c r="F432" s="283">
        <f t="shared" si="6"/>
        <v>0</v>
      </c>
      <c r="H432" s="189"/>
      <c r="I432" s="189"/>
    </row>
    <row r="433" spans="1:8" s="191" customFormat="1" ht="42.75">
      <c r="A433" s="278" t="s">
        <v>1150</v>
      </c>
      <c r="B433" s="279" t="s">
        <v>1151</v>
      </c>
      <c r="C433" s="280" t="s">
        <v>246</v>
      </c>
      <c r="D433" s="281">
        <v>1</v>
      </c>
      <c r="E433" s="282"/>
      <c r="F433" s="283">
        <f t="shared" si="6"/>
        <v>0</v>
      </c>
      <c r="G433" s="190"/>
      <c r="H433" s="172"/>
    </row>
    <row r="434" spans="1:8" s="191" customFormat="1" ht="42.75">
      <c r="A434" s="278" t="s">
        <v>1152</v>
      </c>
      <c r="B434" s="279" t="s">
        <v>1153</v>
      </c>
      <c r="C434" s="280" t="s">
        <v>250</v>
      </c>
      <c r="D434" s="281">
        <v>1</v>
      </c>
      <c r="E434" s="282"/>
      <c r="F434" s="283">
        <f t="shared" si="6"/>
        <v>0</v>
      </c>
      <c r="G434" s="190"/>
      <c r="H434" s="172"/>
    </row>
    <row r="435" spans="1:8" s="191" customFormat="1" ht="57">
      <c r="A435" s="278" t="s">
        <v>1154</v>
      </c>
      <c r="B435" s="279" t="s">
        <v>1155</v>
      </c>
      <c r="C435" s="280" t="s">
        <v>250</v>
      </c>
      <c r="D435" s="281">
        <v>1</v>
      </c>
      <c r="E435" s="282"/>
      <c r="F435" s="283">
        <f t="shared" si="6"/>
        <v>0</v>
      </c>
      <c r="G435" s="190"/>
      <c r="H435" s="172"/>
    </row>
    <row r="436" spans="1:8" s="191" customFormat="1" ht="15">
      <c r="A436" s="278" t="s">
        <v>708</v>
      </c>
      <c r="B436" s="279" t="s">
        <v>709</v>
      </c>
      <c r="C436" s="280"/>
      <c r="D436" s="281"/>
      <c r="E436" s="282"/>
      <c r="F436" s="283"/>
      <c r="G436" s="190"/>
      <c r="H436" s="172"/>
    </row>
    <row r="437" spans="1:8" s="191" customFormat="1" ht="42.75">
      <c r="A437" s="278" t="s">
        <v>710</v>
      </c>
      <c r="B437" s="279" t="s">
        <v>711</v>
      </c>
      <c r="C437" s="280" t="s">
        <v>250</v>
      </c>
      <c r="D437" s="281">
        <v>1</v>
      </c>
      <c r="E437" s="282"/>
      <c r="F437" s="283">
        <f t="shared" si="6"/>
        <v>0</v>
      </c>
      <c r="G437" s="190"/>
      <c r="H437" s="172"/>
    </row>
    <row r="438" spans="1:8" s="191" customFormat="1" ht="42.75">
      <c r="A438" s="278" t="s">
        <v>712</v>
      </c>
      <c r="B438" s="279" t="s">
        <v>713</v>
      </c>
      <c r="C438" s="280" t="s">
        <v>250</v>
      </c>
      <c r="D438" s="281">
        <v>1</v>
      </c>
      <c r="E438" s="282"/>
      <c r="F438" s="283">
        <f t="shared" si="6"/>
        <v>0</v>
      </c>
      <c r="G438" s="190"/>
      <c r="H438" s="172"/>
    </row>
    <row r="439" spans="1:8" s="191" customFormat="1" ht="28.5">
      <c r="A439" s="278" t="s">
        <v>714</v>
      </c>
      <c r="B439" s="279" t="s">
        <v>715</v>
      </c>
      <c r="C439" s="280" t="s">
        <v>250</v>
      </c>
      <c r="D439" s="281">
        <v>1</v>
      </c>
      <c r="E439" s="282"/>
      <c r="F439" s="283">
        <f t="shared" si="6"/>
        <v>0</v>
      </c>
      <c r="G439" s="190"/>
      <c r="H439" s="172"/>
    </row>
    <row r="440" spans="1:8" s="191" customFormat="1" ht="28.5">
      <c r="A440" s="278" t="s">
        <v>716</v>
      </c>
      <c r="B440" s="279" t="s">
        <v>717</v>
      </c>
      <c r="C440" s="280" t="s">
        <v>250</v>
      </c>
      <c r="D440" s="281">
        <v>1</v>
      </c>
      <c r="E440" s="282"/>
      <c r="F440" s="283">
        <f t="shared" si="6"/>
        <v>0</v>
      </c>
      <c r="G440" s="190"/>
      <c r="H440" s="172"/>
    </row>
    <row r="441" spans="1:8" s="191" customFormat="1" ht="28.5">
      <c r="A441" s="278" t="s">
        <v>1156</v>
      </c>
      <c r="B441" s="279" t="s">
        <v>1157</v>
      </c>
      <c r="C441" s="280" t="s">
        <v>250</v>
      </c>
      <c r="D441" s="281">
        <v>1</v>
      </c>
      <c r="E441" s="282"/>
      <c r="F441" s="283">
        <f t="shared" si="6"/>
        <v>0</v>
      </c>
      <c r="G441" s="190"/>
      <c r="H441" s="172"/>
    </row>
    <row r="442" spans="1:8" s="191" customFormat="1" ht="28.5">
      <c r="A442" s="278" t="s">
        <v>718</v>
      </c>
      <c r="B442" s="279" t="s">
        <v>719</v>
      </c>
      <c r="C442" s="280" t="s">
        <v>250</v>
      </c>
      <c r="D442" s="281">
        <v>1</v>
      </c>
      <c r="E442" s="282"/>
      <c r="F442" s="283">
        <f t="shared" si="6"/>
        <v>0</v>
      </c>
      <c r="G442" s="190"/>
      <c r="H442" s="172"/>
    </row>
    <row r="443" spans="1:8" s="191" customFormat="1" ht="28.5">
      <c r="A443" s="278" t="s">
        <v>720</v>
      </c>
      <c r="B443" s="279" t="s">
        <v>721</v>
      </c>
      <c r="C443" s="280" t="s">
        <v>250</v>
      </c>
      <c r="D443" s="281">
        <v>1</v>
      </c>
      <c r="E443" s="282"/>
      <c r="F443" s="283">
        <f t="shared" si="6"/>
        <v>0</v>
      </c>
      <c r="G443" s="190"/>
      <c r="H443" s="172"/>
    </row>
    <row r="444" spans="1:8" s="191" customFormat="1" ht="28.5">
      <c r="A444" s="278" t="s">
        <v>722</v>
      </c>
      <c r="B444" s="279" t="s">
        <v>723</v>
      </c>
      <c r="C444" s="280" t="s">
        <v>250</v>
      </c>
      <c r="D444" s="281">
        <v>1</v>
      </c>
      <c r="E444" s="282"/>
      <c r="F444" s="283">
        <f t="shared" si="6"/>
        <v>0</v>
      </c>
      <c r="G444" s="190"/>
      <c r="H444" s="172"/>
    </row>
    <row r="445" spans="1:8" s="191" customFormat="1" ht="85.5">
      <c r="A445" s="278" t="s">
        <v>1158</v>
      </c>
      <c r="B445" s="279" t="s">
        <v>1159</v>
      </c>
      <c r="C445" s="280" t="s">
        <v>250</v>
      </c>
      <c r="D445" s="281">
        <v>1</v>
      </c>
      <c r="E445" s="282"/>
      <c r="F445" s="283">
        <f t="shared" si="6"/>
        <v>0</v>
      </c>
      <c r="G445" s="190"/>
      <c r="H445" s="172"/>
    </row>
    <row r="446" spans="1:8" s="191" customFormat="1" ht="85.5">
      <c r="A446" s="278" t="s">
        <v>724</v>
      </c>
      <c r="B446" s="279" t="s">
        <v>725</v>
      </c>
      <c r="C446" s="280" t="s">
        <v>250</v>
      </c>
      <c r="D446" s="281">
        <v>1</v>
      </c>
      <c r="E446" s="282"/>
      <c r="F446" s="283">
        <f t="shared" si="6"/>
        <v>0</v>
      </c>
      <c r="G446" s="190"/>
      <c r="H446" s="172"/>
    </row>
    <row r="447" spans="1:8" s="191" customFormat="1" ht="71.25">
      <c r="A447" s="278" t="s">
        <v>1160</v>
      </c>
      <c r="B447" s="279" t="s">
        <v>1161</v>
      </c>
      <c r="C447" s="280" t="s">
        <v>250</v>
      </c>
      <c r="D447" s="281">
        <v>1</v>
      </c>
      <c r="E447" s="282"/>
      <c r="F447" s="283">
        <f t="shared" si="6"/>
        <v>0</v>
      </c>
      <c r="G447" s="190"/>
      <c r="H447" s="172"/>
    </row>
    <row r="448" spans="1:8" s="191" customFormat="1" ht="28.5">
      <c r="A448" s="278" t="s">
        <v>726</v>
      </c>
      <c r="B448" s="279" t="s">
        <v>727</v>
      </c>
      <c r="C448" s="280" t="s">
        <v>246</v>
      </c>
      <c r="D448" s="281">
        <v>1</v>
      </c>
      <c r="E448" s="282"/>
      <c r="F448" s="283">
        <f t="shared" si="6"/>
        <v>0</v>
      </c>
      <c r="G448" s="190"/>
      <c r="H448" s="172"/>
    </row>
    <row r="449" spans="1:8" s="191" customFormat="1" ht="15">
      <c r="A449" s="278" t="s">
        <v>728</v>
      </c>
      <c r="B449" s="279" t="s">
        <v>729</v>
      </c>
      <c r="C449" s="280" t="s">
        <v>246</v>
      </c>
      <c r="D449" s="281">
        <v>1</v>
      </c>
      <c r="E449" s="282"/>
      <c r="F449" s="283">
        <f t="shared" si="6"/>
        <v>0</v>
      </c>
      <c r="G449" s="190"/>
      <c r="H449" s="172"/>
    </row>
    <row r="450" spans="1:8" s="191" customFormat="1" ht="15">
      <c r="A450" s="278" t="s">
        <v>730</v>
      </c>
      <c r="B450" s="279" t="s">
        <v>731</v>
      </c>
      <c r="C450" s="280" t="s">
        <v>250</v>
      </c>
      <c r="D450" s="281">
        <v>1</v>
      </c>
      <c r="E450" s="282"/>
      <c r="F450" s="283">
        <f t="shared" si="6"/>
        <v>0</v>
      </c>
      <c r="G450" s="190"/>
      <c r="H450" s="275"/>
    </row>
    <row r="451" spans="1:8" s="191" customFormat="1" ht="15">
      <c r="A451" s="278" t="s">
        <v>732</v>
      </c>
      <c r="B451" s="279" t="s">
        <v>733</v>
      </c>
      <c r="C451" s="280" t="s">
        <v>250</v>
      </c>
      <c r="D451" s="281">
        <v>1</v>
      </c>
      <c r="E451" s="282"/>
      <c r="F451" s="283">
        <f t="shared" si="6"/>
        <v>0</v>
      </c>
      <c r="G451" s="190"/>
      <c r="H451" s="275"/>
    </row>
    <row r="452" spans="1:8" s="191" customFormat="1" ht="42.75">
      <c r="A452" s="278" t="s">
        <v>734</v>
      </c>
      <c r="B452" s="279" t="s">
        <v>735</v>
      </c>
      <c r="C452" s="280" t="s">
        <v>736</v>
      </c>
      <c r="D452" s="281">
        <v>1</v>
      </c>
      <c r="E452" s="282"/>
      <c r="F452" s="283">
        <f t="shared" si="6"/>
        <v>0</v>
      </c>
      <c r="G452" s="190"/>
      <c r="H452" s="275"/>
    </row>
    <row r="453" spans="1:8" s="191" customFormat="1" ht="15">
      <c r="A453" s="186" t="s">
        <v>1162</v>
      </c>
      <c r="B453" s="276" t="s">
        <v>737</v>
      </c>
      <c r="C453" s="187"/>
      <c r="D453" s="277"/>
      <c r="E453" s="188"/>
      <c r="F453" s="188"/>
      <c r="G453" s="190"/>
      <c r="H453" s="275"/>
    </row>
    <row r="454" spans="1:8" s="191" customFormat="1" ht="15">
      <c r="A454" s="278" t="s">
        <v>738</v>
      </c>
      <c r="B454" s="279" t="s">
        <v>739</v>
      </c>
      <c r="C454" s="280"/>
      <c r="D454" s="281"/>
      <c r="E454" s="282"/>
      <c r="F454" s="283"/>
      <c r="G454" s="190"/>
      <c r="H454" s="275"/>
    </row>
    <row r="455" spans="1:8" s="191" customFormat="1" ht="42.75">
      <c r="A455" s="278" t="s">
        <v>740</v>
      </c>
      <c r="B455" s="279" t="s">
        <v>741</v>
      </c>
      <c r="C455" s="280" t="s">
        <v>250</v>
      </c>
      <c r="D455" s="281">
        <v>1</v>
      </c>
      <c r="E455" s="282"/>
      <c r="F455" s="283">
        <f t="shared" si="6"/>
        <v>0</v>
      </c>
      <c r="G455" s="190"/>
      <c r="H455" s="275"/>
    </row>
    <row r="456" spans="1:8" s="191" customFormat="1" ht="42.75">
      <c r="A456" s="278" t="s">
        <v>742</v>
      </c>
      <c r="B456" s="279" t="s">
        <v>743</v>
      </c>
      <c r="C456" s="280" t="s">
        <v>250</v>
      </c>
      <c r="D456" s="281">
        <v>1</v>
      </c>
      <c r="E456" s="282"/>
      <c r="F456" s="283">
        <f t="shared" si="6"/>
        <v>0</v>
      </c>
      <c r="G456" s="190"/>
      <c r="H456" s="275"/>
    </row>
    <row r="457" spans="1:8" s="191" customFormat="1" ht="15">
      <c r="A457" s="278" t="s">
        <v>744</v>
      </c>
      <c r="B457" s="279" t="s">
        <v>745</v>
      </c>
      <c r="C457" s="280"/>
      <c r="D457" s="281"/>
      <c r="E457" s="282"/>
      <c r="F457" s="283"/>
      <c r="G457" s="190"/>
      <c r="H457" s="275"/>
    </row>
    <row r="458" spans="1:8" s="191" customFormat="1" ht="71.25">
      <c r="A458" s="278" t="s">
        <v>746</v>
      </c>
      <c r="B458" s="279" t="s">
        <v>747</v>
      </c>
      <c r="C458" s="280"/>
      <c r="D458" s="281"/>
      <c r="E458" s="282"/>
      <c r="F458" s="283"/>
      <c r="G458" s="190"/>
      <c r="H458" s="275"/>
    </row>
    <row r="459" spans="1:8" s="191" customFormat="1" ht="15">
      <c r="A459" s="278" t="s">
        <v>748</v>
      </c>
      <c r="B459" s="279" t="s">
        <v>749</v>
      </c>
      <c r="C459" s="280" t="s">
        <v>250</v>
      </c>
      <c r="D459" s="281">
        <v>1</v>
      </c>
      <c r="E459" s="282"/>
      <c r="F459" s="283">
        <f t="shared" si="6"/>
        <v>0</v>
      </c>
      <c r="G459" s="190"/>
      <c r="H459" s="275"/>
    </row>
    <row r="460" spans="1:8" s="191" customFormat="1" ht="15">
      <c r="A460" s="278" t="s">
        <v>750</v>
      </c>
      <c r="B460" s="279" t="s">
        <v>751</v>
      </c>
      <c r="C460" s="280" t="s">
        <v>250</v>
      </c>
      <c r="D460" s="281">
        <v>1</v>
      </c>
      <c r="E460" s="282"/>
      <c r="F460" s="283">
        <f t="shared" si="6"/>
        <v>0</v>
      </c>
      <c r="G460" s="190"/>
      <c r="H460" s="275"/>
    </row>
    <row r="461" spans="1:8" s="191" customFormat="1" ht="15">
      <c r="A461" s="278" t="s">
        <v>752</v>
      </c>
      <c r="B461" s="279" t="s">
        <v>753</v>
      </c>
      <c r="C461" s="280"/>
      <c r="D461" s="281"/>
      <c r="E461" s="282"/>
      <c r="F461" s="283"/>
      <c r="G461" s="190"/>
      <c r="H461" s="275"/>
    </row>
    <row r="462" spans="1:8" s="191" customFormat="1" ht="57">
      <c r="A462" s="278" t="s">
        <v>754</v>
      </c>
      <c r="B462" s="279" t="s">
        <v>755</v>
      </c>
      <c r="C462" s="280" t="s">
        <v>250</v>
      </c>
      <c r="D462" s="281">
        <v>1</v>
      </c>
      <c r="E462" s="282"/>
      <c r="F462" s="283">
        <f t="shared" si="6"/>
        <v>0</v>
      </c>
      <c r="G462" s="190"/>
      <c r="H462" s="275"/>
    </row>
    <row r="463" spans="1:8" s="191" customFormat="1" ht="57">
      <c r="A463" s="278" t="s">
        <v>756</v>
      </c>
      <c r="B463" s="279" t="s">
        <v>757</v>
      </c>
      <c r="C463" s="280" t="s">
        <v>250</v>
      </c>
      <c r="D463" s="281">
        <v>1</v>
      </c>
      <c r="E463" s="282"/>
      <c r="F463" s="283">
        <f t="shared" si="6"/>
        <v>0</v>
      </c>
      <c r="G463" s="190"/>
      <c r="H463" s="275"/>
    </row>
    <row r="464" spans="1:8" s="191" customFormat="1" ht="71.25">
      <c r="A464" s="278" t="s">
        <v>758</v>
      </c>
      <c r="B464" s="279" t="s">
        <v>759</v>
      </c>
      <c r="C464" s="280" t="s">
        <v>250</v>
      </c>
      <c r="D464" s="281">
        <v>1</v>
      </c>
      <c r="E464" s="282"/>
      <c r="F464" s="283">
        <f t="shared" si="6"/>
        <v>0</v>
      </c>
      <c r="G464" s="190"/>
      <c r="H464" s="275"/>
    </row>
    <row r="465" spans="1:8" s="191" customFormat="1" ht="71.25">
      <c r="A465" s="278" t="s">
        <v>760</v>
      </c>
      <c r="B465" s="279" t="s">
        <v>761</v>
      </c>
      <c r="C465" s="280" t="s">
        <v>250</v>
      </c>
      <c r="D465" s="281">
        <v>1</v>
      </c>
      <c r="E465" s="282"/>
      <c r="F465" s="283">
        <f t="shared" si="6"/>
        <v>0</v>
      </c>
      <c r="G465" s="190"/>
      <c r="H465" s="275"/>
    </row>
    <row r="466" spans="1:8" s="191" customFormat="1" ht="15">
      <c r="A466" s="278" t="s">
        <v>762</v>
      </c>
      <c r="B466" s="279" t="s">
        <v>763</v>
      </c>
      <c r="C466" s="280"/>
      <c r="D466" s="281"/>
      <c r="E466" s="282"/>
      <c r="F466" s="283"/>
      <c r="G466" s="190"/>
      <c r="H466" s="275"/>
    </row>
    <row r="467" spans="1:8" s="191" customFormat="1" ht="42.75">
      <c r="A467" s="278" t="s">
        <v>764</v>
      </c>
      <c r="B467" s="279" t="s">
        <v>765</v>
      </c>
      <c r="C467" s="280" t="s">
        <v>250</v>
      </c>
      <c r="D467" s="281">
        <v>1</v>
      </c>
      <c r="E467" s="282"/>
      <c r="F467" s="283">
        <f t="shared" ref="F467:F492" si="7">+ROUND(D467*E467,0)</f>
        <v>0</v>
      </c>
      <c r="G467" s="190"/>
      <c r="H467" s="275"/>
    </row>
    <row r="468" spans="1:8" s="191" customFormat="1" ht="42.75">
      <c r="A468" s="278" t="s">
        <v>766</v>
      </c>
      <c r="B468" s="279" t="s">
        <v>767</v>
      </c>
      <c r="C468" s="280" t="s">
        <v>250</v>
      </c>
      <c r="D468" s="281">
        <v>1</v>
      </c>
      <c r="E468" s="282"/>
      <c r="F468" s="283">
        <f t="shared" si="7"/>
        <v>0</v>
      </c>
      <c r="G468" s="190"/>
      <c r="H468" s="275"/>
    </row>
    <row r="469" spans="1:8" s="191" customFormat="1" ht="15">
      <c r="A469" s="278" t="s">
        <v>768</v>
      </c>
      <c r="B469" s="279" t="s">
        <v>769</v>
      </c>
      <c r="C469" s="280"/>
      <c r="D469" s="281"/>
      <c r="E469" s="282"/>
      <c r="F469" s="283"/>
      <c r="G469" s="190"/>
      <c r="H469" s="275"/>
    </row>
    <row r="470" spans="1:8" s="191" customFormat="1" ht="42.75">
      <c r="A470" s="278" t="s">
        <v>770</v>
      </c>
      <c r="B470" s="279" t="s">
        <v>771</v>
      </c>
      <c r="C470" s="280" t="s">
        <v>250</v>
      </c>
      <c r="D470" s="281">
        <v>1</v>
      </c>
      <c r="E470" s="282"/>
      <c r="F470" s="283">
        <f t="shared" si="7"/>
        <v>0</v>
      </c>
      <c r="G470" s="190"/>
      <c r="H470" s="275"/>
    </row>
    <row r="471" spans="1:8" s="191" customFormat="1" ht="42.75">
      <c r="A471" s="278" t="s">
        <v>772</v>
      </c>
      <c r="B471" s="279" t="s">
        <v>773</v>
      </c>
      <c r="C471" s="280" t="s">
        <v>250</v>
      </c>
      <c r="D471" s="281">
        <v>1</v>
      </c>
      <c r="E471" s="282"/>
      <c r="F471" s="283">
        <f t="shared" si="7"/>
        <v>0</v>
      </c>
      <c r="G471" s="190"/>
      <c r="H471" s="275"/>
    </row>
    <row r="472" spans="1:8" s="191" customFormat="1" ht="15">
      <c r="A472" s="278" t="s">
        <v>774</v>
      </c>
      <c r="B472" s="279" t="s">
        <v>775</v>
      </c>
      <c r="C472" s="280"/>
      <c r="D472" s="281"/>
      <c r="E472" s="282"/>
      <c r="F472" s="283"/>
      <c r="G472" s="190"/>
      <c r="H472" s="172"/>
    </row>
    <row r="473" spans="1:8" s="191" customFormat="1" ht="85.5">
      <c r="A473" s="278" t="s">
        <v>1163</v>
      </c>
      <c r="B473" s="279" t="s">
        <v>776</v>
      </c>
      <c r="C473" s="280"/>
      <c r="D473" s="281"/>
      <c r="E473" s="282"/>
      <c r="F473" s="283"/>
      <c r="G473" s="190"/>
      <c r="H473" s="172"/>
    </row>
    <row r="474" spans="1:8" s="191" customFormat="1" ht="15">
      <c r="A474" s="278" t="s">
        <v>777</v>
      </c>
      <c r="B474" s="279" t="s">
        <v>778</v>
      </c>
      <c r="C474" s="280" t="s">
        <v>246</v>
      </c>
      <c r="D474" s="281">
        <v>1</v>
      </c>
      <c r="E474" s="282"/>
      <c r="F474" s="283">
        <f t="shared" si="7"/>
        <v>0</v>
      </c>
      <c r="G474" s="190"/>
      <c r="H474" s="172"/>
    </row>
    <row r="475" spans="1:8" s="191" customFormat="1" ht="15">
      <c r="A475" s="278" t="s">
        <v>779</v>
      </c>
      <c r="B475" s="279" t="s">
        <v>780</v>
      </c>
      <c r="C475" s="280" t="s">
        <v>246</v>
      </c>
      <c r="D475" s="281">
        <v>1</v>
      </c>
      <c r="E475" s="282"/>
      <c r="F475" s="283">
        <f t="shared" si="7"/>
        <v>0</v>
      </c>
      <c r="G475" s="190"/>
      <c r="H475" s="172"/>
    </row>
    <row r="476" spans="1:8" s="191" customFormat="1" ht="71.25">
      <c r="A476" s="278" t="s">
        <v>781</v>
      </c>
      <c r="B476" s="279" t="s">
        <v>782</v>
      </c>
      <c r="C476" s="280"/>
      <c r="D476" s="281"/>
      <c r="E476" s="282"/>
      <c r="F476" s="283"/>
      <c r="G476" s="190"/>
      <c r="H476" s="172"/>
    </row>
    <row r="477" spans="1:8" s="191" customFormat="1" ht="15">
      <c r="A477" s="278" t="s">
        <v>783</v>
      </c>
      <c r="B477" s="279" t="s">
        <v>784</v>
      </c>
      <c r="C477" s="280" t="s">
        <v>246</v>
      </c>
      <c r="D477" s="281">
        <v>1</v>
      </c>
      <c r="E477" s="282"/>
      <c r="F477" s="283">
        <f t="shared" si="7"/>
        <v>0</v>
      </c>
      <c r="G477" s="190"/>
      <c r="H477" s="172"/>
    </row>
    <row r="478" spans="1:8" s="191" customFormat="1" ht="15">
      <c r="A478" s="278" t="s">
        <v>785</v>
      </c>
      <c r="B478" s="279" t="s">
        <v>786</v>
      </c>
      <c r="C478" s="280" t="s">
        <v>246</v>
      </c>
      <c r="D478" s="281">
        <v>1</v>
      </c>
      <c r="E478" s="282"/>
      <c r="F478" s="283">
        <f t="shared" si="7"/>
        <v>0</v>
      </c>
      <c r="G478" s="190"/>
      <c r="H478" s="172"/>
    </row>
    <row r="479" spans="1:8" s="191" customFormat="1" ht="85.5">
      <c r="A479" s="278" t="s">
        <v>1164</v>
      </c>
      <c r="B479" s="279" t="s">
        <v>787</v>
      </c>
      <c r="C479" s="280"/>
      <c r="D479" s="281"/>
      <c r="E479" s="282"/>
      <c r="F479" s="283"/>
      <c r="G479" s="190"/>
      <c r="H479" s="172"/>
    </row>
    <row r="480" spans="1:8" s="191" customFormat="1" ht="15">
      <c r="A480" s="278" t="s">
        <v>788</v>
      </c>
      <c r="B480" s="279" t="s">
        <v>789</v>
      </c>
      <c r="C480" s="280" t="s">
        <v>246</v>
      </c>
      <c r="D480" s="281">
        <v>1</v>
      </c>
      <c r="E480" s="282"/>
      <c r="F480" s="283">
        <f t="shared" si="7"/>
        <v>0</v>
      </c>
      <c r="G480" s="190"/>
      <c r="H480" s="172"/>
    </row>
    <row r="481" spans="1:8" s="191" customFormat="1" ht="15">
      <c r="A481" s="278" t="s">
        <v>790</v>
      </c>
      <c r="B481" s="279" t="s">
        <v>791</v>
      </c>
      <c r="C481" s="280" t="s">
        <v>246</v>
      </c>
      <c r="D481" s="281">
        <v>1</v>
      </c>
      <c r="E481" s="282"/>
      <c r="F481" s="283">
        <f t="shared" si="7"/>
        <v>0</v>
      </c>
      <c r="G481" s="190"/>
      <c r="H481" s="172"/>
    </row>
    <row r="482" spans="1:8" s="191" customFormat="1" ht="71.25">
      <c r="A482" s="278" t="s">
        <v>792</v>
      </c>
      <c r="B482" s="279" t="s">
        <v>793</v>
      </c>
      <c r="C482" s="280"/>
      <c r="D482" s="281"/>
      <c r="E482" s="282"/>
      <c r="F482" s="283"/>
      <c r="G482" s="190"/>
      <c r="H482" s="172"/>
    </row>
    <row r="483" spans="1:8" s="191" customFormat="1" ht="15">
      <c r="A483" s="278" t="s">
        <v>794</v>
      </c>
      <c r="B483" s="279" t="s">
        <v>795</v>
      </c>
      <c r="C483" s="280" t="s">
        <v>246</v>
      </c>
      <c r="D483" s="281">
        <v>1</v>
      </c>
      <c r="E483" s="282"/>
      <c r="F483" s="283">
        <f t="shared" si="7"/>
        <v>0</v>
      </c>
      <c r="G483" s="190"/>
      <c r="H483" s="275"/>
    </row>
    <row r="484" spans="1:8" s="191" customFormat="1" ht="15">
      <c r="A484" s="278" t="s">
        <v>796</v>
      </c>
      <c r="B484" s="279" t="s">
        <v>797</v>
      </c>
      <c r="C484" s="280" t="s">
        <v>246</v>
      </c>
      <c r="D484" s="281">
        <v>1</v>
      </c>
      <c r="E484" s="282"/>
      <c r="F484" s="283">
        <f t="shared" si="7"/>
        <v>0</v>
      </c>
      <c r="G484" s="190"/>
      <c r="H484" s="275"/>
    </row>
    <row r="485" spans="1:8" s="191" customFormat="1" ht="42.75">
      <c r="A485" s="278" t="s">
        <v>798</v>
      </c>
      <c r="B485" s="279" t="s">
        <v>799</v>
      </c>
      <c r="C485" s="280" t="s">
        <v>246</v>
      </c>
      <c r="D485" s="281">
        <v>1</v>
      </c>
      <c r="E485" s="282"/>
      <c r="F485" s="283">
        <f t="shared" si="7"/>
        <v>0</v>
      </c>
      <c r="G485" s="190"/>
      <c r="H485" s="275"/>
    </row>
    <row r="486" spans="1:8" s="191" customFormat="1" ht="42.75">
      <c r="A486" s="278" t="s">
        <v>800</v>
      </c>
      <c r="B486" s="279" t="s">
        <v>801</v>
      </c>
      <c r="C486" s="280" t="s">
        <v>250</v>
      </c>
      <c r="D486" s="281">
        <v>1</v>
      </c>
      <c r="E486" s="282"/>
      <c r="F486" s="283">
        <f t="shared" si="7"/>
        <v>0</v>
      </c>
      <c r="G486" s="190"/>
      <c r="H486" s="275"/>
    </row>
    <row r="487" spans="1:8" s="191" customFormat="1" ht="42.75">
      <c r="A487" s="278" t="s">
        <v>802</v>
      </c>
      <c r="B487" s="279" t="s">
        <v>803</v>
      </c>
      <c r="C487" s="280" t="s">
        <v>250</v>
      </c>
      <c r="D487" s="281">
        <v>1</v>
      </c>
      <c r="E487" s="282"/>
      <c r="F487" s="283">
        <f t="shared" si="7"/>
        <v>0</v>
      </c>
      <c r="G487" s="190"/>
      <c r="H487" s="275"/>
    </row>
    <row r="488" spans="1:8" s="191" customFormat="1" ht="28.5">
      <c r="A488" s="278" t="s">
        <v>804</v>
      </c>
      <c r="B488" s="279" t="s">
        <v>805</v>
      </c>
      <c r="C488" s="280" t="s">
        <v>250</v>
      </c>
      <c r="D488" s="281">
        <v>1</v>
      </c>
      <c r="E488" s="282"/>
      <c r="F488" s="283">
        <f t="shared" si="7"/>
        <v>0</v>
      </c>
      <c r="G488" s="190"/>
      <c r="H488" s="275"/>
    </row>
    <row r="489" spans="1:8" s="191" customFormat="1" ht="42.75">
      <c r="A489" s="278" t="s">
        <v>806</v>
      </c>
      <c r="B489" s="279" t="s">
        <v>807</v>
      </c>
      <c r="C489" s="280" t="s">
        <v>808</v>
      </c>
      <c r="D489" s="281">
        <v>1</v>
      </c>
      <c r="E489" s="282"/>
      <c r="F489" s="283">
        <f t="shared" si="7"/>
        <v>0</v>
      </c>
      <c r="G489" s="190"/>
      <c r="H489" s="275"/>
    </row>
    <row r="490" spans="1:8" s="191" customFormat="1" ht="28.5">
      <c r="A490" s="278" t="s">
        <v>809</v>
      </c>
      <c r="B490" s="279" t="s">
        <v>810</v>
      </c>
      <c r="C490" s="280" t="s">
        <v>808</v>
      </c>
      <c r="D490" s="281">
        <v>1</v>
      </c>
      <c r="E490" s="282"/>
      <c r="F490" s="283">
        <f t="shared" si="7"/>
        <v>0</v>
      </c>
      <c r="G490" s="190"/>
      <c r="H490" s="172"/>
    </row>
    <row r="491" spans="1:8" s="191" customFormat="1" ht="28.5">
      <c r="A491" s="278" t="s">
        <v>811</v>
      </c>
      <c r="B491" s="279" t="s">
        <v>812</v>
      </c>
      <c r="C491" s="280" t="s">
        <v>250</v>
      </c>
      <c r="D491" s="281">
        <v>1</v>
      </c>
      <c r="E491" s="282"/>
      <c r="F491" s="283">
        <f t="shared" si="7"/>
        <v>0</v>
      </c>
      <c r="G491" s="190"/>
      <c r="H491" s="172"/>
    </row>
    <row r="492" spans="1:8" s="191" customFormat="1" ht="42.75">
      <c r="A492" s="278" t="s">
        <v>813</v>
      </c>
      <c r="B492" s="279" t="s">
        <v>814</v>
      </c>
      <c r="C492" s="280" t="s">
        <v>623</v>
      </c>
      <c r="D492" s="281">
        <v>1</v>
      </c>
      <c r="E492" s="282"/>
      <c r="F492" s="283">
        <f t="shared" si="7"/>
        <v>0</v>
      </c>
      <c r="G492" s="190"/>
      <c r="H492" s="172"/>
    </row>
    <row r="493" spans="1:8" ht="15" customHeight="1">
      <c r="A493" s="186"/>
      <c r="B493" s="284" t="s">
        <v>815</v>
      </c>
      <c r="C493" s="187"/>
      <c r="D493" s="277"/>
      <c r="E493" s="192"/>
      <c r="F493" s="192">
        <f>SUM(F15:F492)</f>
        <v>0</v>
      </c>
      <c r="G493" s="193"/>
      <c r="H493" s="194"/>
    </row>
    <row r="494" spans="1:8" ht="15">
      <c r="A494" s="186"/>
      <c r="B494" s="284" t="s">
        <v>1165</v>
      </c>
      <c r="C494" s="187"/>
      <c r="D494" s="277"/>
      <c r="E494" s="285" t="e">
        <f>+'Formulario 6'!G27</f>
        <v>#DIV/0!</v>
      </c>
      <c r="F494" s="192" t="e">
        <f>+ROUND(E494*F493,0)</f>
        <v>#DIV/0!</v>
      </c>
      <c r="H494" s="195"/>
    </row>
    <row r="495" spans="1:8" ht="15" customHeight="1">
      <c r="A495" s="186"/>
      <c r="B495" s="284" t="s">
        <v>816</v>
      </c>
      <c r="C495" s="187"/>
      <c r="D495" s="277"/>
      <c r="E495" s="192"/>
      <c r="F495" s="192" t="e">
        <f>+F493+F494</f>
        <v>#DIV/0!</v>
      </c>
      <c r="G495" s="189"/>
      <c r="H495" s="194"/>
    </row>
    <row r="496" spans="1:8" ht="6" customHeight="1">
      <c r="A496" s="174"/>
      <c r="C496" s="174"/>
      <c r="D496" s="174"/>
      <c r="E496" s="174"/>
      <c r="F496" s="174"/>
      <c r="H496" s="194"/>
    </row>
    <row r="497" spans="1:8">
      <c r="A497" s="196"/>
      <c r="B497" s="175"/>
      <c r="C497" s="176"/>
      <c r="D497" s="176"/>
      <c r="F497" s="174"/>
      <c r="H497" s="197"/>
    </row>
    <row r="498" spans="1:8" ht="26.25" customHeight="1">
      <c r="A498" s="198"/>
      <c r="B498" s="199"/>
      <c r="C498" s="176"/>
      <c r="D498" s="176"/>
      <c r="F498" s="174"/>
    </row>
    <row r="499" spans="1:8" ht="15" customHeight="1">
      <c r="A499" s="200" t="s">
        <v>8</v>
      </c>
      <c r="B499" s="200"/>
      <c r="C499" s="27"/>
      <c r="D499" s="27" t="s">
        <v>23</v>
      </c>
      <c r="E499" s="201"/>
      <c r="F499" s="202"/>
    </row>
    <row r="500" spans="1:8" ht="6" customHeight="1">
      <c r="A500" s="203"/>
      <c r="B500" s="204"/>
      <c r="C500" s="205"/>
      <c r="D500" s="206"/>
      <c r="E500" s="207"/>
      <c r="F500" s="207"/>
    </row>
    <row r="501" spans="1:8" ht="49.5" customHeight="1">
      <c r="A501" s="348" t="s">
        <v>1176</v>
      </c>
      <c r="B501" s="348"/>
      <c r="C501" s="348"/>
      <c r="D501" s="348"/>
      <c r="E501" s="348"/>
      <c r="F501" s="348"/>
    </row>
    <row r="502" spans="1:8">
      <c r="A502" s="205"/>
      <c r="B502" s="208"/>
      <c r="C502" s="208"/>
      <c r="D502" s="206"/>
      <c r="E502" s="209"/>
      <c r="F502" s="209"/>
    </row>
    <row r="503" spans="1:8">
      <c r="A503" s="343"/>
      <c r="B503" s="343"/>
      <c r="C503" s="343"/>
      <c r="D503" s="343"/>
      <c r="E503" s="343"/>
      <c r="F503" s="343"/>
    </row>
  </sheetData>
  <autoFilter ref="A13:I497"/>
  <mergeCells count="11">
    <mergeCell ref="A503:F503"/>
    <mergeCell ref="A2:F2"/>
    <mergeCell ref="A3:F3"/>
    <mergeCell ref="A4:F4"/>
    <mergeCell ref="A5:F5"/>
    <mergeCell ref="A7:F7"/>
    <mergeCell ref="A8:F8"/>
    <mergeCell ref="A9:F9"/>
    <mergeCell ref="A10:F10"/>
    <mergeCell ref="A11:F11"/>
    <mergeCell ref="A501:F501"/>
  </mergeCells>
  <pageMargins left="0.47244094488188981" right="0.39370078740157483" top="0.35433070866141736" bottom="0.35433070866141736" header="0.31496062992125984" footer="0.31496062992125984"/>
  <pageSetup scale="66" fitToHeight="0" orientation="portrait" r:id="rId1"/>
  <rowBreaks count="5" manualBreakCount="5">
    <brk id="93" max="5" man="1"/>
    <brk id="126" max="5" man="1"/>
    <brk id="164" max="5" man="1"/>
    <brk id="198" max="5" man="1"/>
    <brk id="221"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view="pageBreakPreview" zoomScaleNormal="100" zoomScaleSheetLayoutView="100" workbookViewId="0">
      <selection activeCell="A5" sqref="A5:F5"/>
    </sheetView>
  </sheetViews>
  <sheetFormatPr baseColWidth="10" defaultRowHeight="15"/>
  <cols>
    <col min="1" max="1" width="8.85546875" style="13" customWidth="1"/>
    <col min="2" max="6" width="26.7109375" style="13" customWidth="1"/>
    <col min="7" max="16384" width="11.42578125" style="13"/>
  </cols>
  <sheetData>
    <row r="1" spans="1:6" ht="73.5" customHeight="1"/>
    <row r="2" spans="1:6" s="20" customFormat="1">
      <c r="A2" s="319" t="s">
        <v>105</v>
      </c>
      <c r="B2" s="320"/>
      <c r="C2" s="320"/>
      <c r="D2" s="320"/>
      <c r="E2" s="320"/>
      <c r="F2" s="320"/>
    </row>
    <row r="3" spans="1:6" s="21" customFormat="1">
      <c r="A3" s="320" t="str">
        <f>'Formulario 1'!A3:J3</f>
        <v>LICITACIÓN PÚBLICA -MENOR CUANTIA No. 29031</v>
      </c>
      <c r="B3" s="320"/>
      <c r="C3" s="320"/>
      <c r="D3" s="320"/>
      <c r="E3" s="320"/>
      <c r="F3" s="320"/>
    </row>
    <row r="4" spans="1:6" s="21" customFormat="1" ht="6" customHeight="1">
      <c r="A4" s="42"/>
      <c r="B4" s="42"/>
      <c r="C4" s="42"/>
      <c r="D4" s="42"/>
      <c r="E4" s="42"/>
      <c r="F4" s="42"/>
    </row>
    <row r="5" spans="1:6" s="21" customFormat="1" ht="31.5" customHeight="1">
      <c r="A5" s="319" t="str">
        <f>'Formulario 1'!A5:J5</f>
        <v>OBJETO:  MANTENIMIENTO Y REPARACIONES MENORES DE LA INFRAESTRUCTURA FÍSICA EDUCATIVA DE LAS COMUNAS 1, 2, 3 y 4</v>
      </c>
      <c r="B5" s="319"/>
      <c r="C5" s="319"/>
      <c r="D5" s="319"/>
      <c r="E5" s="319"/>
      <c r="F5" s="319"/>
    </row>
    <row r="6" spans="1:6" s="21" customFormat="1" ht="6" customHeight="1">
      <c r="A6" s="42"/>
      <c r="B6" s="42"/>
      <c r="C6" s="42"/>
      <c r="D6" s="42"/>
      <c r="E6" s="42"/>
      <c r="F6" s="42"/>
    </row>
    <row r="7" spans="1:6" s="21" customFormat="1">
      <c r="A7" s="319" t="s">
        <v>137</v>
      </c>
      <c r="B7" s="319"/>
      <c r="C7" s="319"/>
      <c r="D7" s="319"/>
      <c r="E7" s="319"/>
      <c r="F7" s="319"/>
    </row>
    <row r="8" spans="1:6" s="21" customFormat="1">
      <c r="A8" s="319" t="s">
        <v>14</v>
      </c>
      <c r="B8" s="319"/>
      <c r="C8" s="319"/>
      <c r="D8" s="319"/>
      <c r="E8" s="319"/>
      <c r="F8" s="319"/>
    </row>
    <row r="9" spans="1:6" s="21" customFormat="1" ht="6" customHeight="1" thickBot="1">
      <c r="A9" s="42"/>
      <c r="B9" s="42"/>
      <c r="C9" s="42"/>
      <c r="D9" s="42"/>
      <c r="E9" s="42"/>
      <c r="F9" s="42"/>
    </row>
    <row r="10" spans="1:6" ht="26.25" thickBot="1">
      <c r="A10" s="23" t="s">
        <v>0</v>
      </c>
      <c r="B10" s="24" t="s">
        <v>7</v>
      </c>
      <c r="C10" s="25" t="s">
        <v>15</v>
      </c>
      <c r="D10" s="101" t="s">
        <v>18</v>
      </c>
      <c r="E10" s="25" t="s">
        <v>16</v>
      </c>
      <c r="F10" s="26" t="s">
        <v>17</v>
      </c>
    </row>
    <row r="11" spans="1:6">
      <c r="A11" s="102"/>
      <c r="B11" s="103"/>
      <c r="C11" s="103"/>
      <c r="D11" s="103"/>
      <c r="E11" s="103"/>
      <c r="F11" s="104"/>
    </row>
    <row r="12" spans="1:6">
      <c r="A12" s="105"/>
      <c r="B12" s="106"/>
      <c r="C12" s="106"/>
      <c r="D12" s="106"/>
      <c r="E12" s="106"/>
      <c r="F12" s="107"/>
    </row>
    <row r="13" spans="1:6">
      <c r="A13" s="105"/>
      <c r="B13" s="106"/>
      <c r="C13" s="106"/>
      <c r="D13" s="106"/>
      <c r="E13" s="106"/>
      <c r="F13" s="107"/>
    </row>
    <row r="14" spans="1:6">
      <c r="A14" s="105"/>
      <c r="B14" s="106"/>
      <c r="C14" s="106"/>
      <c r="D14" s="106"/>
      <c r="E14" s="106"/>
      <c r="F14" s="107"/>
    </row>
    <row r="15" spans="1:6">
      <c r="A15" s="105"/>
      <c r="B15" s="106"/>
      <c r="C15" s="106"/>
      <c r="D15" s="106"/>
      <c r="E15" s="106"/>
      <c r="F15" s="107"/>
    </row>
    <row r="16" spans="1:6">
      <c r="A16" s="105"/>
      <c r="B16" s="106"/>
      <c r="C16" s="106"/>
      <c r="D16" s="106"/>
      <c r="E16" s="106"/>
      <c r="F16" s="107"/>
    </row>
    <row r="17" spans="1:6">
      <c r="A17" s="105"/>
      <c r="B17" s="106"/>
      <c r="C17" s="106"/>
      <c r="D17" s="106"/>
      <c r="E17" s="106"/>
      <c r="F17" s="107"/>
    </row>
    <row r="18" spans="1:6">
      <c r="A18" s="105"/>
      <c r="B18" s="106"/>
      <c r="C18" s="106"/>
      <c r="D18" s="106"/>
      <c r="E18" s="106"/>
      <c r="F18" s="107"/>
    </row>
    <row r="19" spans="1:6">
      <c r="A19" s="105"/>
      <c r="B19" s="106"/>
      <c r="C19" s="106"/>
      <c r="D19" s="106"/>
      <c r="E19" s="106"/>
      <c r="F19" s="107"/>
    </row>
    <row r="20" spans="1:6" ht="15.75" thickBot="1">
      <c r="A20" s="108"/>
      <c r="B20" s="109"/>
      <c r="C20" s="109"/>
      <c r="D20" s="109"/>
      <c r="E20" s="109"/>
      <c r="F20" s="110"/>
    </row>
    <row r="22" spans="1:6" ht="15.75">
      <c r="A22" s="314" t="s">
        <v>95</v>
      </c>
      <c r="B22" s="314"/>
      <c r="C22" s="314"/>
      <c r="D22" s="314"/>
      <c r="E22" s="314"/>
      <c r="F22" s="314"/>
    </row>
    <row r="25" spans="1:6">
      <c r="A25" s="12"/>
      <c r="B25" s="12"/>
      <c r="C25" s="12"/>
      <c r="E25" s="12"/>
      <c r="F25" s="12"/>
    </row>
    <row r="26" spans="1:6" ht="15.75">
      <c r="A26" s="14" t="s">
        <v>8</v>
      </c>
      <c r="B26" s="14"/>
      <c r="C26" s="14"/>
      <c r="D26" s="14"/>
      <c r="E26" s="14" t="s">
        <v>23</v>
      </c>
      <c r="F26" s="14"/>
    </row>
    <row r="27" spans="1:6" ht="15.75">
      <c r="A27" s="14"/>
      <c r="B27" s="14"/>
      <c r="C27" s="14"/>
      <c r="D27" s="14"/>
      <c r="E27" s="14"/>
      <c r="F27" s="14"/>
    </row>
    <row r="28" spans="1:6" ht="15.75">
      <c r="A28" s="14"/>
      <c r="B28" s="14"/>
      <c r="C28" s="14"/>
      <c r="D28" s="14"/>
      <c r="E28" s="14"/>
      <c r="F28" s="14"/>
    </row>
    <row r="29" spans="1:6" ht="15.75">
      <c r="A29" s="14"/>
      <c r="B29" s="14"/>
      <c r="C29" s="14"/>
      <c r="D29" s="14"/>
      <c r="E29" s="14"/>
      <c r="F29" s="14"/>
    </row>
  </sheetData>
  <mergeCells count="6">
    <mergeCell ref="A22:F22"/>
    <mergeCell ref="A3:F3"/>
    <mergeCell ref="A2:F2"/>
    <mergeCell ref="A7:F7"/>
    <mergeCell ref="A8:F8"/>
    <mergeCell ref="A5:F5"/>
  </mergeCells>
  <printOptions horizontalCentered="1"/>
  <pageMargins left="0.70866141732283472" right="0.70866141732283472" top="0.74803149606299213" bottom="0.74803149606299213" header="0.31496062992125984" footer="0.31496062992125984"/>
  <pageSetup scale="7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55"/>
  <sheetViews>
    <sheetView topLeftCell="A4" workbookViewId="0">
      <selection activeCell="A8" sqref="A8:F8"/>
    </sheetView>
  </sheetViews>
  <sheetFormatPr baseColWidth="10" defaultRowHeight="15"/>
  <cols>
    <col min="6" max="6" width="21.5703125" customWidth="1"/>
  </cols>
  <sheetData>
    <row r="6" spans="1:10">
      <c r="A6" s="127"/>
      <c r="B6" s="127"/>
      <c r="C6" s="127"/>
      <c r="D6" s="127"/>
      <c r="E6" s="127"/>
      <c r="F6" s="127"/>
    </row>
    <row r="7" spans="1:10">
      <c r="A7" s="320" t="s">
        <v>105</v>
      </c>
      <c r="B7" s="320"/>
      <c r="C7" s="320"/>
      <c r="D7" s="320"/>
      <c r="E7" s="320"/>
      <c r="F7" s="320"/>
    </row>
    <row r="8" spans="1:10" ht="15" customHeight="1">
      <c r="A8" s="301" t="s">
        <v>176</v>
      </c>
      <c r="B8" s="301"/>
      <c r="C8" s="301"/>
      <c r="D8" s="301"/>
      <c r="E8" s="301"/>
      <c r="F8" s="301"/>
      <c r="G8" s="59"/>
      <c r="H8" s="59"/>
      <c r="I8" s="59"/>
      <c r="J8" s="59"/>
    </row>
    <row r="9" spans="1:10">
      <c r="A9" s="42"/>
      <c r="B9" s="42"/>
      <c r="C9" s="42"/>
      <c r="D9" s="42"/>
      <c r="E9" s="42"/>
      <c r="F9" s="42"/>
    </row>
    <row r="10" spans="1:10">
      <c r="A10" s="319" t="s">
        <v>138</v>
      </c>
      <c r="B10" s="319"/>
      <c r="C10" s="319"/>
      <c r="D10" s="319"/>
      <c r="E10" s="319"/>
      <c r="F10" s="319"/>
    </row>
    <row r="11" spans="1:10">
      <c r="A11" s="42"/>
      <c r="B11" s="42"/>
      <c r="C11" s="42"/>
      <c r="D11" s="42"/>
      <c r="E11" s="42"/>
      <c r="F11" s="42"/>
    </row>
    <row r="12" spans="1:10">
      <c r="A12" s="320" t="s">
        <v>141</v>
      </c>
      <c r="B12" s="320"/>
      <c r="C12" s="320"/>
      <c r="D12" s="320"/>
      <c r="E12" s="320"/>
      <c r="F12" s="320"/>
    </row>
    <row r="13" spans="1:10">
      <c r="A13" s="320" t="s">
        <v>142</v>
      </c>
      <c r="B13" s="320"/>
      <c r="C13" s="320"/>
      <c r="D13" s="320"/>
      <c r="E13" s="320"/>
      <c r="F13" s="320"/>
    </row>
    <row r="14" spans="1:10" ht="15.75" thickBot="1">
      <c r="A14" s="42"/>
      <c r="B14" s="42"/>
      <c r="C14" s="42"/>
      <c r="D14" s="42"/>
      <c r="E14" s="42"/>
      <c r="F14" s="42"/>
    </row>
    <row r="15" spans="1:10">
      <c r="A15" s="355" t="s">
        <v>143</v>
      </c>
      <c r="B15" s="357"/>
      <c r="C15" s="357"/>
      <c r="D15" s="357"/>
      <c r="E15" s="357"/>
      <c r="F15" s="358"/>
    </row>
    <row r="16" spans="1:10">
      <c r="A16" s="356"/>
      <c r="B16" s="359"/>
      <c r="C16" s="359"/>
      <c r="D16" s="359"/>
      <c r="E16" s="359"/>
      <c r="F16" s="360"/>
    </row>
    <row r="17" spans="1:6">
      <c r="A17" s="349" t="s">
        <v>144</v>
      </c>
      <c r="B17" s="351"/>
      <c r="C17" s="351"/>
      <c r="D17" s="351"/>
      <c r="E17" s="128" t="s">
        <v>145</v>
      </c>
      <c r="F17" s="129"/>
    </row>
    <row r="18" spans="1:6" ht="15.75" thickBot="1">
      <c r="A18" s="350"/>
      <c r="B18" s="352"/>
      <c r="C18" s="352"/>
      <c r="D18" s="352"/>
      <c r="E18" s="130" t="s">
        <v>146</v>
      </c>
      <c r="F18" s="131"/>
    </row>
    <row r="19" spans="1:6">
      <c r="A19" s="132"/>
      <c r="B19" s="133"/>
      <c r="C19" s="132"/>
      <c r="D19" s="132"/>
      <c r="E19" s="133"/>
      <c r="F19" s="133"/>
    </row>
    <row r="20" spans="1:6" ht="15.75" thickBot="1">
      <c r="A20" s="27" t="s">
        <v>147</v>
      </c>
      <c r="B20" s="133"/>
      <c r="C20" s="133"/>
      <c r="D20" s="133"/>
      <c r="E20" s="133"/>
      <c r="F20" s="133"/>
    </row>
    <row r="21" spans="1:6">
      <c r="A21" s="134" t="s">
        <v>148</v>
      </c>
      <c r="B21" s="135"/>
      <c r="C21" s="136" t="s">
        <v>149</v>
      </c>
      <c r="D21" s="136" t="s">
        <v>150</v>
      </c>
      <c r="E21" s="136" t="s">
        <v>151</v>
      </c>
      <c r="F21" s="137" t="s">
        <v>152</v>
      </c>
    </row>
    <row r="22" spans="1:6">
      <c r="A22" s="138"/>
      <c r="B22" s="139"/>
      <c r="C22" s="139"/>
      <c r="D22" s="140"/>
      <c r="E22" s="140"/>
      <c r="F22" s="141"/>
    </row>
    <row r="23" spans="1:6">
      <c r="A23" s="138"/>
      <c r="B23" s="139"/>
      <c r="C23" s="139"/>
      <c r="D23" s="140"/>
      <c r="E23" s="140"/>
      <c r="F23" s="141"/>
    </row>
    <row r="24" spans="1:6">
      <c r="A24" s="138"/>
      <c r="B24" s="139"/>
      <c r="C24" s="139"/>
      <c r="D24" s="140"/>
      <c r="E24" s="140"/>
      <c r="F24" s="141"/>
    </row>
    <row r="25" spans="1:6" ht="15.75" thickBot="1">
      <c r="A25" s="142"/>
      <c r="B25" s="143"/>
      <c r="C25" s="143"/>
      <c r="D25" s="144"/>
      <c r="E25" s="144"/>
      <c r="F25" s="145"/>
    </row>
    <row r="26" spans="1:6" ht="15.75" thickBot="1">
      <c r="A26" s="133"/>
      <c r="B26" s="133"/>
      <c r="C26" s="133"/>
      <c r="D26" s="133"/>
      <c r="E26" s="146" t="s">
        <v>153</v>
      </c>
      <c r="F26" s="147"/>
    </row>
    <row r="27" spans="1:6" ht="15.75" thickBot="1">
      <c r="A27" s="27" t="s">
        <v>154</v>
      </c>
      <c r="B27" s="133"/>
      <c r="C27" s="133"/>
      <c r="D27" s="133"/>
      <c r="E27" s="133"/>
      <c r="F27" s="133"/>
    </row>
    <row r="28" spans="1:6">
      <c r="A28" s="134" t="s">
        <v>148</v>
      </c>
      <c r="B28" s="135"/>
      <c r="C28" s="148" t="s">
        <v>155</v>
      </c>
      <c r="D28" s="148" t="s">
        <v>156</v>
      </c>
      <c r="E28" s="148" t="s">
        <v>157</v>
      </c>
      <c r="F28" s="149" t="s">
        <v>152</v>
      </c>
    </row>
    <row r="29" spans="1:6">
      <c r="A29" s="138"/>
      <c r="B29" s="139"/>
      <c r="C29" s="140"/>
      <c r="D29" s="140"/>
      <c r="E29" s="140"/>
      <c r="F29" s="141"/>
    </row>
    <row r="30" spans="1:6">
      <c r="A30" s="138"/>
      <c r="B30" s="139"/>
      <c r="C30" s="140"/>
      <c r="D30" s="140"/>
      <c r="E30" s="140"/>
      <c r="F30" s="141"/>
    </row>
    <row r="31" spans="1:6">
      <c r="A31" s="138"/>
      <c r="B31" s="139"/>
      <c r="C31" s="140"/>
      <c r="D31" s="140"/>
      <c r="E31" s="140"/>
      <c r="F31" s="141"/>
    </row>
    <row r="32" spans="1:6" ht="15.75" thickBot="1">
      <c r="A32" s="150"/>
      <c r="B32" s="151"/>
      <c r="C32" s="151"/>
      <c r="D32" s="151"/>
      <c r="E32" s="151"/>
      <c r="F32" s="152"/>
    </row>
    <row r="33" spans="1:6" ht="15.75" thickBot="1">
      <c r="A33" s="133"/>
      <c r="B33" s="133"/>
      <c r="C33" s="133"/>
      <c r="D33" s="133"/>
      <c r="E33" s="146" t="s">
        <v>153</v>
      </c>
      <c r="F33" s="147"/>
    </row>
    <row r="34" spans="1:6" ht="15.75" thickBot="1">
      <c r="A34" s="27" t="s">
        <v>158</v>
      </c>
      <c r="B34" s="133"/>
      <c r="C34" s="133"/>
      <c r="D34" s="133"/>
      <c r="E34" s="133"/>
      <c r="F34" s="133"/>
    </row>
    <row r="35" spans="1:6" ht="22.5">
      <c r="A35" s="153" t="s">
        <v>159</v>
      </c>
      <c r="B35" s="154" t="s">
        <v>160</v>
      </c>
      <c r="C35" s="136" t="s">
        <v>161</v>
      </c>
      <c r="D35" s="136" t="s">
        <v>162</v>
      </c>
      <c r="E35" s="136" t="s">
        <v>163</v>
      </c>
      <c r="F35" s="137" t="s">
        <v>152</v>
      </c>
    </row>
    <row r="36" spans="1:6">
      <c r="A36" s="155"/>
      <c r="B36" s="140"/>
      <c r="C36" s="140"/>
      <c r="D36" s="140"/>
      <c r="E36" s="140"/>
      <c r="F36" s="141"/>
    </row>
    <row r="37" spans="1:6">
      <c r="A37" s="155"/>
      <c r="B37" s="140"/>
      <c r="C37" s="140"/>
      <c r="D37" s="140"/>
      <c r="E37" s="140"/>
      <c r="F37" s="141"/>
    </row>
    <row r="38" spans="1:6" ht="15.75" thickBot="1">
      <c r="A38" s="156"/>
      <c r="B38" s="144"/>
      <c r="C38" s="144"/>
      <c r="D38" s="144"/>
      <c r="E38" s="144"/>
      <c r="F38" s="145"/>
    </row>
    <row r="39" spans="1:6" ht="15.75" thickBot="1">
      <c r="A39" s="133"/>
      <c r="B39" s="133"/>
      <c r="C39" s="133"/>
      <c r="D39" s="133"/>
      <c r="E39" s="146" t="s">
        <v>153</v>
      </c>
      <c r="F39" s="147"/>
    </row>
    <row r="40" spans="1:6" ht="15.75" thickBot="1">
      <c r="A40" s="27" t="s">
        <v>164</v>
      </c>
      <c r="B40" s="133"/>
      <c r="C40" s="133"/>
      <c r="D40" s="133"/>
      <c r="E40" s="133"/>
      <c r="F40" s="133"/>
    </row>
    <row r="41" spans="1:6">
      <c r="A41" s="353" t="s">
        <v>165</v>
      </c>
      <c r="B41" s="354"/>
      <c r="C41" s="136" t="s">
        <v>166</v>
      </c>
      <c r="D41" s="136" t="s">
        <v>167</v>
      </c>
      <c r="E41" s="136" t="s">
        <v>151</v>
      </c>
      <c r="F41" s="137" t="s">
        <v>152</v>
      </c>
    </row>
    <row r="42" spans="1:6">
      <c r="A42" s="138"/>
      <c r="B42" s="139"/>
      <c r="C42" s="140"/>
      <c r="D42" s="140"/>
      <c r="E42" s="140"/>
      <c r="F42" s="141"/>
    </row>
    <row r="43" spans="1:6">
      <c r="A43" s="138"/>
      <c r="B43" s="139"/>
      <c r="C43" s="140"/>
      <c r="D43" s="140"/>
      <c r="E43" s="140"/>
      <c r="F43" s="141"/>
    </row>
    <row r="44" spans="1:6">
      <c r="A44" s="138"/>
      <c r="B44" s="139"/>
      <c r="C44" s="140"/>
      <c r="D44" s="140"/>
      <c r="E44" s="140"/>
      <c r="F44" s="141"/>
    </row>
    <row r="45" spans="1:6" ht="15.75" thickBot="1">
      <c r="A45" s="142"/>
      <c r="B45" s="143"/>
      <c r="C45" s="144"/>
      <c r="D45" s="144"/>
      <c r="E45" s="144"/>
      <c r="F45" s="145"/>
    </row>
    <row r="46" spans="1:6" ht="15.75" thickBot="1">
      <c r="A46" s="133"/>
      <c r="B46" s="133"/>
      <c r="C46" s="133"/>
      <c r="D46" s="133"/>
      <c r="E46" s="146" t="s">
        <v>153</v>
      </c>
      <c r="F46" s="147"/>
    </row>
    <row r="47" spans="1:6" ht="15.75" thickBot="1">
      <c r="A47" s="133"/>
      <c r="B47" s="133"/>
      <c r="C47" s="133"/>
      <c r="D47" s="133"/>
      <c r="E47" s="133"/>
      <c r="F47" s="157"/>
    </row>
    <row r="48" spans="1:6" ht="15.75" thickBot="1">
      <c r="A48" s="133"/>
      <c r="B48" s="133"/>
      <c r="C48" s="133"/>
      <c r="D48" s="158" t="s">
        <v>168</v>
      </c>
      <c r="E48" s="159"/>
      <c r="F48" s="160"/>
    </row>
    <row r="49" spans="1:6" ht="15.75" thickBot="1">
      <c r="A49" s="27" t="s">
        <v>169</v>
      </c>
      <c r="B49" s="133"/>
      <c r="C49" s="133"/>
      <c r="D49" s="133"/>
      <c r="E49" s="133"/>
      <c r="F49" s="133"/>
    </row>
    <row r="50" spans="1:6">
      <c r="A50" s="134" t="s">
        <v>148</v>
      </c>
      <c r="B50" s="135"/>
      <c r="C50" s="135"/>
      <c r="D50" s="161"/>
      <c r="E50" s="162" t="s">
        <v>170</v>
      </c>
      <c r="F50" s="163" t="s">
        <v>171</v>
      </c>
    </row>
    <row r="51" spans="1:6">
      <c r="A51" s="138" t="s">
        <v>172</v>
      </c>
      <c r="B51" s="164"/>
      <c r="C51" s="164"/>
      <c r="D51" s="139"/>
      <c r="E51" s="140"/>
      <c r="F51" s="141"/>
    </row>
    <row r="52" spans="1:6" ht="15.75" thickBot="1">
      <c r="A52" s="150" t="s">
        <v>173</v>
      </c>
      <c r="B52" s="165"/>
      <c r="C52" s="165"/>
      <c r="D52" s="151"/>
      <c r="E52" s="151"/>
      <c r="F52" s="152"/>
    </row>
    <row r="53" spans="1:6" ht="15.75" thickBot="1">
      <c r="A53" s="133"/>
      <c r="B53" s="133"/>
      <c r="C53" s="133"/>
      <c r="D53" s="133"/>
      <c r="E53" s="146" t="s">
        <v>153</v>
      </c>
      <c r="F53" s="147"/>
    </row>
    <row r="54" spans="1:6" ht="15.75" thickBot="1">
      <c r="A54" s="133"/>
      <c r="B54" s="133"/>
      <c r="C54" s="133"/>
      <c r="D54" s="133"/>
      <c r="E54" s="133"/>
      <c r="F54" s="133"/>
    </row>
    <row r="55" spans="1:6" ht="15.75" thickBot="1">
      <c r="A55" s="133"/>
      <c r="B55" s="166" t="s">
        <v>174</v>
      </c>
      <c r="C55" s="166"/>
      <c r="D55" s="166"/>
      <c r="E55" s="166"/>
      <c r="F55" s="160"/>
    </row>
  </sheetData>
  <protectedRanges>
    <protectedRange sqref="F55 F53 F48 F46 F33 F26 C16:D16 B15:B17 D17:D18 A16:A18 B18:C18 C22:F25 F36:F39 A23:A25 A36:D38 A42:F45 F15:F18 E16:E18 A51:F52 A29:A32 C29:F32" name="Rango1_1"/>
  </protectedRanges>
  <mergeCells count="10">
    <mergeCell ref="A17:A18"/>
    <mergeCell ref="B17:D18"/>
    <mergeCell ref="A41:B41"/>
    <mergeCell ref="A7:F7"/>
    <mergeCell ref="A8:F8"/>
    <mergeCell ref="A10:F10"/>
    <mergeCell ref="A12:F12"/>
    <mergeCell ref="A13:F13"/>
    <mergeCell ref="A15:A16"/>
    <mergeCell ref="B15:F1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3"/>
  <sheetViews>
    <sheetView showGridLines="0" zoomScaleNormal="100" zoomScaleSheetLayoutView="400" workbookViewId="0">
      <selection activeCell="B3" sqref="B3:H3"/>
    </sheetView>
  </sheetViews>
  <sheetFormatPr baseColWidth="10" defaultRowHeight="15"/>
  <cols>
    <col min="1" max="1" width="5.28515625" style="210" customWidth="1"/>
    <col min="2" max="2" width="57.42578125" style="263" customWidth="1"/>
    <col min="3" max="3" width="8.85546875" style="210" bestFit="1" customWidth="1"/>
    <col min="4" max="4" width="10.140625" style="210" customWidth="1"/>
    <col min="5" max="5" width="17.7109375" style="247" customWidth="1"/>
    <col min="6" max="6" width="9.5703125" style="210" customWidth="1"/>
    <col min="7" max="7" width="9" style="210" bestFit="1" customWidth="1"/>
    <col min="8" max="8" width="16" style="251" customWidth="1"/>
    <col min="9" max="9" width="5.42578125" style="172" customWidth="1"/>
    <col min="10" max="10" width="25.140625" style="172" customWidth="1"/>
    <col min="11" max="11" width="18.85546875" style="172" customWidth="1"/>
    <col min="12" max="13" width="5.42578125" style="172" customWidth="1"/>
    <col min="14" max="16" width="7" style="172" customWidth="1"/>
    <col min="17" max="16384" width="11.42578125" style="172"/>
  </cols>
  <sheetData>
    <row r="1" spans="1:8" ht="91.5" customHeight="1">
      <c r="A1" s="172"/>
      <c r="B1" s="363"/>
      <c r="C1" s="363"/>
      <c r="D1" s="363"/>
      <c r="E1" s="363"/>
      <c r="F1" s="363"/>
      <c r="G1" s="363"/>
      <c r="H1" s="363"/>
    </row>
    <row r="2" spans="1:8" ht="51" customHeight="1">
      <c r="B2" s="364" t="str">
        <f>+'Formulario 1'!A5</f>
        <v>OBJETO:  MANTENIMIENTO Y REPARACIONES MENORES DE LA INFRAESTRUCTURA FÍSICA EDUCATIVA DE LAS COMUNAS 1, 2, 3 y 4</v>
      </c>
      <c r="C2" s="365"/>
      <c r="D2" s="365"/>
      <c r="E2" s="365"/>
      <c r="F2" s="365"/>
      <c r="G2" s="365"/>
      <c r="H2" s="366"/>
    </row>
    <row r="3" spans="1:8" s="211" customFormat="1" ht="13.5" customHeight="1">
      <c r="B3" s="367" t="s">
        <v>817</v>
      </c>
      <c r="C3" s="367"/>
      <c r="D3" s="367"/>
      <c r="E3" s="367"/>
      <c r="F3" s="367"/>
      <c r="G3" s="367"/>
      <c r="H3" s="367"/>
    </row>
    <row r="4" spans="1:8" ht="15.75">
      <c r="A4" s="212"/>
      <c r="B4" s="368" t="s">
        <v>1175</v>
      </c>
      <c r="C4" s="368"/>
      <c r="D4" s="368"/>
      <c r="E4" s="368"/>
      <c r="F4" s="368"/>
      <c r="G4" s="368"/>
      <c r="H4" s="368"/>
    </row>
    <row r="5" spans="1:8">
      <c r="A5" s="213"/>
      <c r="B5" s="369"/>
      <c r="C5" s="369"/>
      <c r="D5" s="369"/>
      <c r="E5" s="369"/>
      <c r="F5" s="369"/>
      <c r="G5" s="369"/>
      <c r="H5" s="369"/>
    </row>
    <row r="6" spans="1:8">
      <c r="A6" s="172"/>
      <c r="B6" s="214" t="s">
        <v>818</v>
      </c>
      <c r="C6" s="215" t="s">
        <v>157</v>
      </c>
      <c r="D6" s="215" t="s">
        <v>819</v>
      </c>
      <c r="E6" s="216" t="s">
        <v>820</v>
      </c>
      <c r="F6" s="215" t="s">
        <v>821</v>
      </c>
      <c r="G6" s="215" t="s">
        <v>822</v>
      </c>
      <c r="H6" s="217" t="s">
        <v>823</v>
      </c>
    </row>
    <row r="7" spans="1:8">
      <c r="A7" s="172"/>
      <c r="B7" s="218" t="s">
        <v>1166</v>
      </c>
      <c r="C7" s="219">
        <v>1</v>
      </c>
      <c r="D7" s="286">
        <v>1</v>
      </c>
      <c r="E7" s="270"/>
      <c r="F7" s="220"/>
      <c r="G7" s="221">
        <v>6</v>
      </c>
      <c r="H7" s="288">
        <f>+C7*D7*E7*F7*G7</f>
        <v>0</v>
      </c>
    </row>
    <row r="8" spans="1:8">
      <c r="A8" s="172"/>
      <c r="B8" s="218" t="s">
        <v>1167</v>
      </c>
      <c r="C8" s="219">
        <v>1</v>
      </c>
      <c r="D8" s="286">
        <v>1</v>
      </c>
      <c r="E8" s="270"/>
      <c r="F8" s="220"/>
      <c r="G8" s="221">
        <v>6</v>
      </c>
      <c r="H8" s="288">
        <f>+C8*D8*E8*F8*G8</f>
        <v>0</v>
      </c>
    </row>
    <row r="9" spans="1:8">
      <c r="A9" s="172"/>
      <c r="B9" s="218" t="s">
        <v>1168</v>
      </c>
      <c r="C9" s="219">
        <v>1</v>
      </c>
      <c r="D9" s="286">
        <v>0.5</v>
      </c>
      <c r="E9" s="270"/>
      <c r="F9" s="220"/>
      <c r="G9" s="221">
        <v>6</v>
      </c>
      <c r="H9" s="288">
        <f>+C9*D9*E9*F9*G9</f>
        <v>0</v>
      </c>
    </row>
    <row r="10" spans="1:8">
      <c r="A10" s="172"/>
      <c r="B10" s="218" t="s">
        <v>1169</v>
      </c>
      <c r="C10" s="219">
        <v>1</v>
      </c>
      <c r="D10" s="286">
        <v>1</v>
      </c>
      <c r="E10" s="270"/>
      <c r="F10" s="220"/>
      <c r="G10" s="221">
        <v>6</v>
      </c>
      <c r="H10" s="288">
        <f>+C10*D10*E10*F10*G10</f>
        <v>0</v>
      </c>
    </row>
    <row r="11" spans="1:8">
      <c r="A11" s="172"/>
      <c r="B11" s="222" t="s">
        <v>824</v>
      </c>
      <c r="C11" s="223"/>
      <c r="D11" s="224"/>
      <c r="E11" s="271"/>
      <c r="F11" s="223"/>
      <c r="G11" s="225"/>
      <c r="H11" s="289"/>
    </row>
    <row r="12" spans="1:8">
      <c r="A12" s="172"/>
      <c r="B12" s="218" t="s">
        <v>1170</v>
      </c>
      <c r="C12" s="219">
        <v>1</v>
      </c>
      <c r="D12" s="220" t="s">
        <v>825</v>
      </c>
      <c r="E12" s="272"/>
      <c r="F12" s="226"/>
      <c r="G12" s="221">
        <v>6</v>
      </c>
      <c r="H12" s="288">
        <f>+C12*E12*G12</f>
        <v>0</v>
      </c>
    </row>
    <row r="13" spans="1:8" ht="24.75" customHeight="1">
      <c r="A13" s="172"/>
      <c r="B13" s="218" t="s">
        <v>1171</v>
      </c>
      <c r="C13" s="219">
        <v>1</v>
      </c>
      <c r="D13" s="220" t="s">
        <v>825</v>
      </c>
      <c r="E13" s="272"/>
      <c r="F13" s="226"/>
      <c r="G13" s="221">
        <v>6</v>
      </c>
      <c r="H13" s="288">
        <f>+C13*E13*G13</f>
        <v>0</v>
      </c>
    </row>
    <row r="14" spans="1:8" ht="25.5">
      <c r="A14" s="172"/>
      <c r="B14" s="218" t="s">
        <v>1172</v>
      </c>
      <c r="C14" s="219">
        <v>1</v>
      </c>
      <c r="D14" s="220" t="s">
        <v>825</v>
      </c>
      <c r="E14" s="272"/>
      <c r="F14" s="227"/>
      <c r="G14" s="221">
        <v>6</v>
      </c>
      <c r="H14" s="288">
        <f>+C14*E14*G14</f>
        <v>0</v>
      </c>
    </row>
    <row r="15" spans="1:8">
      <c r="A15" s="172"/>
      <c r="B15" s="218" t="s">
        <v>1173</v>
      </c>
      <c r="C15" s="219">
        <v>3</v>
      </c>
      <c r="D15" s="220" t="s">
        <v>826</v>
      </c>
      <c r="E15" s="272"/>
      <c r="F15" s="226"/>
      <c r="G15" s="221">
        <v>1</v>
      </c>
      <c r="H15" s="288">
        <f>+C15*E15*G15</f>
        <v>0</v>
      </c>
    </row>
    <row r="16" spans="1:8">
      <c r="A16" s="172"/>
      <c r="B16" s="228" t="s">
        <v>827</v>
      </c>
      <c r="C16" s="223"/>
      <c r="D16" s="224"/>
      <c r="E16" s="229"/>
      <c r="F16" s="223"/>
      <c r="G16" s="224"/>
      <c r="H16" s="264"/>
    </row>
    <row r="17" spans="1:8" ht="25.5">
      <c r="A17" s="172"/>
      <c r="B17" s="230" t="s">
        <v>828</v>
      </c>
      <c r="C17" s="231">
        <v>2E-3</v>
      </c>
      <c r="D17" s="232"/>
      <c r="E17" s="233"/>
      <c r="F17" s="226"/>
      <c r="G17" s="234"/>
      <c r="H17" s="265">
        <v>1722481</v>
      </c>
    </row>
    <row r="18" spans="1:8" hidden="1">
      <c r="A18" s="172"/>
      <c r="B18" s="235" t="s">
        <v>829</v>
      </c>
      <c r="C18" s="231">
        <v>5.0000000000000001E-3</v>
      </c>
      <c r="D18" s="232"/>
      <c r="E18" s="233"/>
      <c r="F18" s="226"/>
      <c r="G18" s="236"/>
      <c r="H18" s="265" t="s">
        <v>830</v>
      </c>
    </row>
    <row r="19" spans="1:8" hidden="1">
      <c r="A19" s="172"/>
      <c r="B19" s="235" t="s">
        <v>831</v>
      </c>
      <c r="C19" s="231">
        <v>0.02</v>
      </c>
      <c r="D19" s="232"/>
      <c r="E19" s="233"/>
      <c r="F19" s="226"/>
      <c r="G19" s="234"/>
      <c r="H19" s="265" t="s">
        <v>830</v>
      </c>
    </row>
    <row r="20" spans="1:8">
      <c r="A20" s="172"/>
      <c r="B20" s="235" t="s">
        <v>832</v>
      </c>
      <c r="C20" s="231">
        <v>0.01</v>
      </c>
      <c r="D20" s="232"/>
      <c r="E20" s="233"/>
      <c r="F20" s="226"/>
      <c r="G20" s="234"/>
      <c r="H20" s="265">
        <v>8612406</v>
      </c>
    </row>
    <row r="21" spans="1:8" ht="27" customHeight="1">
      <c r="A21" s="172"/>
      <c r="B21" s="237" t="s">
        <v>833</v>
      </c>
      <c r="C21" s="231">
        <v>0.05</v>
      </c>
      <c r="D21" s="232"/>
      <c r="E21" s="233"/>
      <c r="F21" s="226"/>
      <c r="G21" s="234"/>
      <c r="H21" s="265">
        <v>43062032</v>
      </c>
    </row>
    <row r="22" spans="1:8">
      <c r="A22" s="172"/>
      <c r="B22" s="238" t="s">
        <v>834</v>
      </c>
      <c r="C22" s="223"/>
      <c r="D22" s="224"/>
      <c r="E22" s="229"/>
      <c r="F22" s="223"/>
      <c r="G22" s="223"/>
      <c r="H22" s="266">
        <f>+SUM(H7:H21)</f>
        <v>53396919</v>
      </c>
    </row>
    <row r="23" spans="1:8">
      <c r="A23" s="172"/>
      <c r="B23" s="239" t="s">
        <v>835</v>
      </c>
      <c r="C23" s="226"/>
      <c r="D23" s="240"/>
      <c r="E23" s="233"/>
      <c r="F23" s="226"/>
      <c r="G23" s="226"/>
      <c r="H23" s="267"/>
    </row>
    <row r="24" spans="1:8">
      <c r="A24" s="172"/>
      <c r="B24" s="218" t="s">
        <v>836</v>
      </c>
      <c r="C24" s="226"/>
      <c r="D24" s="240"/>
      <c r="E24" s="233"/>
      <c r="F24" s="226"/>
      <c r="G24" s="290" t="e">
        <f>+ROUND(H22/H23,4)</f>
        <v>#DIV/0!</v>
      </c>
      <c r="H24" s="291" t="e">
        <f>+G24*H23</f>
        <v>#DIV/0!</v>
      </c>
    </row>
    <row r="25" spans="1:8" s="275" customFormat="1">
      <c r="B25" s="218" t="s">
        <v>1174</v>
      </c>
      <c r="C25" s="226"/>
      <c r="D25" s="240"/>
      <c r="E25" s="233"/>
      <c r="F25" s="226"/>
      <c r="G25" s="290">
        <v>0</v>
      </c>
      <c r="H25" s="291">
        <v>0</v>
      </c>
    </row>
    <row r="26" spans="1:8">
      <c r="A26" s="172"/>
      <c r="B26" s="218" t="s">
        <v>837</v>
      </c>
      <c r="C26" s="226"/>
      <c r="D26" s="240"/>
      <c r="E26" s="233"/>
      <c r="F26" s="226"/>
      <c r="G26" s="292"/>
      <c r="H26" s="291">
        <f>+G26*H23</f>
        <v>0</v>
      </c>
    </row>
    <row r="27" spans="1:8">
      <c r="A27" s="172"/>
      <c r="B27" s="238" t="s">
        <v>838</v>
      </c>
      <c r="C27" s="226"/>
      <c r="D27" s="240"/>
      <c r="E27" s="233" t="s">
        <v>839</v>
      </c>
      <c r="F27" s="226"/>
      <c r="G27" s="241" t="e">
        <f>SUM(G24:G26)</f>
        <v>#DIV/0!</v>
      </c>
      <c r="H27" s="266">
        <f>+H26+H22</f>
        <v>53396919</v>
      </c>
    </row>
    <row r="28" spans="1:8">
      <c r="A28" s="172"/>
      <c r="B28" s="228" t="s">
        <v>840</v>
      </c>
      <c r="C28" s="226"/>
      <c r="D28" s="240"/>
      <c r="E28" s="233"/>
      <c r="F28" s="226"/>
      <c r="G28" s="241"/>
      <c r="H28" s="268"/>
    </row>
    <row r="29" spans="1:8">
      <c r="A29" s="172"/>
      <c r="B29" s="242" t="s">
        <v>841</v>
      </c>
      <c r="C29" s="226"/>
      <c r="D29" s="240"/>
      <c r="E29" s="243"/>
      <c r="F29" s="226"/>
      <c r="G29" s="226"/>
      <c r="H29" s="269"/>
    </row>
    <row r="30" spans="1:8">
      <c r="A30" s="172"/>
      <c r="B30" s="218" t="s">
        <v>842</v>
      </c>
      <c r="C30" s="226"/>
      <c r="D30" s="240"/>
      <c r="E30" s="243"/>
      <c r="F30" s="226"/>
      <c r="G30" s="226"/>
      <c r="H30" s="273">
        <v>5155917</v>
      </c>
    </row>
    <row r="31" spans="1:8">
      <c r="A31" s="172"/>
      <c r="B31" s="239" t="s">
        <v>843</v>
      </c>
      <c r="C31" s="226"/>
      <c r="D31" s="240"/>
      <c r="E31" s="243"/>
      <c r="F31" s="226"/>
      <c r="G31" s="226"/>
      <c r="H31" s="269"/>
    </row>
    <row r="32" spans="1:8">
      <c r="A32" s="172"/>
      <c r="B32" s="235" t="s">
        <v>844</v>
      </c>
      <c r="C32" s="226"/>
      <c r="D32" s="240"/>
      <c r="E32" s="243"/>
      <c r="F32" s="226"/>
      <c r="G32" s="226"/>
      <c r="H32" s="273">
        <v>29103243</v>
      </c>
    </row>
    <row r="33" spans="1:8">
      <c r="A33" s="172"/>
      <c r="B33" s="244" t="s">
        <v>845</v>
      </c>
      <c r="C33" s="226"/>
      <c r="D33" s="240"/>
      <c r="E33" s="233"/>
      <c r="F33" s="226"/>
      <c r="G33" s="240"/>
      <c r="H33" s="266" t="e">
        <f>+H24+H23+H26+H30+H32</f>
        <v>#DIV/0!</v>
      </c>
    </row>
    <row r="34" spans="1:8">
      <c r="B34" s="245"/>
      <c r="D34" s="246"/>
      <c r="G34" s="246"/>
      <c r="H34" s="248"/>
    </row>
    <row r="35" spans="1:8" ht="40.5" customHeight="1">
      <c r="A35" s="249"/>
      <c r="B35" s="362" t="s">
        <v>846</v>
      </c>
      <c r="C35" s="362"/>
      <c r="D35" s="362"/>
      <c r="E35" s="362"/>
      <c r="F35" s="362"/>
      <c r="G35" s="362"/>
      <c r="H35" s="362"/>
    </row>
    <row r="36" spans="1:8">
      <c r="A36" s="249"/>
      <c r="B36" s="274"/>
      <c r="C36" s="274"/>
      <c r="D36" s="274"/>
      <c r="E36" s="274"/>
      <c r="F36" s="274"/>
      <c r="G36" s="274"/>
      <c r="H36" s="274"/>
    </row>
    <row r="37" spans="1:8" ht="37.5" customHeight="1">
      <c r="A37" s="249"/>
      <c r="B37" s="362" t="s">
        <v>847</v>
      </c>
      <c r="C37" s="362"/>
      <c r="D37" s="362"/>
      <c r="E37" s="362"/>
      <c r="F37" s="362"/>
      <c r="G37" s="362"/>
      <c r="H37" s="362"/>
    </row>
    <row r="38" spans="1:8">
      <c r="A38" s="250"/>
      <c r="B38" s="250"/>
    </row>
    <row r="40" spans="1:8">
      <c r="A40" s="252"/>
      <c r="B40" s="253"/>
      <c r="C40" s="254"/>
      <c r="D40" s="255"/>
      <c r="E40" s="256"/>
      <c r="F40" s="257"/>
      <c r="G40" s="258"/>
      <c r="H40" s="259"/>
    </row>
    <row r="41" spans="1:8" ht="15.75">
      <c r="A41" s="14" t="s">
        <v>8</v>
      </c>
      <c r="B41" s="260"/>
      <c r="C41" s="260"/>
      <c r="D41" s="260"/>
      <c r="E41" s="14" t="s">
        <v>23</v>
      </c>
      <c r="F41" s="260"/>
      <c r="G41" s="261"/>
      <c r="H41" s="262"/>
    </row>
    <row r="43" spans="1:8">
      <c r="C43" s="361"/>
      <c r="D43" s="361"/>
    </row>
  </sheetData>
  <autoFilter ref="B6:H33"/>
  <mergeCells count="8">
    <mergeCell ref="C43:D43"/>
    <mergeCell ref="B37:H37"/>
    <mergeCell ref="B1:H1"/>
    <mergeCell ref="B2:H2"/>
    <mergeCell ref="B3:H3"/>
    <mergeCell ref="B4:H4"/>
    <mergeCell ref="B5:H5"/>
    <mergeCell ref="B35:H35"/>
  </mergeCells>
  <conditionalFormatting sqref="C43:D43">
    <cfRule type="cellIs" dxfId="2" priority="2" operator="lessThan">
      <formula>-1</formula>
    </cfRule>
    <cfRule type="cellIs" dxfId="1" priority="3" operator="greaterThan">
      <formula>1</formula>
    </cfRule>
  </conditionalFormatting>
  <conditionalFormatting sqref="H33">
    <cfRule type="cellIs" dxfId="0" priority="1" operator="lessThan">
      <formula>0</formula>
    </cfRule>
  </conditionalFormatting>
  <dataValidations count="2">
    <dataValidation allowBlank="1" showInputMessage="1" showErrorMessage="1" prompt="ESCRIBIR EL VALOR DE LA INICITIVA SIN UTILIZAR SEPARADORES COMO PUNTOS Ó COMAS, EL FORMATO DE LA COLUMNA LO SEPARA AUTOMATICAMENTE" sqref="D41"/>
    <dataValidation allowBlank="1" showInputMessage="1" showErrorMessage="1" promptTitle="Validador" prompt="Si la celda se encuentra de color rojo, se debe revisar que falta por incluir de la hoja anterior." sqref="C43:D43"/>
  </dataValidations>
  <pageMargins left="0.51" right="0.43" top="0.56000000000000005" bottom="0.75" header="0.3" footer="0.3"/>
  <pageSetup scale="71" fitToHeight="0" orientation="portrait" r:id="rId1"/>
  <rowBreaks count="1" manualBreakCount="1">
    <brk id="4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48"/>
  <sheetViews>
    <sheetView workbookViewId="0">
      <selection activeCell="A9" sqref="A9:E9"/>
    </sheetView>
  </sheetViews>
  <sheetFormatPr baseColWidth="10" defaultRowHeight="15"/>
  <cols>
    <col min="4" max="4" width="31" customWidth="1"/>
    <col min="5" max="5" width="21" customWidth="1"/>
  </cols>
  <sheetData>
    <row r="7" spans="1:5" ht="15" customHeight="1">
      <c r="A7" s="30"/>
      <c r="B7" s="30"/>
      <c r="C7" s="30"/>
      <c r="D7" s="30"/>
      <c r="E7" s="30"/>
    </row>
    <row r="8" spans="1:5">
      <c r="A8" s="373" t="s">
        <v>105</v>
      </c>
      <c r="B8" s="373"/>
      <c r="C8" s="373"/>
      <c r="D8" s="373"/>
      <c r="E8" s="373"/>
    </row>
    <row r="9" spans="1:5">
      <c r="A9" s="373" t="s">
        <v>177</v>
      </c>
      <c r="B9" s="373"/>
      <c r="C9" s="373"/>
      <c r="D9" s="373"/>
      <c r="E9" s="373"/>
    </row>
    <row r="10" spans="1:5">
      <c r="A10" s="126"/>
      <c r="B10" s="126"/>
      <c r="C10" s="126"/>
      <c r="D10" s="126"/>
      <c r="E10" s="126"/>
    </row>
    <row r="11" spans="1:5">
      <c r="A11" s="373" t="s">
        <v>138</v>
      </c>
      <c r="B11" s="373"/>
      <c r="C11" s="373"/>
      <c r="D11" s="373"/>
      <c r="E11" s="373"/>
    </row>
    <row r="12" spans="1:5">
      <c r="A12" s="126"/>
      <c r="B12" s="126"/>
      <c r="C12" s="126"/>
      <c r="D12" s="126"/>
      <c r="E12" s="126"/>
    </row>
    <row r="13" spans="1:5" ht="15" customHeight="1">
      <c r="A13" s="373" t="s">
        <v>139</v>
      </c>
      <c r="B13" s="373"/>
      <c r="C13" s="373"/>
      <c r="D13" s="373"/>
      <c r="E13" s="373"/>
    </row>
    <row r="14" spans="1:5" ht="15" customHeight="1">
      <c r="A14" s="373" t="s">
        <v>106</v>
      </c>
      <c r="B14" s="373"/>
      <c r="C14" s="373"/>
      <c r="D14" s="373"/>
      <c r="E14" s="373"/>
    </row>
    <row r="15" spans="1:5" ht="15.75">
      <c r="A15" s="372"/>
      <c r="B15" s="372"/>
      <c r="C15" s="372"/>
      <c r="D15" s="372"/>
      <c r="E15" s="125"/>
    </row>
    <row r="16" spans="1:5" ht="15" customHeight="1">
      <c r="A16" s="32" t="s">
        <v>107</v>
      </c>
      <c r="B16" s="120"/>
      <c r="C16" s="120"/>
      <c r="D16" s="120"/>
    </row>
    <row r="17" spans="1:5">
      <c r="A17" s="120"/>
      <c r="B17" s="120"/>
      <c r="C17" s="120"/>
      <c r="D17" s="120"/>
    </row>
    <row r="18" spans="1:5" ht="15" customHeight="1">
      <c r="A18" s="121" t="s">
        <v>108</v>
      </c>
    </row>
    <row r="19" spans="1:5" ht="15" customHeight="1"/>
    <row r="20" spans="1:5">
      <c r="A20" s="374" t="s">
        <v>109</v>
      </c>
      <c r="B20" s="375"/>
      <c r="C20" s="375"/>
      <c r="D20" s="375"/>
      <c r="E20" s="376"/>
    </row>
    <row r="21" spans="1:5">
      <c r="A21" s="377"/>
      <c r="B21" s="378"/>
      <c r="C21" s="378"/>
      <c r="D21" s="378"/>
      <c r="E21" s="379"/>
    </row>
    <row r="22" spans="1:5">
      <c r="A22" s="167"/>
      <c r="B22" s="168" t="s">
        <v>110</v>
      </c>
      <c r="C22" s="370" t="s">
        <v>111</v>
      </c>
      <c r="D22" s="370"/>
      <c r="E22" s="370"/>
    </row>
    <row r="23" spans="1:5" ht="90">
      <c r="A23" s="169" t="s">
        <v>112</v>
      </c>
      <c r="B23" s="170" t="s">
        <v>113</v>
      </c>
      <c r="C23" s="170" t="s">
        <v>114</v>
      </c>
      <c r="D23" s="170" t="s">
        <v>115</v>
      </c>
      <c r="E23" s="170" t="s">
        <v>116</v>
      </c>
    </row>
    <row r="24" spans="1:5">
      <c r="A24" s="371" t="s">
        <v>117</v>
      </c>
      <c r="B24" s="371"/>
      <c r="C24" s="371"/>
      <c r="D24" s="371"/>
      <c r="E24" s="371"/>
    </row>
    <row r="25" spans="1:5" ht="15" customHeight="1">
      <c r="A25" s="122" t="s">
        <v>118</v>
      </c>
      <c r="B25" s="124"/>
      <c r="C25" s="124"/>
      <c r="D25" s="124"/>
      <c r="E25" s="167"/>
    </row>
    <row r="26" spans="1:5">
      <c r="A26" s="122" t="s">
        <v>119</v>
      </c>
      <c r="B26" s="124"/>
      <c r="C26" s="124"/>
      <c r="D26" s="124"/>
      <c r="E26" s="167"/>
    </row>
    <row r="27" spans="1:5">
      <c r="A27" s="122" t="s">
        <v>120</v>
      </c>
      <c r="B27" s="124"/>
      <c r="C27" s="124"/>
      <c r="D27" s="124"/>
      <c r="E27" s="167"/>
    </row>
    <row r="28" spans="1:5">
      <c r="A28" s="122" t="s">
        <v>121</v>
      </c>
      <c r="B28" s="124"/>
      <c r="C28" s="124"/>
      <c r="D28" s="124"/>
      <c r="E28" s="167"/>
    </row>
    <row r="29" spans="1:5">
      <c r="A29" s="122" t="s">
        <v>122</v>
      </c>
      <c r="B29" s="124"/>
      <c r="C29" s="124"/>
      <c r="D29" s="124"/>
      <c r="E29" s="167"/>
    </row>
    <row r="30" spans="1:5">
      <c r="A30" s="122" t="s">
        <v>123</v>
      </c>
      <c r="B30" s="124"/>
      <c r="C30" s="124"/>
      <c r="D30" s="124"/>
      <c r="E30" s="167"/>
    </row>
    <row r="31" spans="1:5">
      <c r="A31" s="371" t="s">
        <v>124</v>
      </c>
      <c r="B31" s="371"/>
      <c r="C31" s="371"/>
      <c r="D31" s="371"/>
      <c r="E31" s="371"/>
    </row>
    <row r="32" spans="1:5">
      <c r="A32" s="122" t="s">
        <v>125</v>
      </c>
      <c r="B32" s="124"/>
      <c r="C32" s="124"/>
      <c r="D32" s="124"/>
      <c r="E32" s="167"/>
    </row>
    <row r="33" spans="1:5">
      <c r="A33" s="122" t="s">
        <v>126</v>
      </c>
      <c r="B33" s="124"/>
      <c r="C33" s="124"/>
      <c r="D33" s="124"/>
      <c r="E33" s="167"/>
    </row>
    <row r="34" spans="1:5" ht="127.5">
      <c r="A34" s="171" t="s">
        <v>175</v>
      </c>
      <c r="B34" s="167"/>
      <c r="C34" s="167"/>
      <c r="D34" s="167"/>
      <c r="E34" s="167"/>
    </row>
    <row r="35" spans="1:5">
      <c r="A35" s="121"/>
    </row>
    <row r="36" spans="1:5">
      <c r="A36" s="121"/>
    </row>
    <row r="37" spans="1:5">
      <c r="A37" s="121"/>
    </row>
    <row r="39" spans="1:5">
      <c r="A39" t="s">
        <v>127</v>
      </c>
      <c r="C39" s="372" t="s">
        <v>127</v>
      </c>
      <c r="D39" s="372"/>
    </row>
    <row r="40" spans="1:5">
      <c r="A40" s="123" t="s">
        <v>128</v>
      </c>
      <c r="C40" t="s">
        <v>129</v>
      </c>
    </row>
    <row r="41" spans="1:5">
      <c r="C41" t="s">
        <v>130</v>
      </c>
    </row>
    <row r="43" spans="1:5">
      <c r="A43" t="s">
        <v>127</v>
      </c>
    </row>
    <row r="44" spans="1:5">
      <c r="A44" t="s">
        <v>131</v>
      </c>
    </row>
    <row r="45" spans="1:5">
      <c r="A45" t="s">
        <v>130</v>
      </c>
    </row>
    <row r="46" spans="1:5">
      <c r="A46" t="s">
        <v>127</v>
      </c>
    </row>
    <row r="47" spans="1:5">
      <c r="A47" t="s">
        <v>131</v>
      </c>
    </row>
    <row r="48" spans="1:5">
      <c r="A48" t="s">
        <v>130</v>
      </c>
    </row>
  </sheetData>
  <mergeCells count="11">
    <mergeCell ref="C22:E22"/>
    <mergeCell ref="A24:E24"/>
    <mergeCell ref="A31:E31"/>
    <mergeCell ref="C39:D39"/>
    <mergeCell ref="A8:E8"/>
    <mergeCell ref="A9:E9"/>
    <mergeCell ref="A11:E11"/>
    <mergeCell ref="A15:D15"/>
    <mergeCell ref="A20:E21"/>
    <mergeCell ref="A13:E13"/>
    <mergeCell ref="A14:E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view="pageBreakPreview" zoomScaleNormal="100" zoomScaleSheetLayoutView="100" workbookViewId="0">
      <selection activeCell="A5" sqref="A5:C5"/>
    </sheetView>
  </sheetViews>
  <sheetFormatPr baseColWidth="10" defaultRowHeight="12.75"/>
  <cols>
    <col min="1" max="1" width="6.85546875" style="30" customWidth="1"/>
    <col min="2" max="2" width="54.5703125" style="30" customWidth="1"/>
    <col min="3" max="3" width="26.140625" style="30" customWidth="1"/>
    <col min="4" max="241" width="11.42578125" style="30"/>
    <col min="242" max="242" width="6.85546875" style="30" customWidth="1"/>
    <col min="243" max="243" width="56.42578125" style="30" customWidth="1"/>
    <col min="244" max="244" width="13.140625" style="30" customWidth="1"/>
    <col min="245" max="245" width="15.42578125" style="30" bestFit="1" customWidth="1"/>
    <col min="246" max="246" width="13.28515625" style="30" bestFit="1" customWidth="1"/>
    <col min="247" max="247" width="30.7109375" style="30" customWidth="1"/>
    <col min="248" max="248" width="22.5703125" style="30" customWidth="1"/>
    <col min="249" max="249" width="12.5703125" style="30" bestFit="1" customWidth="1"/>
    <col min="250" max="497" width="11.42578125" style="30"/>
    <col min="498" max="498" width="6.85546875" style="30" customWidth="1"/>
    <col min="499" max="499" width="56.42578125" style="30" customWidth="1"/>
    <col min="500" max="500" width="13.140625" style="30" customWidth="1"/>
    <col min="501" max="501" width="15.42578125" style="30" bestFit="1" customWidth="1"/>
    <col min="502" max="502" width="13.28515625" style="30" bestFit="1" customWidth="1"/>
    <col min="503" max="503" width="30.7109375" style="30" customWidth="1"/>
    <col min="504" max="504" width="22.5703125" style="30" customWidth="1"/>
    <col min="505" max="505" width="12.5703125" style="30" bestFit="1" customWidth="1"/>
    <col min="506" max="753" width="11.42578125" style="30"/>
    <col min="754" max="754" width="6.85546875" style="30" customWidth="1"/>
    <col min="755" max="755" width="56.42578125" style="30" customWidth="1"/>
    <col min="756" max="756" width="13.140625" style="30" customWidth="1"/>
    <col min="757" max="757" width="15.42578125" style="30" bestFit="1" customWidth="1"/>
    <col min="758" max="758" width="13.28515625" style="30" bestFit="1" customWidth="1"/>
    <col min="759" max="759" width="30.7109375" style="30" customWidth="1"/>
    <col min="760" max="760" width="22.5703125" style="30" customWidth="1"/>
    <col min="761" max="761" width="12.5703125" style="30" bestFit="1" customWidth="1"/>
    <col min="762" max="1009" width="11.42578125" style="30"/>
    <col min="1010" max="1010" width="6.85546875" style="30" customWidth="1"/>
    <col min="1011" max="1011" width="56.42578125" style="30" customWidth="1"/>
    <col min="1012" max="1012" width="13.140625" style="30" customWidth="1"/>
    <col min="1013" max="1013" width="15.42578125" style="30" bestFit="1" customWidth="1"/>
    <col min="1014" max="1014" width="13.28515625" style="30" bestFit="1" customWidth="1"/>
    <col min="1015" max="1015" width="30.7109375" style="30" customWidth="1"/>
    <col min="1016" max="1016" width="22.5703125" style="30" customWidth="1"/>
    <col min="1017" max="1017" width="12.5703125" style="30" bestFit="1" customWidth="1"/>
    <col min="1018" max="1265" width="11.42578125" style="30"/>
    <col min="1266" max="1266" width="6.85546875" style="30" customWidth="1"/>
    <col min="1267" max="1267" width="56.42578125" style="30" customWidth="1"/>
    <col min="1268" max="1268" width="13.140625" style="30" customWidth="1"/>
    <col min="1269" max="1269" width="15.42578125" style="30" bestFit="1" customWidth="1"/>
    <col min="1270" max="1270" width="13.28515625" style="30" bestFit="1" customWidth="1"/>
    <col min="1271" max="1271" width="30.7109375" style="30" customWidth="1"/>
    <col min="1272" max="1272" width="22.5703125" style="30" customWidth="1"/>
    <col min="1273" max="1273" width="12.5703125" style="30" bestFit="1" customWidth="1"/>
    <col min="1274" max="1521" width="11.42578125" style="30"/>
    <col min="1522" max="1522" width="6.85546875" style="30" customWidth="1"/>
    <col min="1523" max="1523" width="56.42578125" style="30" customWidth="1"/>
    <col min="1524" max="1524" width="13.140625" style="30" customWidth="1"/>
    <col min="1525" max="1525" width="15.42578125" style="30" bestFit="1" customWidth="1"/>
    <col min="1526" max="1526" width="13.28515625" style="30" bestFit="1" customWidth="1"/>
    <col min="1527" max="1527" width="30.7109375" style="30" customWidth="1"/>
    <col min="1528" max="1528" width="22.5703125" style="30" customWidth="1"/>
    <col min="1529" max="1529" width="12.5703125" style="30" bestFit="1" customWidth="1"/>
    <col min="1530" max="1777" width="11.42578125" style="30"/>
    <col min="1778" max="1778" width="6.85546875" style="30" customWidth="1"/>
    <col min="1779" max="1779" width="56.42578125" style="30" customWidth="1"/>
    <col min="1780" max="1780" width="13.140625" style="30" customWidth="1"/>
    <col min="1781" max="1781" width="15.42578125" style="30" bestFit="1" customWidth="1"/>
    <col min="1782" max="1782" width="13.28515625" style="30" bestFit="1" customWidth="1"/>
    <col min="1783" max="1783" width="30.7109375" style="30" customWidth="1"/>
    <col min="1784" max="1784" width="22.5703125" style="30" customWidth="1"/>
    <col min="1785" max="1785" width="12.5703125" style="30" bestFit="1" customWidth="1"/>
    <col min="1786" max="2033" width="11.42578125" style="30"/>
    <col min="2034" max="2034" width="6.85546875" style="30" customWidth="1"/>
    <col min="2035" max="2035" width="56.42578125" style="30" customWidth="1"/>
    <col min="2036" max="2036" width="13.140625" style="30" customWidth="1"/>
    <col min="2037" max="2037" width="15.42578125" style="30" bestFit="1" customWidth="1"/>
    <col min="2038" max="2038" width="13.28515625" style="30" bestFit="1" customWidth="1"/>
    <col min="2039" max="2039" width="30.7109375" style="30" customWidth="1"/>
    <col min="2040" max="2040" width="22.5703125" style="30" customWidth="1"/>
    <col min="2041" max="2041" width="12.5703125" style="30" bestFit="1" customWidth="1"/>
    <col min="2042" max="2289" width="11.42578125" style="30"/>
    <col min="2290" max="2290" width="6.85546875" style="30" customWidth="1"/>
    <col min="2291" max="2291" width="56.42578125" style="30" customWidth="1"/>
    <col min="2292" max="2292" width="13.140625" style="30" customWidth="1"/>
    <col min="2293" max="2293" width="15.42578125" style="30" bestFit="1" customWidth="1"/>
    <col min="2294" max="2294" width="13.28515625" style="30" bestFit="1" customWidth="1"/>
    <col min="2295" max="2295" width="30.7109375" style="30" customWidth="1"/>
    <col min="2296" max="2296" width="22.5703125" style="30" customWidth="1"/>
    <col min="2297" max="2297" width="12.5703125" style="30" bestFit="1" customWidth="1"/>
    <col min="2298" max="2545" width="11.42578125" style="30"/>
    <col min="2546" max="2546" width="6.85546875" style="30" customWidth="1"/>
    <col min="2547" max="2547" width="56.42578125" style="30" customWidth="1"/>
    <col min="2548" max="2548" width="13.140625" style="30" customWidth="1"/>
    <col min="2549" max="2549" width="15.42578125" style="30" bestFit="1" customWidth="1"/>
    <col min="2550" max="2550" width="13.28515625" style="30" bestFit="1" customWidth="1"/>
    <col min="2551" max="2551" width="30.7109375" style="30" customWidth="1"/>
    <col min="2552" max="2552" width="22.5703125" style="30" customWidth="1"/>
    <col min="2553" max="2553" width="12.5703125" style="30" bestFit="1" customWidth="1"/>
    <col min="2554" max="2801" width="11.42578125" style="30"/>
    <col min="2802" max="2802" width="6.85546875" style="30" customWidth="1"/>
    <col min="2803" max="2803" width="56.42578125" style="30" customWidth="1"/>
    <col min="2804" max="2804" width="13.140625" style="30" customWidth="1"/>
    <col min="2805" max="2805" width="15.42578125" style="30" bestFit="1" customWidth="1"/>
    <col min="2806" max="2806" width="13.28515625" style="30" bestFit="1" customWidth="1"/>
    <col min="2807" max="2807" width="30.7109375" style="30" customWidth="1"/>
    <col min="2808" max="2808" width="22.5703125" style="30" customWidth="1"/>
    <col min="2809" max="2809" width="12.5703125" style="30" bestFit="1" customWidth="1"/>
    <col min="2810" max="3057" width="11.42578125" style="30"/>
    <col min="3058" max="3058" width="6.85546875" style="30" customWidth="1"/>
    <col min="3059" max="3059" width="56.42578125" style="30" customWidth="1"/>
    <col min="3060" max="3060" width="13.140625" style="30" customWidth="1"/>
    <col min="3061" max="3061" width="15.42578125" style="30" bestFit="1" customWidth="1"/>
    <col min="3062" max="3062" width="13.28515625" style="30" bestFit="1" customWidth="1"/>
    <col min="3063" max="3063" width="30.7109375" style="30" customWidth="1"/>
    <col min="3064" max="3064" width="22.5703125" style="30" customWidth="1"/>
    <col min="3065" max="3065" width="12.5703125" style="30" bestFit="1" customWidth="1"/>
    <col min="3066" max="3313" width="11.42578125" style="30"/>
    <col min="3314" max="3314" width="6.85546875" style="30" customWidth="1"/>
    <col min="3315" max="3315" width="56.42578125" style="30" customWidth="1"/>
    <col min="3316" max="3316" width="13.140625" style="30" customWidth="1"/>
    <col min="3317" max="3317" width="15.42578125" style="30" bestFit="1" customWidth="1"/>
    <col min="3318" max="3318" width="13.28515625" style="30" bestFit="1" customWidth="1"/>
    <col min="3319" max="3319" width="30.7109375" style="30" customWidth="1"/>
    <col min="3320" max="3320" width="22.5703125" style="30" customWidth="1"/>
    <col min="3321" max="3321" width="12.5703125" style="30" bestFit="1" customWidth="1"/>
    <col min="3322" max="3569" width="11.42578125" style="30"/>
    <col min="3570" max="3570" width="6.85546875" style="30" customWidth="1"/>
    <col min="3571" max="3571" width="56.42578125" style="30" customWidth="1"/>
    <col min="3572" max="3572" width="13.140625" style="30" customWidth="1"/>
    <col min="3573" max="3573" width="15.42578125" style="30" bestFit="1" customWidth="1"/>
    <col min="3574" max="3574" width="13.28515625" style="30" bestFit="1" customWidth="1"/>
    <col min="3575" max="3575" width="30.7109375" style="30" customWidth="1"/>
    <col min="3576" max="3576" width="22.5703125" style="30" customWidth="1"/>
    <col min="3577" max="3577" width="12.5703125" style="30" bestFit="1" customWidth="1"/>
    <col min="3578" max="3825" width="11.42578125" style="30"/>
    <col min="3826" max="3826" width="6.85546875" style="30" customWidth="1"/>
    <col min="3827" max="3827" width="56.42578125" style="30" customWidth="1"/>
    <col min="3828" max="3828" width="13.140625" style="30" customWidth="1"/>
    <col min="3829" max="3829" width="15.42578125" style="30" bestFit="1" customWidth="1"/>
    <col min="3830" max="3830" width="13.28515625" style="30" bestFit="1" customWidth="1"/>
    <col min="3831" max="3831" width="30.7109375" style="30" customWidth="1"/>
    <col min="3832" max="3832" width="22.5703125" style="30" customWidth="1"/>
    <col min="3833" max="3833" width="12.5703125" style="30" bestFit="1" customWidth="1"/>
    <col min="3834" max="4081" width="11.42578125" style="30"/>
    <col min="4082" max="4082" width="6.85546875" style="30" customWidth="1"/>
    <col min="4083" max="4083" width="56.42578125" style="30" customWidth="1"/>
    <col min="4084" max="4084" width="13.140625" style="30" customWidth="1"/>
    <col min="4085" max="4085" width="15.42578125" style="30" bestFit="1" customWidth="1"/>
    <col min="4086" max="4086" width="13.28515625" style="30" bestFit="1" customWidth="1"/>
    <col min="4087" max="4087" width="30.7109375" style="30" customWidth="1"/>
    <col min="4088" max="4088" width="22.5703125" style="30" customWidth="1"/>
    <col min="4089" max="4089" width="12.5703125" style="30" bestFit="1" customWidth="1"/>
    <col min="4090" max="4337" width="11.42578125" style="30"/>
    <col min="4338" max="4338" width="6.85546875" style="30" customWidth="1"/>
    <col min="4339" max="4339" width="56.42578125" style="30" customWidth="1"/>
    <col min="4340" max="4340" width="13.140625" style="30" customWidth="1"/>
    <col min="4341" max="4341" width="15.42578125" style="30" bestFit="1" customWidth="1"/>
    <col min="4342" max="4342" width="13.28515625" style="30" bestFit="1" customWidth="1"/>
    <col min="4343" max="4343" width="30.7109375" style="30" customWidth="1"/>
    <col min="4344" max="4344" width="22.5703125" style="30" customWidth="1"/>
    <col min="4345" max="4345" width="12.5703125" style="30" bestFit="1" customWidth="1"/>
    <col min="4346" max="4593" width="11.42578125" style="30"/>
    <col min="4594" max="4594" width="6.85546875" style="30" customWidth="1"/>
    <col min="4595" max="4595" width="56.42578125" style="30" customWidth="1"/>
    <col min="4596" max="4596" width="13.140625" style="30" customWidth="1"/>
    <col min="4597" max="4597" width="15.42578125" style="30" bestFit="1" customWidth="1"/>
    <col min="4598" max="4598" width="13.28515625" style="30" bestFit="1" customWidth="1"/>
    <col min="4599" max="4599" width="30.7109375" style="30" customWidth="1"/>
    <col min="4600" max="4600" width="22.5703125" style="30" customWidth="1"/>
    <col min="4601" max="4601" width="12.5703125" style="30" bestFit="1" customWidth="1"/>
    <col min="4602" max="4849" width="11.42578125" style="30"/>
    <col min="4850" max="4850" width="6.85546875" style="30" customWidth="1"/>
    <col min="4851" max="4851" width="56.42578125" style="30" customWidth="1"/>
    <col min="4852" max="4852" width="13.140625" style="30" customWidth="1"/>
    <col min="4853" max="4853" width="15.42578125" style="30" bestFit="1" customWidth="1"/>
    <col min="4854" max="4854" width="13.28515625" style="30" bestFit="1" customWidth="1"/>
    <col min="4855" max="4855" width="30.7109375" style="30" customWidth="1"/>
    <col min="4856" max="4856" width="22.5703125" style="30" customWidth="1"/>
    <col min="4857" max="4857" width="12.5703125" style="30" bestFit="1" customWidth="1"/>
    <col min="4858" max="5105" width="11.42578125" style="30"/>
    <col min="5106" max="5106" width="6.85546875" style="30" customWidth="1"/>
    <col min="5107" max="5107" width="56.42578125" style="30" customWidth="1"/>
    <col min="5108" max="5108" width="13.140625" style="30" customWidth="1"/>
    <col min="5109" max="5109" width="15.42578125" style="30" bestFit="1" customWidth="1"/>
    <col min="5110" max="5110" width="13.28515625" style="30" bestFit="1" customWidth="1"/>
    <col min="5111" max="5111" width="30.7109375" style="30" customWidth="1"/>
    <col min="5112" max="5112" width="22.5703125" style="30" customWidth="1"/>
    <col min="5113" max="5113" width="12.5703125" style="30" bestFit="1" customWidth="1"/>
    <col min="5114" max="5361" width="11.42578125" style="30"/>
    <col min="5362" max="5362" width="6.85546875" style="30" customWidth="1"/>
    <col min="5363" max="5363" width="56.42578125" style="30" customWidth="1"/>
    <col min="5364" max="5364" width="13.140625" style="30" customWidth="1"/>
    <col min="5365" max="5365" width="15.42578125" style="30" bestFit="1" customWidth="1"/>
    <col min="5366" max="5366" width="13.28515625" style="30" bestFit="1" customWidth="1"/>
    <col min="5367" max="5367" width="30.7109375" style="30" customWidth="1"/>
    <col min="5368" max="5368" width="22.5703125" style="30" customWidth="1"/>
    <col min="5369" max="5369" width="12.5703125" style="30" bestFit="1" customWidth="1"/>
    <col min="5370" max="5617" width="11.42578125" style="30"/>
    <col min="5618" max="5618" width="6.85546875" style="30" customWidth="1"/>
    <col min="5619" max="5619" width="56.42578125" style="30" customWidth="1"/>
    <col min="5620" max="5620" width="13.140625" style="30" customWidth="1"/>
    <col min="5621" max="5621" width="15.42578125" style="30" bestFit="1" customWidth="1"/>
    <col min="5622" max="5622" width="13.28515625" style="30" bestFit="1" customWidth="1"/>
    <col min="5623" max="5623" width="30.7109375" style="30" customWidth="1"/>
    <col min="5624" max="5624" width="22.5703125" style="30" customWidth="1"/>
    <col min="5625" max="5625" width="12.5703125" style="30" bestFit="1" customWidth="1"/>
    <col min="5626" max="5873" width="11.42578125" style="30"/>
    <col min="5874" max="5874" width="6.85546875" style="30" customWidth="1"/>
    <col min="5875" max="5875" width="56.42578125" style="30" customWidth="1"/>
    <col min="5876" max="5876" width="13.140625" style="30" customWidth="1"/>
    <col min="5877" max="5877" width="15.42578125" style="30" bestFit="1" customWidth="1"/>
    <col min="5878" max="5878" width="13.28515625" style="30" bestFit="1" customWidth="1"/>
    <col min="5879" max="5879" width="30.7109375" style="30" customWidth="1"/>
    <col min="5880" max="5880" width="22.5703125" style="30" customWidth="1"/>
    <col min="5881" max="5881" width="12.5703125" style="30" bestFit="1" customWidth="1"/>
    <col min="5882" max="6129" width="11.42578125" style="30"/>
    <col min="6130" max="6130" width="6.85546875" style="30" customWidth="1"/>
    <col min="6131" max="6131" width="56.42578125" style="30" customWidth="1"/>
    <col min="6132" max="6132" width="13.140625" style="30" customWidth="1"/>
    <col min="6133" max="6133" width="15.42578125" style="30" bestFit="1" customWidth="1"/>
    <col min="6134" max="6134" width="13.28515625" style="30" bestFit="1" customWidth="1"/>
    <col min="6135" max="6135" width="30.7109375" style="30" customWidth="1"/>
    <col min="6136" max="6136" width="22.5703125" style="30" customWidth="1"/>
    <col min="6137" max="6137" width="12.5703125" style="30" bestFit="1" customWidth="1"/>
    <col min="6138" max="6385" width="11.42578125" style="30"/>
    <col min="6386" max="6386" width="6.85546875" style="30" customWidth="1"/>
    <col min="6387" max="6387" width="56.42578125" style="30" customWidth="1"/>
    <col min="6388" max="6388" width="13.140625" style="30" customWidth="1"/>
    <col min="6389" max="6389" width="15.42578125" style="30" bestFit="1" customWidth="1"/>
    <col min="6390" max="6390" width="13.28515625" style="30" bestFit="1" customWidth="1"/>
    <col min="6391" max="6391" width="30.7109375" style="30" customWidth="1"/>
    <col min="6392" max="6392" width="22.5703125" style="30" customWidth="1"/>
    <col min="6393" max="6393" width="12.5703125" style="30" bestFit="1" customWidth="1"/>
    <col min="6394" max="6641" width="11.42578125" style="30"/>
    <col min="6642" max="6642" width="6.85546875" style="30" customWidth="1"/>
    <col min="6643" max="6643" width="56.42578125" style="30" customWidth="1"/>
    <col min="6644" max="6644" width="13.140625" style="30" customWidth="1"/>
    <col min="6645" max="6645" width="15.42578125" style="30" bestFit="1" customWidth="1"/>
    <col min="6646" max="6646" width="13.28515625" style="30" bestFit="1" customWidth="1"/>
    <col min="6647" max="6647" width="30.7109375" style="30" customWidth="1"/>
    <col min="6648" max="6648" width="22.5703125" style="30" customWidth="1"/>
    <col min="6649" max="6649" width="12.5703125" style="30" bestFit="1" customWidth="1"/>
    <col min="6650" max="6897" width="11.42578125" style="30"/>
    <col min="6898" max="6898" width="6.85546875" style="30" customWidth="1"/>
    <col min="6899" max="6899" width="56.42578125" style="30" customWidth="1"/>
    <col min="6900" max="6900" width="13.140625" style="30" customWidth="1"/>
    <col min="6901" max="6901" width="15.42578125" style="30" bestFit="1" customWidth="1"/>
    <col min="6902" max="6902" width="13.28515625" style="30" bestFit="1" customWidth="1"/>
    <col min="6903" max="6903" width="30.7109375" style="30" customWidth="1"/>
    <col min="6904" max="6904" width="22.5703125" style="30" customWidth="1"/>
    <col min="6905" max="6905" width="12.5703125" style="30" bestFit="1" customWidth="1"/>
    <col min="6906" max="7153" width="11.42578125" style="30"/>
    <col min="7154" max="7154" width="6.85546875" style="30" customWidth="1"/>
    <col min="7155" max="7155" width="56.42578125" style="30" customWidth="1"/>
    <col min="7156" max="7156" width="13.140625" style="30" customWidth="1"/>
    <col min="7157" max="7157" width="15.42578125" style="30" bestFit="1" customWidth="1"/>
    <col min="7158" max="7158" width="13.28515625" style="30" bestFit="1" customWidth="1"/>
    <col min="7159" max="7159" width="30.7109375" style="30" customWidth="1"/>
    <col min="7160" max="7160" width="22.5703125" style="30" customWidth="1"/>
    <col min="7161" max="7161" width="12.5703125" style="30" bestFit="1" customWidth="1"/>
    <col min="7162" max="7409" width="11.42578125" style="30"/>
    <col min="7410" max="7410" width="6.85546875" style="30" customWidth="1"/>
    <col min="7411" max="7411" width="56.42578125" style="30" customWidth="1"/>
    <col min="7412" max="7412" width="13.140625" style="30" customWidth="1"/>
    <col min="7413" max="7413" width="15.42578125" style="30" bestFit="1" customWidth="1"/>
    <col min="7414" max="7414" width="13.28515625" style="30" bestFit="1" customWidth="1"/>
    <col min="7415" max="7415" width="30.7109375" style="30" customWidth="1"/>
    <col min="7416" max="7416" width="22.5703125" style="30" customWidth="1"/>
    <col min="7417" max="7417" width="12.5703125" style="30" bestFit="1" customWidth="1"/>
    <col min="7418" max="7665" width="11.42578125" style="30"/>
    <col min="7666" max="7666" width="6.85546875" style="30" customWidth="1"/>
    <col min="7667" max="7667" width="56.42578125" style="30" customWidth="1"/>
    <col min="7668" max="7668" width="13.140625" style="30" customWidth="1"/>
    <col min="7669" max="7669" width="15.42578125" style="30" bestFit="1" customWidth="1"/>
    <col min="7670" max="7670" width="13.28515625" style="30" bestFit="1" customWidth="1"/>
    <col min="7671" max="7671" width="30.7109375" style="30" customWidth="1"/>
    <col min="7672" max="7672" width="22.5703125" style="30" customWidth="1"/>
    <col min="7673" max="7673" width="12.5703125" style="30" bestFit="1" customWidth="1"/>
    <col min="7674" max="7921" width="11.42578125" style="30"/>
    <col min="7922" max="7922" width="6.85546875" style="30" customWidth="1"/>
    <col min="7923" max="7923" width="56.42578125" style="30" customWidth="1"/>
    <col min="7924" max="7924" width="13.140625" style="30" customWidth="1"/>
    <col min="7925" max="7925" width="15.42578125" style="30" bestFit="1" customWidth="1"/>
    <col min="7926" max="7926" width="13.28515625" style="30" bestFit="1" customWidth="1"/>
    <col min="7927" max="7927" width="30.7109375" style="30" customWidth="1"/>
    <col min="7928" max="7928" width="22.5703125" style="30" customWidth="1"/>
    <col min="7929" max="7929" width="12.5703125" style="30" bestFit="1" customWidth="1"/>
    <col min="7930" max="8177" width="11.42578125" style="30"/>
    <col min="8178" max="8178" width="6.85546875" style="30" customWidth="1"/>
    <col min="8179" max="8179" width="56.42578125" style="30" customWidth="1"/>
    <col min="8180" max="8180" width="13.140625" style="30" customWidth="1"/>
    <col min="8181" max="8181" width="15.42578125" style="30" bestFit="1" customWidth="1"/>
    <col min="8182" max="8182" width="13.28515625" style="30" bestFit="1" customWidth="1"/>
    <col min="8183" max="8183" width="30.7109375" style="30" customWidth="1"/>
    <col min="8184" max="8184" width="22.5703125" style="30" customWidth="1"/>
    <col min="8185" max="8185" width="12.5703125" style="30" bestFit="1" customWidth="1"/>
    <col min="8186" max="8433" width="11.42578125" style="30"/>
    <col min="8434" max="8434" width="6.85546875" style="30" customWidth="1"/>
    <col min="8435" max="8435" width="56.42578125" style="30" customWidth="1"/>
    <col min="8436" max="8436" width="13.140625" style="30" customWidth="1"/>
    <col min="8437" max="8437" width="15.42578125" style="30" bestFit="1" customWidth="1"/>
    <col min="8438" max="8438" width="13.28515625" style="30" bestFit="1" customWidth="1"/>
    <col min="8439" max="8439" width="30.7109375" style="30" customWidth="1"/>
    <col min="8440" max="8440" width="22.5703125" style="30" customWidth="1"/>
    <col min="8441" max="8441" width="12.5703125" style="30" bestFit="1" customWidth="1"/>
    <col min="8442" max="8689" width="11.42578125" style="30"/>
    <col min="8690" max="8690" width="6.85546875" style="30" customWidth="1"/>
    <col min="8691" max="8691" width="56.42578125" style="30" customWidth="1"/>
    <col min="8692" max="8692" width="13.140625" style="30" customWidth="1"/>
    <col min="8693" max="8693" width="15.42578125" style="30" bestFit="1" customWidth="1"/>
    <col min="8694" max="8694" width="13.28515625" style="30" bestFit="1" customWidth="1"/>
    <col min="8695" max="8695" width="30.7109375" style="30" customWidth="1"/>
    <col min="8696" max="8696" width="22.5703125" style="30" customWidth="1"/>
    <col min="8697" max="8697" width="12.5703125" style="30" bestFit="1" customWidth="1"/>
    <col min="8698" max="8945" width="11.42578125" style="30"/>
    <col min="8946" max="8946" width="6.85546875" style="30" customWidth="1"/>
    <col min="8947" max="8947" width="56.42578125" style="30" customWidth="1"/>
    <col min="8948" max="8948" width="13.140625" style="30" customWidth="1"/>
    <col min="8949" max="8949" width="15.42578125" style="30" bestFit="1" customWidth="1"/>
    <col min="8950" max="8950" width="13.28515625" style="30" bestFit="1" customWidth="1"/>
    <col min="8951" max="8951" width="30.7109375" style="30" customWidth="1"/>
    <col min="8952" max="8952" width="22.5703125" style="30" customWidth="1"/>
    <col min="8953" max="8953" width="12.5703125" style="30" bestFit="1" customWidth="1"/>
    <col min="8954" max="9201" width="11.42578125" style="30"/>
    <col min="9202" max="9202" width="6.85546875" style="30" customWidth="1"/>
    <col min="9203" max="9203" width="56.42578125" style="30" customWidth="1"/>
    <col min="9204" max="9204" width="13.140625" style="30" customWidth="1"/>
    <col min="9205" max="9205" width="15.42578125" style="30" bestFit="1" customWidth="1"/>
    <col min="9206" max="9206" width="13.28515625" style="30" bestFit="1" customWidth="1"/>
    <col min="9207" max="9207" width="30.7109375" style="30" customWidth="1"/>
    <col min="9208" max="9208" width="22.5703125" style="30" customWidth="1"/>
    <col min="9209" max="9209" width="12.5703125" style="30" bestFit="1" customWidth="1"/>
    <col min="9210" max="9457" width="11.42578125" style="30"/>
    <col min="9458" max="9458" width="6.85546875" style="30" customWidth="1"/>
    <col min="9459" max="9459" width="56.42578125" style="30" customWidth="1"/>
    <col min="9460" max="9460" width="13.140625" style="30" customWidth="1"/>
    <col min="9461" max="9461" width="15.42578125" style="30" bestFit="1" customWidth="1"/>
    <col min="9462" max="9462" width="13.28515625" style="30" bestFit="1" customWidth="1"/>
    <col min="9463" max="9463" width="30.7109375" style="30" customWidth="1"/>
    <col min="9464" max="9464" width="22.5703125" style="30" customWidth="1"/>
    <col min="9465" max="9465" width="12.5703125" style="30" bestFit="1" customWidth="1"/>
    <col min="9466" max="9713" width="11.42578125" style="30"/>
    <col min="9714" max="9714" width="6.85546875" style="30" customWidth="1"/>
    <col min="9715" max="9715" width="56.42578125" style="30" customWidth="1"/>
    <col min="9716" max="9716" width="13.140625" style="30" customWidth="1"/>
    <col min="9717" max="9717" width="15.42578125" style="30" bestFit="1" customWidth="1"/>
    <col min="9718" max="9718" width="13.28515625" style="30" bestFit="1" customWidth="1"/>
    <col min="9719" max="9719" width="30.7109375" style="30" customWidth="1"/>
    <col min="9720" max="9720" width="22.5703125" style="30" customWidth="1"/>
    <col min="9721" max="9721" width="12.5703125" style="30" bestFit="1" customWidth="1"/>
    <col min="9722" max="9969" width="11.42578125" style="30"/>
    <col min="9970" max="9970" width="6.85546875" style="30" customWidth="1"/>
    <col min="9971" max="9971" width="56.42578125" style="30" customWidth="1"/>
    <col min="9972" max="9972" width="13.140625" style="30" customWidth="1"/>
    <col min="9973" max="9973" width="15.42578125" style="30" bestFit="1" customWidth="1"/>
    <col min="9974" max="9974" width="13.28515625" style="30" bestFit="1" customWidth="1"/>
    <col min="9975" max="9975" width="30.7109375" style="30" customWidth="1"/>
    <col min="9976" max="9976" width="22.5703125" style="30" customWidth="1"/>
    <col min="9977" max="9977" width="12.5703125" style="30" bestFit="1" customWidth="1"/>
    <col min="9978" max="10225" width="11.42578125" style="30"/>
    <col min="10226" max="10226" width="6.85546875" style="30" customWidth="1"/>
    <col min="10227" max="10227" width="56.42578125" style="30" customWidth="1"/>
    <col min="10228" max="10228" width="13.140625" style="30" customWidth="1"/>
    <col min="10229" max="10229" width="15.42578125" style="30" bestFit="1" customWidth="1"/>
    <col min="10230" max="10230" width="13.28515625" style="30" bestFit="1" customWidth="1"/>
    <col min="10231" max="10231" width="30.7109375" style="30" customWidth="1"/>
    <col min="10232" max="10232" width="22.5703125" style="30" customWidth="1"/>
    <col min="10233" max="10233" width="12.5703125" style="30" bestFit="1" customWidth="1"/>
    <col min="10234" max="10481" width="11.42578125" style="30"/>
    <col min="10482" max="10482" width="6.85546875" style="30" customWidth="1"/>
    <col min="10483" max="10483" width="56.42578125" style="30" customWidth="1"/>
    <col min="10484" max="10484" width="13.140625" style="30" customWidth="1"/>
    <col min="10485" max="10485" width="15.42578125" style="30" bestFit="1" customWidth="1"/>
    <col min="10486" max="10486" width="13.28515625" style="30" bestFit="1" customWidth="1"/>
    <col min="10487" max="10487" width="30.7109375" style="30" customWidth="1"/>
    <col min="10488" max="10488" width="22.5703125" style="30" customWidth="1"/>
    <col min="10489" max="10489" width="12.5703125" style="30" bestFit="1" customWidth="1"/>
    <col min="10490" max="10737" width="11.42578125" style="30"/>
    <col min="10738" max="10738" width="6.85546875" style="30" customWidth="1"/>
    <col min="10739" max="10739" width="56.42578125" style="30" customWidth="1"/>
    <col min="10740" max="10740" width="13.140625" style="30" customWidth="1"/>
    <col min="10741" max="10741" width="15.42578125" style="30" bestFit="1" customWidth="1"/>
    <col min="10742" max="10742" width="13.28515625" style="30" bestFit="1" customWidth="1"/>
    <col min="10743" max="10743" width="30.7109375" style="30" customWidth="1"/>
    <col min="10744" max="10744" width="22.5703125" style="30" customWidth="1"/>
    <col min="10745" max="10745" width="12.5703125" style="30" bestFit="1" customWidth="1"/>
    <col min="10746" max="10993" width="11.42578125" style="30"/>
    <col min="10994" max="10994" width="6.85546875" style="30" customWidth="1"/>
    <col min="10995" max="10995" width="56.42578125" style="30" customWidth="1"/>
    <col min="10996" max="10996" width="13.140625" style="30" customWidth="1"/>
    <col min="10997" max="10997" width="15.42578125" style="30" bestFit="1" customWidth="1"/>
    <col min="10998" max="10998" width="13.28515625" style="30" bestFit="1" customWidth="1"/>
    <col min="10999" max="10999" width="30.7109375" style="30" customWidth="1"/>
    <col min="11000" max="11000" width="22.5703125" style="30" customWidth="1"/>
    <col min="11001" max="11001" width="12.5703125" style="30" bestFit="1" customWidth="1"/>
    <col min="11002" max="11249" width="11.42578125" style="30"/>
    <col min="11250" max="11250" width="6.85546875" style="30" customWidth="1"/>
    <col min="11251" max="11251" width="56.42578125" style="30" customWidth="1"/>
    <col min="11252" max="11252" width="13.140625" style="30" customWidth="1"/>
    <col min="11253" max="11253" width="15.42578125" style="30" bestFit="1" customWidth="1"/>
    <col min="11254" max="11254" width="13.28515625" style="30" bestFit="1" customWidth="1"/>
    <col min="11255" max="11255" width="30.7109375" style="30" customWidth="1"/>
    <col min="11256" max="11256" width="22.5703125" style="30" customWidth="1"/>
    <col min="11257" max="11257" width="12.5703125" style="30" bestFit="1" customWidth="1"/>
    <col min="11258" max="11505" width="11.42578125" style="30"/>
    <col min="11506" max="11506" width="6.85546875" style="30" customWidth="1"/>
    <col min="11507" max="11507" width="56.42578125" style="30" customWidth="1"/>
    <col min="11508" max="11508" width="13.140625" style="30" customWidth="1"/>
    <col min="11509" max="11509" width="15.42578125" style="30" bestFit="1" customWidth="1"/>
    <col min="11510" max="11510" width="13.28515625" style="30" bestFit="1" customWidth="1"/>
    <col min="11511" max="11511" width="30.7109375" style="30" customWidth="1"/>
    <col min="11512" max="11512" width="22.5703125" style="30" customWidth="1"/>
    <col min="11513" max="11513" width="12.5703125" style="30" bestFit="1" customWidth="1"/>
    <col min="11514" max="11761" width="11.42578125" style="30"/>
    <col min="11762" max="11762" width="6.85546875" style="30" customWidth="1"/>
    <col min="11763" max="11763" width="56.42578125" style="30" customWidth="1"/>
    <col min="11764" max="11764" width="13.140625" style="30" customWidth="1"/>
    <col min="11765" max="11765" width="15.42578125" style="30" bestFit="1" customWidth="1"/>
    <col min="11766" max="11766" width="13.28515625" style="30" bestFit="1" customWidth="1"/>
    <col min="11767" max="11767" width="30.7109375" style="30" customWidth="1"/>
    <col min="11768" max="11768" width="22.5703125" style="30" customWidth="1"/>
    <col min="11769" max="11769" width="12.5703125" style="30" bestFit="1" customWidth="1"/>
    <col min="11770" max="12017" width="11.42578125" style="30"/>
    <col min="12018" max="12018" width="6.85546875" style="30" customWidth="1"/>
    <col min="12019" max="12019" width="56.42578125" style="30" customWidth="1"/>
    <col min="12020" max="12020" width="13.140625" style="30" customWidth="1"/>
    <col min="12021" max="12021" width="15.42578125" style="30" bestFit="1" customWidth="1"/>
    <col min="12022" max="12022" width="13.28515625" style="30" bestFit="1" customWidth="1"/>
    <col min="12023" max="12023" width="30.7109375" style="30" customWidth="1"/>
    <col min="12024" max="12024" width="22.5703125" style="30" customWidth="1"/>
    <col min="12025" max="12025" width="12.5703125" style="30" bestFit="1" customWidth="1"/>
    <col min="12026" max="12273" width="11.42578125" style="30"/>
    <col min="12274" max="12274" width="6.85546875" style="30" customWidth="1"/>
    <col min="12275" max="12275" width="56.42578125" style="30" customWidth="1"/>
    <col min="12276" max="12276" width="13.140625" style="30" customWidth="1"/>
    <col min="12277" max="12277" width="15.42578125" style="30" bestFit="1" customWidth="1"/>
    <col min="12278" max="12278" width="13.28515625" style="30" bestFit="1" customWidth="1"/>
    <col min="12279" max="12279" width="30.7109375" style="30" customWidth="1"/>
    <col min="12280" max="12280" width="22.5703125" style="30" customWidth="1"/>
    <col min="12281" max="12281" width="12.5703125" style="30" bestFit="1" customWidth="1"/>
    <col min="12282" max="12529" width="11.42578125" style="30"/>
    <col min="12530" max="12530" width="6.85546875" style="30" customWidth="1"/>
    <col min="12531" max="12531" width="56.42578125" style="30" customWidth="1"/>
    <col min="12532" max="12532" width="13.140625" style="30" customWidth="1"/>
    <col min="12533" max="12533" width="15.42578125" style="30" bestFit="1" customWidth="1"/>
    <col min="12534" max="12534" width="13.28515625" style="30" bestFit="1" customWidth="1"/>
    <col min="12535" max="12535" width="30.7109375" style="30" customWidth="1"/>
    <col min="12536" max="12536" width="22.5703125" style="30" customWidth="1"/>
    <col min="12537" max="12537" width="12.5703125" style="30" bestFit="1" customWidth="1"/>
    <col min="12538" max="12785" width="11.42578125" style="30"/>
    <col min="12786" max="12786" width="6.85546875" style="30" customWidth="1"/>
    <col min="12787" max="12787" width="56.42578125" style="30" customWidth="1"/>
    <col min="12788" max="12788" width="13.140625" style="30" customWidth="1"/>
    <col min="12789" max="12789" width="15.42578125" style="30" bestFit="1" customWidth="1"/>
    <col min="12790" max="12790" width="13.28515625" style="30" bestFit="1" customWidth="1"/>
    <col min="12791" max="12791" width="30.7109375" style="30" customWidth="1"/>
    <col min="12792" max="12792" width="22.5703125" style="30" customWidth="1"/>
    <col min="12793" max="12793" width="12.5703125" style="30" bestFit="1" customWidth="1"/>
    <col min="12794" max="13041" width="11.42578125" style="30"/>
    <col min="13042" max="13042" width="6.85546875" style="30" customWidth="1"/>
    <col min="13043" max="13043" width="56.42578125" style="30" customWidth="1"/>
    <col min="13044" max="13044" width="13.140625" style="30" customWidth="1"/>
    <col min="13045" max="13045" width="15.42578125" style="30" bestFit="1" customWidth="1"/>
    <col min="13046" max="13046" width="13.28515625" style="30" bestFit="1" customWidth="1"/>
    <col min="13047" max="13047" width="30.7109375" style="30" customWidth="1"/>
    <col min="13048" max="13048" width="22.5703125" style="30" customWidth="1"/>
    <col min="13049" max="13049" width="12.5703125" style="30" bestFit="1" customWidth="1"/>
    <col min="13050" max="13297" width="11.42578125" style="30"/>
    <col min="13298" max="13298" width="6.85546875" style="30" customWidth="1"/>
    <col min="13299" max="13299" width="56.42578125" style="30" customWidth="1"/>
    <col min="13300" max="13300" width="13.140625" style="30" customWidth="1"/>
    <col min="13301" max="13301" width="15.42578125" style="30" bestFit="1" customWidth="1"/>
    <col min="13302" max="13302" width="13.28515625" style="30" bestFit="1" customWidth="1"/>
    <col min="13303" max="13303" width="30.7109375" style="30" customWidth="1"/>
    <col min="13304" max="13304" width="22.5703125" style="30" customWidth="1"/>
    <col min="13305" max="13305" width="12.5703125" style="30" bestFit="1" customWidth="1"/>
    <col min="13306" max="13553" width="11.42578125" style="30"/>
    <col min="13554" max="13554" width="6.85546875" style="30" customWidth="1"/>
    <col min="13555" max="13555" width="56.42578125" style="30" customWidth="1"/>
    <col min="13556" max="13556" width="13.140625" style="30" customWidth="1"/>
    <col min="13557" max="13557" width="15.42578125" style="30" bestFit="1" customWidth="1"/>
    <col min="13558" max="13558" width="13.28515625" style="30" bestFit="1" customWidth="1"/>
    <col min="13559" max="13559" width="30.7109375" style="30" customWidth="1"/>
    <col min="13560" max="13560" width="22.5703125" style="30" customWidth="1"/>
    <col min="13561" max="13561" width="12.5703125" style="30" bestFit="1" customWidth="1"/>
    <col min="13562" max="13809" width="11.42578125" style="30"/>
    <col min="13810" max="13810" width="6.85546875" style="30" customWidth="1"/>
    <col min="13811" max="13811" width="56.42578125" style="30" customWidth="1"/>
    <col min="13812" max="13812" width="13.140625" style="30" customWidth="1"/>
    <col min="13813" max="13813" width="15.42578125" style="30" bestFit="1" customWidth="1"/>
    <col min="13814" max="13814" width="13.28515625" style="30" bestFit="1" customWidth="1"/>
    <col min="13815" max="13815" width="30.7109375" style="30" customWidth="1"/>
    <col min="13816" max="13816" width="22.5703125" style="30" customWidth="1"/>
    <col min="13817" max="13817" width="12.5703125" style="30" bestFit="1" customWidth="1"/>
    <col min="13818" max="14065" width="11.42578125" style="30"/>
    <col min="14066" max="14066" width="6.85546875" style="30" customWidth="1"/>
    <col min="14067" max="14067" width="56.42578125" style="30" customWidth="1"/>
    <col min="14068" max="14068" width="13.140625" style="30" customWidth="1"/>
    <col min="14069" max="14069" width="15.42578125" style="30" bestFit="1" customWidth="1"/>
    <col min="14070" max="14070" width="13.28515625" style="30" bestFit="1" customWidth="1"/>
    <col min="14071" max="14071" width="30.7109375" style="30" customWidth="1"/>
    <col min="14072" max="14072" width="22.5703125" style="30" customWidth="1"/>
    <col min="14073" max="14073" width="12.5703125" style="30" bestFit="1" customWidth="1"/>
    <col min="14074" max="14321" width="11.42578125" style="30"/>
    <col min="14322" max="14322" width="6.85546875" style="30" customWidth="1"/>
    <col min="14323" max="14323" width="56.42578125" style="30" customWidth="1"/>
    <col min="14324" max="14324" width="13.140625" style="30" customWidth="1"/>
    <col min="14325" max="14325" width="15.42578125" style="30" bestFit="1" customWidth="1"/>
    <col min="14326" max="14326" width="13.28515625" style="30" bestFit="1" customWidth="1"/>
    <col min="14327" max="14327" width="30.7109375" style="30" customWidth="1"/>
    <col min="14328" max="14328" width="22.5703125" style="30" customWidth="1"/>
    <col min="14329" max="14329" width="12.5703125" style="30" bestFit="1" customWidth="1"/>
    <col min="14330" max="14577" width="11.42578125" style="30"/>
    <col min="14578" max="14578" width="6.85546875" style="30" customWidth="1"/>
    <col min="14579" max="14579" width="56.42578125" style="30" customWidth="1"/>
    <col min="14580" max="14580" width="13.140625" style="30" customWidth="1"/>
    <col min="14581" max="14581" width="15.42578125" style="30" bestFit="1" customWidth="1"/>
    <col min="14582" max="14582" width="13.28515625" style="30" bestFit="1" customWidth="1"/>
    <col min="14583" max="14583" width="30.7109375" style="30" customWidth="1"/>
    <col min="14584" max="14584" width="22.5703125" style="30" customWidth="1"/>
    <col min="14585" max="14585" width="12.5703125" style="30" bestFit="1" customWidth="1"/>
    <col min="14586" max="14833" width="11.42578125" style="30"/>
    <col min="14834" max="14834" width="6.85546875" style="30" customWidth="1"/>
    <col min="14835" max="14835" width="56.42578125" style="30" customWidth="1"/>
    <col min="14836" max="14836" width="13.140625" style="30" customWidth="1"/>
    <col min="14837" max="14837" width="15.42578125" style="30" bestFit="1" customWidth="1"/>
    <col min="14838" max="14838" width="13.28515625" style="30" bestFit="1" customWidth="1"/>
    <col min="14839" max="14839" width="30.7109375" style="30" customWidth="1"/>
    <col min="14840" max="14840" width="22.5703125" style="30" customWidth="1"/>
    <col min="14841" max="14841" width="12.5703125" style="30" bestFit="1" customWidth="1"/>
    <col min="14842" max="15089" width="11.42578125" style="30"/>
    <col min="15090" max="15090" width="6.85546875" style="30" customWidth="1"/>
    <col min="15091" max="15091" width="56.42578125" style="30" customWidth="1"/>
    <col min="15092" max="15092" width="13.140625" style="30" customWidth="1"/>
    <col min="15093" max="15093" width="15.42578125" style="30" bestFit="1" customWidth="1"/>
    <col min="15094" max="15094" width="13.28515625" style="30" bestFit="1" customWidth="1"/>
    <col min="15095" max="15095" width="30.7109375" style="30" customWidth="1"/>
    <col min="15096" max="15096" width="22.5703125" style="30" customWidth="1"/>
    <col min="15097" max="15097" width="12.5703125" style="30" bestFit="1" customWidth="1"/>
    <col min="15098" max="15345" width="11.42578125" style="30"/>
    <col min="15346" max="15346" width="6.85546875" style="30" customWidth="1"/>
    <col min="15347" max="15347" width="56.42578125" style="30" customWidth="1"/>
    <col min="15348" max="15348" width="13.140625" style="30" customWidth="1"/>
    <col min="15349" max="15349" width="15.42578125" style="30" bestFit="1" customWidth="1"/>
    <col min="15350" max="15350" width="13.28515625" style="30" bestFit="1" customWidth="1"/>
    <col min="15351" max="15351" width="30.7109375" style="30" customWidth="1"/>
    <col min="15352" max="15352" width="22.5703125" style="30" customWidth="1"/>
    <col min="15353" max="15353" width="12.5703125" style="30" bestFit="1" customWidth="1"/>
    <col min="15354" max="15601" width="11.42578125" style="30"/>
    <col min="15602" max="15602" width="6.85546875" style="30" customWidth="1"/>
    <col min="15603" max="15603" width="56.42578125" style="30" customWidth="1"/>
    <col min="15604" max="15604" width="13.140625" style="30" customWidth="1"/>
    <col min="15605" max="15605" width="15.42578125" style="30" bestFit="1" customWidth="1"/>
    <col min="15606" max="15606" width="13.28515625" style="30" bestFit="1" customWidth="1"/>
    <col min="15607" max="15607" width="30.7109375" style="30" customWidth="1"/>
    <col min="15608" max="15608" width="22.5703125" style="30" customWidth="1"/>
    <col min="15609" max="15609" width="12.5703125" style="30" bestFit="1" customWidth="1"/>
    <col min="15610" max="15857" width="11.42578125" style="30"/>
    <col min="15858" max="15858" width="6.85546875" style="30" customWidth="1"/>
    <col min="15859" max="15859" width="56.42578125" style="30" customWidth="1"/>
    <col min="15860" max="15860" width="13.140625" style="30" customWidth="1"/>
    <col min="15861" max="15861" width="15.42578125" style="30" bestFit="1" customWidth="1"/>
    <col min="15862" max="15862" width="13.28515625" style="30" bestFit="1" customWidth="1"/>
    <col min="15863" max="15863" width="30.7109375" style="30" customWidth="1"/>
    <col min="15864" max="15864" width="22.5703125" style="30" customWidth="1"/>
    <col min="15865" max="15865" width="12.5703125" style="30" bestFit="1" customWidth="1"/>
    <col min="15866" max="16113" width="11.42578125" style="30"/>
    <col min="16114" max="16114" width="6.85546875" style="30" customWidth="1"/>
    <col min="16115" max="16115" width="56.42578125" style="30" customWidth="1"/>
    <col min="16116" max="16116" width="13.140625" style="30" customWidth="1"/>
    <col min="16117" max="16117" width="15.42578125" style="30" bestFit="1" customWidth="1"/>
    <col min="16118" max="16118" width="13.28515625" style="30" bestFit="1" customWidth="1"/>
    <col min="16119" max="16119" width="30.7109375" style="30" customWidth="1"/>
    <col min="16120" max="16120" width="22.5703125" style="30" customWidth="1"/>
    <col min="16121" max="16121" width="12.5703125" style="30" bestFit="1" customWidth="1"/>
    <col min="16122" max="16384" width="11.42578125" style="30"/>
  </cols>
  <sheetData>
    <row r="1" spans="1:3" ht="64.5" customHeight="1"/>
    <row r="2" spans="1:3" s="31" customFormat="1">
      <c r="A2" s="383" t="s">
        <v>105</v>
      </c>
      <c r="B2" s="383"/>
      <c r="C2" s="383"/>
    </row>
    <row r="3" spans="1:3" s="31" customFormat="1">
      <c r="A3" s="383" t="str">
        <f>'Formulario 1'!A3:J3</f>
        <v>LICITACIÓN PÚBLICA -MENOR CUANTIA No. 29031</v>
      </c>
      <c r="B3" s="383"/>
      <c r="C3" s="383"/>
    </row>
    <row r="4" spans="1:3" s="31" customFormat="1" ht="6" customHeight="1">
      <c r="A4" s="53"/>
      <c r="B4" s="53"/>
      <c r="C4" s="53"/>
    </row>
    <row r="5" spans="1:3" s="31" customFormat="1" ht="42" customHeight="1">
      <c r="A5" s="383" t="str">
        <f>'Formulario 1'!A5:J5</f>
        <v>OBJETO:  MANTENIMIENTO Y REPARACIONES MENORES DE LA INFRAESTRUCTURA FÍSICA EDUCATIVA DE LAS COMUNAS 1, 2, 3 y 4</v>
      </c>
      <c r="B5" s="383"/>
      <c r="C5" s="383"/>
    </row>
    <row r="6" spans="1:3" s="31" customFormat="1" ht="6" customHeight="1">
      <c r="A6" s="53"/>
      <c r="B6" s="53"/>
      <c r="C6" s="53"/>
    </row>
    <row r="7" spans="1:3" s="31" customFormat="1">
      <c r="A7" s="383" t="s">
        <v>140</v>
      </c>
      <c r="B7" s="383"/>
      <c r="C7" s="383"/>
    </row>
    <row r="8" spans="1:3" s="31" customFormat="1">
      <c r="A8" s="383" t="s">
        <v>56</v>
      </c>
      <c r="B8" s="383"/>
      <c r="C8" s="383"/>
    </row>
    <row r="9" spans="1:3" s="31" customFormat="1" ht="6" customHeight="1">
      <c r="A9" s="53"/>
      <c r="B9" s="53"/>
      <c r="C9" s="53"/>
    </row>
    <row r="10" spans="1:3" s="31" customFormat="1" ht="15.75" customHeight="1">
      <c r="A10" s="47">
        <v>1</v>
      </c>
      <c r="B10" s="48" t="s">
        <v>35</v>
      </c>
      <c r="C10" s="54">
        <v>1</v>
      </c>
    </row>
    <row r="11" spans="1:3" s="31" customFormat="1" ht="5.25" customHeight="1">
      <c r="A11" s="47"/>
      <c r="B11" s="48"/>
      <c r="C11" s="54"/>
    </row>
    <row r="12" spans="1:3" s="33" customFormat="1">
      <c r="A12" s="47">
        <v>2</v>
      </c>
      <c r="B12" s="48" t="s">
        <v>36</v>
      </c>
      <c r="C12" s="55"/>
    </row>
    <row r="13" spans="1:3" s="33" customFormat="1">
      <c r="A13" s="52" t="s">
        <v>19</v>
      </c>
      <c r="B13" s="52" t="s">
        <v>37</v>
      </c>
      <c r="C13" s="50"/>
    </row>
    <row r="14" spans="1:3" s="33" customFormat="1">
      <c r="A14" s="52" t="s">
        <v>38</v>
      </c>
      <c r="B14" s="52" t="s">
        <v>39</v>
      </c>
      <c r="C14" s="50"/>
    </row>
    <row r="15" spans="1:3" s="33" customFormat="1">
      <c r="A15" s="52" t="s">
        <v>40</v>
      </c>
      <c r="B15" s="52" t="s">
        <v>41</v>
      </c>
      <c r="C15" s="50"/>
    </row>
    <row r="16" spans="1:3" s="33" customFormat="1">
      <c r="A16" s="52" t="s">
        <v>42</v>
      </c>
      <c r="B16" s="52" t="s">
        <v>43</v>
      </c>
      <c r="C16" s="287"/>
    </row>
    <row r="17" spans="1:3" s="33" customFormat="1">
      <c r="A17" s="114" t="s">
        <v>44</v>
      </c>
      <c r="B17" s="114" t="s">
        <v>45</v>
      </c>
      <c r="C17" s="115"/>
    </row>
    <row r="18" spans="1:3" s="33" customFormat="1">
      <c r="A18" s="52" t="s">
        <v>46</v>
      </c>
      <c r="B18" s="52" t="s">
        <v>47</v>
      </c>
      <c r="C18" s="50"/>
    </row>
    <row r="19" spans="1:3" s="33" customFormat="1">
      <c r="A19" s="52" t="s">
        <v>48</v>
      </c>
      <c r="B19" s="52" t="s">
        <v>49</v>
      </c>
      <c r="C19" s="50"/>
    </row>
    <row r="20" spans="1:3" s="33" customFormat="1">
      <c r="A20" s="114" t="s">
        <v>50</v>
      </c>
      <c r="B20" s="114" t="s">
        <v>51</v>
      </c>
      <c r="C20" s="115"/>
    </row>
    <row r="21" spans="1:3" s="33" customFormat="1">
      <c r="A21" s="114" t="s">
        <v>52</v>
      </c>
      <c r="B21" s="114" t="s">
        <v>53</v>
      </c>
      <c r="C21" s="115"/>
    </row>
    <row r="22" spans="1:3" s="33" customFormat="1">
      <c r="A22" s="52" t="s">
        <v>54</v>
      </c>
      <c r="B22" s="52" t="s">
        <v>132</v>
      </c>
      <c r="C22" s="51"/>
    </row>
    <row r="23" spans="1:3" s="33" customFormat="1" ht="38.25">
      <c r="A23" s="114" t="s">
        <v>103</v>
      </c>
      <c r="B23" s="116" t="s">
        <v>104</v>
      </c>
      <c r="C23" s="117"/>
    </row>
    <row r="24" spans="1:3" s="33" customFormat="1">
      <c r="A24" s="47"/>
      <c r="B24" s="47" t="s">
        <v>55</v>
      </c>
      <c r="C24" s="54">
        <f>SUM(C12:C23)</f>
        <v>0</v>
      </c>
    </row>
    <row r="25" spans="1:3" s="31" customFormat="1" ht="5.25" customHeight="1">
      <c r="A25" s="48"/>
      <c r="B25" s="47"/>
      <c r="C25" s="54"/>
    </row>
    <row r="26" spans="1:3">
      <c r="A26" s="57"/>
      <c r="B26" s="58" t="s">
        <v>56</v>
      </c>
      <c r="C26" s="119">
        <f>C10+C24</f>
        <v>1</v>
      </c>
    </row>
    <row r="27" spans="1:3" ht="12.75" customHeight="1">
      <c r="B27" s="56"/>
    </row>
    <row r="28" spans="1:3">
      <c r="A28" s="382"/>
      <c r="B28" s="382"/>
      <c r="C28" s="382"/>
    </row>
    <row r="29" spans="1:3" ht="25.5" customHeight="1">
      <c r="A29" s="381" t="s">
        <v>101</v>
      </c>
      <c r="B29" s="381"/>
      <c r="C29" s="381"/>
    </row>
    <row r="30" spans="1:3">
      <c r="A30" s="49"/>
      <c r="B30" s="49"/>
      <c r="C30" s="49"/>
    </row>
    <row r="31" spans="1:3">
      <c r="A31" s="380" t="s">
        <v>102</v>
      </c>
      <c r="B31" s="380"/>
      <c r="C31" s="380"/>
    </row>
    <row r="32" spans="1:3" ht="16.5" customHeight="1">
      <c r="A32" s="118"/>
      <c r="B32" s="118"/>
      <c r="C32" s="118"/>
    </row>
    <row r="33" spans="1:5" ht="16.5" customHeight="1">
      <c r="A33" s="118"/>
      <c r="B33" s="118"/>
      <c r="C33" s="118"/>
    </row>
    <row r="34" spans="1:5">
      <c r="A34" s="49"/>
      <c r="B34" s="49"/>
      <c r="C34" s="49"/>
    </row>
    <row r="35" spans="1:5">
      <c r="A35" s="34"/>
      <c r="B35" s="35"/>
      <c r="C35" s="35"/>
      <c r="D35" s="27"/>
      <c r="E35" s="11"/>
    </row>
    <row r="36" spans="1:5">
      <c r="A36" s="27" t="s">
        <v>8</v>
      </c>
      <c r="B36" s="27"/>
      <c r="C36" s="27" t="s">
        <v>23</v>
      </c>
    </row>
  </sheetData>
  <mergeCells count="8">
    <mergeCell ref="A31:C31"/>
    <mergeCell ref="A29:C29"/>
    <mergeCell ref="A28:C28"/>
    <mergeCell ref="A2:C2"/>
    <mergeCell ref="A3:C3"/>
    <mergeCell ref="A5:C5"/>
    <mergeCell ref="A7:C7"/>
    <mergeCell ref="A8:C8"/>
  </mergeCells>
  <dataValidations disablePrompts="1" count="1">
    <dataValidation allowBlank="1" showInputMessage="1" showErrorMessage="1" prompt="ESCRIBIR EL VALOR DE LA INICITIVA SIN UTILIZAR SEPARADORES COMO PUNTOS Ó COMAS, EL FORMATO DE LA COLUMNA LO SEPARA AUTOMATICAMENTE" sqref="B36"/>
  </dataValidations>
  <printOptions horizontalCentered="1"/>
  <pageMargins left="0.78740157480314965" right="0.78740157480314965" top="0.39370078740157483" bottom="0.74803149606299213" header="0.31496062992125984" footer="0.31496062992125984"/>
  <pageSetup scale="98"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Formulario 1</vt:lpstr>
      <vt:lpstr>Formulario 1.1</vt:lpstr>
      <vt:lpstr>Formulario 1.2</vt:lpstr>
      <vt:lpstr>Formulario 2</vt:lpstr>
      <vt:lpstr>Formulario 3</vt:lpstr>
      <vt:lpstr>Formulario 4</vt:lpstr>
      <vt:lpstr>Formulario 5</vt:lpstr>
      <vt:lpstr>Formulario 6</vt:lpstr>
      <vt:lpstr>Formulario 8</vt:lpstr>
      <vt:lpstr>Formulario 9</vt:lpstr>
      <vt:lpstr>'Formulario 1.1'!Área_de_impresión</vt:lpstr>
      <vt:lpstr>'Formulario 2'!Área_de_impresión</vt:lpstr>
      <vt:lpstr>'Formulario 3'!Área_de_impresión</vt:lpstr>
      <vt:lpstr>'Formulario 6'!Área_de_impresión</vt:lpstr>
      <vt:lpstr>'Formulario 9'!Área_de_impresión</vt:lpstr>
      <vt:lpstr>'Formulario 3'!Títulos_a_imprimir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Nelson Dario Cifuentes Osorio</cp:lastModifiedBy>
  <cp:lastPrinted>2020-05-29T17:16:19Z</cp:lastPrinted>
  <dcterms:created xsi:type="dcterms:W3CDTF">2009-11-19T16:02:09Z</dcterms:created>
  <dcterms:modified xsi:type="dcterms:W3CDTF">2020-06-30T19:30:08Z</dcterms:modified>
</cp:coreProperties>
</file>