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ENA 2024\VIAS\PLACA HUELLA RELANZADO\"/>
    </mc:Choice>
  </mc:AlternateContent>
  <xr:revisionPtr revIDLastSave="0" documentId="8_{19273A5E-CEAD-4068-9EEF-2EC00C32C41F}" xr6:coauthVersionLast="47" xr6:coauthVersionMax="47" xr10:uidLastSave="{00000000-0000-0000-0000-000000000000}"/>
  <bookViews>
    <workbookView xWindow="-120" yWindow="-120" windowWidth="20730" windowHeight="11160" xr2:uid="{CE08C2F6-E71F-44C3-B658-FE63CF3C4C63}"/>
  </bookViews>
  <sheets>
    <sheet name="FORMULARIO OFERTA ECONIMICA" sheetId="1" r:id="rId1"/>
  </sheets>
  <definedNames>
    <definedName name="_xlnm.Print_Area" localSheetId="0">'FORMULARIO OFERTA ECONIMICA'!$A$1:$F$58</definedName>
    <definedName name="_xlnm.Print_Titles" localSheetId="0">'FORMULARIO OFERTA ECONIMICA'!$1:$5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1" l="1"/>
  <c r="B40" i="1"/>
  <c r="D38" i="1"/>
  <c r="B38" i="1"/>
  <c r="D29" i="1"/>
  <c r="D24" i="1"/>
  <c r="B24" i="1"/>
  <c r="B22" i="1"/>
  <c r="D21" i="1"/>
  <c r="D22" i="1" s="1"/>
  <c r="D16" i="1"/>
  <c r="D13" i="1"/>
  <c r="D14" i="1" l="1"/>
</calcChain>
</file>

<file path=xl/sharedStrings.xml><?xml version="1.0" encoding="utf-8"?>
<sst xmlns="http://schemas.openxmlformats.org/spreadsheetml/2006/main" count="97" uniqueCount="73">
  <si>
    <t>MANTENIMIENTO Y MEJORAMIENTO DE SITIOS CRITICOS CON AFIRMADO Y PLACA HUELLA EN LAS VIAS INTERNAS QUE CONDUCEN A LOS AMBIENTES DE FORMACION FRUVER Y PORCINOS UBICADOS EN EL PREDIO SANTA ISABEL Y EL MANTENIMIENTO O MEJORAMIENTO DE LA ENTRADA  DEL  CENTRO DE ACOPIO DE RESIDUOS DEL PREDIO LA VITRINA DEL CENTRO AGROPECUARIO Y BIOTECNOLOGIA EL PORVENIR</t>
  </si>
  <si>
    <t>No.</t>
  </si>
  <si>
    <t>ACTIVIDAD</t>
  </si>
  <si>
    <t>UNIDAD</t>
  </si>
  <si>
    <t xml:space="preserve">CANTIDAD </t>
  </si>
  <si>
    <t>PRECIO</t>
  </si>
  <si>
    <t>VALOR UNITARIO</t>
  </si>
  <si>
    <t>I.CENTRO AGROPECUARIO Y BIOTECNOLOGIA EL PORVENIR</t>
  </si>
  <si>
    <t>1.1 MANTENIMIENTO Y MEJORAMIENTO EN SITIOS CRITICOS CON AFIRMADO</t>
  </si>
  <si>
    <t>1.1.1</t>
  </si>
  <si>
    <t>PRELIMINARES</t>
  </si>
  <si>
    <t>1.1.1.1</t>
  </si>
  <si>
    <t>Trazado, localizacion y replanteo</t>
  </si>
  <si>
    <t>ML</t>
  </si>
  <si>
    <t>1.1.2</t>
  </si>
  <si>
    <t>MOVIMIENTO DE TIERRA</t>
  </si>
  <si>
    <t>1.1.2.1</t>
  </si>
  <si>
    <t>Excavacion a mano en material comun, incluye herramienta menor</t>
  </si>
  <si>
    <t>M3</t>
  </si>
  <si>
    <t>1.1.2.2.</t>
  </si>
  <si>
    <t>Retiro y acarreo manual de material sobrante de las excavacion, a zonas aledañas</t>
  </si>
  <si>
    <t>1.1.3</t>
  </si>
  <si>
    <t>MATERIAL SELECCIONADO</t>
  </si>
  <si>
    <t>1.1.3.1</t>
  </si>
  <si>
    <t>Suministro e instalacion de material seleccionado y compactado al 90% del proctor. Incluye transporte interno, extendida y compactacion del material</t>
  </si>
  <si>
    <t>1.2 MEJORAMIENTO CON PLACAS HUELLA EN SITIOS CRITICOS</t>
  </si>
  <si>
    <t>1.2.1</t>
  </si>
  <si>
    <t>1.2.1.1</t>
  </si>
  <si>
    <t>1.2.2.</t>
  </si>
  <si>
    <t>1.2.2.1</t>
  </si>
  <si>
    <t>1.2.2.2.</t>
  </si>
  <si>
    <t>1.2.3</t>
  </si>
  <si>
    <t>1.2.3.1</t>
  </si>
  <si>
    <t>1.2.4</t>
  </si>
  <si>
    <t xml:space="preserve">CONCRETOS </t>
  </si>
  <si>
    <t>1.2.4.1</t>
  </si>
  <si>
    <t>Placas en concreto hidraulico, 24 Mpa (3500 psi)</t>
  </si>
  <si>
    <t>1.2.4.2</t>
  </si>
  <si>
    <t>Concreto ciclopeo 14 Mpa clase G, con un 60% en concreto simple de 14 Mpa y un 40% como maximo de piedra ciclopeo.</t>
  </si>
  <si>
    <t>1.2.4.3</t>
  </si>
  <si>
    <t>Concreto Clase D (21 Mpa) para vigas riostras</t>
  </si>
  <si>
    <t>1.2.4.4</t>
  </si>
  <si>
    <t xml:space="preserve">Cuneta de Concreto Vaciada In Situ; incluye la conformacion de la superficie de apoyo, 21 Mpa. </t>
  </si>
  <si>
    <t>1.2.5</t>
  </si>
  <si>
    <t>ACEROS</t>
  </si>
  <si>
    <t>1.2.5.1</t>
  </si>
  <si>
    <t>Suministro e instalacion de acero de refuerzo, incluye trasporte interno hasta el sitio de colocacion</t>
  </si>
  <si>
    <t>KG</t>
  </si>
  <si>
    <t>II. PREDIO LA VITRINA</t>
  </si>
  <si>
    <t>2.1 ADECUACION DE ENTRADA AL CENTRO DE ACOPIO DE RESIDUOS</t>
  </si>
  <si>
    <t>2.1.1</t>
  </si>
  <si>
    <t>2.1.1.1</t>
  </si>
  <si>
    <t>2.1.2</t>
  </si>
  <si>
    <t>MOVIMINETO DE TIERRA</t>
  </si>
  <si>
    <t>2.1.2.1</t>
  </si>
  <si>
    <t>2.1.2.2</t>
  </si>
  <si>
    <t>2.1.3</t>
  </si>
  <si>
    <t>2.1.3.1</t>
  </si>
  <si>
    <t>2.1.4</t>
  </si>
  <si>
    <t>CERCA ELECTRICA</t>
  </si>
  <si>
    <t>2.1.4.1</t>
  </si>
  <si>
    <t>Suministro e instalacion de cerca electrica, incluye retiro de cerca existente, mano de obra, excavaciones, concreto,  postes de madera inmunizada, cable y demas elementos para su correcta instalacion.</t>
  </si>
  <si>
    <t>SUBTOTAL COSTOS DIRECTOS</t>
  </si>
  <si>
    <t>ADMINISTRACION</t>
  </si>
  <si>
    <t>UTILIDAD</t>
  </si>
  <si>
    <t>TOTAL AIU</t>
  </si>
  <si>
    <t>IVA / UTILIDAD</t>
  </si>
  <si>
    <t>COSTO TOTAL DE LAS OBRAS</t>
  </si>
  <si>
    <t>FORMULARIO OFERTA ECONOMICA</t>
  </si>
  <si>
    <t>FIRMA RL</t>
  </si>
  <si>
    <t>REPRESENTANTE LEGAL</t>
  </si>
  <si>
    <t>EMPRESA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</si>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</sst>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\ #,##0"/>
    <numFmt numFmtId="167" formatCode="0.0"/>
    <numFmt numFmtId="168" formatCode="_-* #,##0.00_-;\-* #,##0.00_-;_-* &quot;-&quot;_-;_-@_-"/>
    <numFmt numFmtId="169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3" fillId="2" borderId="1" xfId="4" applyFont="1" applyFill="1" applyBorder="1" applyAlignment="1">
      <alignment horizontal="center" vertical="center"/>
    </xf>
    <xf numFmtId="0" fontId="3" fillId="2" borderId="2" xfId="4" applyFont="1" applyFill="1" applyBorder="1" applyAlignment="1">
      <alignment horizontal="center" vertical="center"/>
    </xf>
    <xf numFmtId="0" fontId="4" fillId="2" borderId="0" xfId="4" applyFont="1" applyFill="1" applyAlignment="1">
      <alignment vertical="center"/>
    </xf>
    <xf numFmtId="165" fontId="4" fillId="2" borderId="0" xfId="2" applyNumberFormat="1" applyFont="1" applyFill="1" applyAlignment="1">
      <alignment vertical="center"/>
    </xf>
    <xf numFmtId="0" fontId="4" fillId="2" borderId="0" xfId="4" applyFont="1" applyFill="1" applyAlignment="1">
      <alignment horizontal="left" vertical="center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/>
    </xf>
    <xf numFmtId="0" fontId="3" fillId="2" borderId="5" xfId="4" applyFont="1" applyFill="1" applyBorder="1" applyAlignment="1">
      <alignment horizontal="center" vertical="center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left" vertical="center" wrapText="1"/>
    </xf>
    <xf numFmtId="2" fontId="3" fillId="2" borderId="9" xfId="4" applyNumberFormat="1" applyFont="1" applyFill="1" applyBorder="1" applyAlignment="1">
      <alignment horizontal="center" vertical="center" wrapText="1"/>
    </xf>
    <xf numFmtId="164" fontId="3" fillId="2" borderId="9" xfId="2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left" vertical="center"/>
    </xf>
    <xf numFmtId="166" fontId="3" fillId="2" borderId="6" xfId="2" applyNumberFormat="1" applyFont="1" applyFill="1" applyBorder="1" applyAlignment="1">
      <alignment horizontal="left" vertical="center" wrapText="1"/>
    </xf>
    <xf numFmtId="166" fontId="3" fillId="2" borderId="7" xfId="2" applyNumberFormat="1" applyFont="1" applyFill="1" applyBorder="1" applyAlignment="1">
      <alignment horizontal="left" vertical="center" wrapText="1"/>
    </xf>
    <xf numFmtId="166" fontId="3" fillId="2" borderId="8" xfId="2" applyNumberFormat="1" applyFont="1" applyFill="1" applyBorder="1" applyAlignment="1">
      <alignment horizontal="left" vertical="center" wrapText="1"/>
    </xf>
    <xf numFmtId="164" fontId="3" fillId="2" borderId="9" xfId="2" applyFont="1" applyFill="1" applyBorder="1" applyAlignment="1">
      <alignment horizontal="left" vertical="center" wrapText="1"/>
    </xf>
    <xf numFmtId="167" fontId="3" fillId="2" borderId="9" xfId="4" applyNumberFormat="1" applyFont="1" applyFill="1" applyBorder="1" applyAlignment="1">
      <alignment horizontal="center" vertical="center"/>
    </xf>
    <xf numFmtId="0" fontId="4" fillId="2" borderId="9" xfId="4" applyFont="1" applyFill="1" applyBorder="1" applyAlignment="1">
      <alignment horizontal="center" vertical="center"/>
    </xf>
    <xf numFmtId="2" fontId="4" fillId="2" borderId="9" xfId="4" applyNumberFormat="1" applyFont="1" applyFill="1" applyBorder="1" applyAlignment="1">
      <alignment horizontal="center" vertical="center" wrapText="1"/>
    </xf>
    <xf numFmtId="164" fontId="4" fillId="2" borderId="9" xfId="2" applyFont="1" applyFill="1" applyBorder="1" applyAlignment="1">
      <alignment horizontal="center" vertical="center" wrapText="1"/>
    </xf>
    <xf numFmtId="166" fontId="4" fillId="2" borderId="9" xfId="4" applyNumberFormat="1" applyFont="1" applyFill="1" applyBorder="1" applyAlignment="1">
      <alignment horizontal="center" vertical="center"/>
    </xf>
    <xf numFmtId="166" fontId="4" fillId="2" borderId="9" xfId="4" applyNumberFormat="1" applyFont="1" applyFill="1" applyBorder="1" applyAlignment="1">
      <alignment horizontal="left" vertical="center" wrapText="1"/>
    </xf>
    <xf numFmtId="168" fontId="4" fillId="2" borderId="0" xfId="1" applyNumberFormat="1" applyFont="1" applyFill="1" applyAlignment="1">
      <alignment vertical="center"/>
    </xf>
    <xf numFmtId="169" fontId="4" fillId="2" borderId="0" xfId="4" applyNumberFormat="1" applyFont="1" applyFill="1" applyAlignment="1">
      <alignment vertical="center"/>
    </xf>
    <xf numFmtId="166" fontId="3" fillId="2" borderId="9" xfId="2" applyNumberFormat="1" applyFont="1" applyFill="1" applyBorder="1" applyAlignment="1">
      <alignment horizontal="center" vertical="center" wrapText="1"/>
    </xf>
    <xf numFmtId="166" fontId="3" fillId="2" borderId="9" xfId="2" applyNumberFormat="1" applyFont="1" applyFill="1" applyBorder="1" applyAlignment="1">
      <alignment horizontal="left" vertical="center" wrapText="1"/>
    </xf>
    <xf numFmtId="166" fontId="4" fillId="2" borderId="9" xfId="2" applyNumberFormat="1" applyFont="1" applyFill="1" applyBorder="1" applyAlignment="1">
      <alignment horizontal="center" vertical="center" wrapText="1"/>
    </xf>
    <xf numFmtId="2" fontId="4" fillId="2" borderId="9" xfId="2" applyNumberFormat="1" applyFont="1" applyFill="1" applyBorder="1" applyAlignment="1">
      <alignment horizontal="center" vertical="center" wrapText="1"/>
    </xf>
    <xf numFmtId="166" fontId="4" fillId="2" borderId="9" xfId="2" applyNumberFormat="1" applyFont="1" applyFill="1" applyBorder="1" applyAlignment="1">
      <alignment horizontal="left" vertical="center" wrapText="1"/>
    </xf>
    <xf numFmtId="2" fontId="3" fillId="2" borderId="9" xfId="2" applyNumberFormat="1" applyFont="1" applyFill="1" applyBorder="1" applyAlignment="1">
      <alignment horizontal="center" vertical="center" wrapText="1"/>
    </xf>
    <xf numFmtId="168" fontId="3" fillId="2" borderId="0" xfId="1" applyNumberFormat="1" applyFont="1" applyFill="1" applyAlignment="1">
      <alignment vertical="center"/>
    </xf>
    <xf numFmtId="0" fontId="3" fillId="2" borderId="0" xfId="4" applyFont="1" applyFill="1" applyAlignment="1">
      <alignment vertical="center"/>
    </xf>
    <xf numFmtId="166" fontId="3" fillId="2" borderId="9" xfId="2" applyNumberFormat="1" applyFont="1" applyFill="1" applyBorder="1" applyAlignment="1">
      <alignment horizontal="center" vertical="center" wrapText="1"/>
    </xf>
    <xf numFmtId="4" fontId="3" fillId="2" borderId="0" xfId="4" applyNumberFormat="1" applyFont="1" applyFill="1" applyAlignment="1">
      <alignment vertical="center"/>
    </xf>
    <xf numFmtId="4" fontId="4" fillId="2" borderId="0" xfId="4" applyNumberFormat="1" applyFont="1" applyFill="1" applyAlignment="1">
      <alignment vertical="center"/>
    </xf>
    <xf numFmtId="166" fontId="3" fillId="2" borderId="9" xfId="2" applyNumberFormat="1" applyFont="1" applyFill="1" applyBorder="1" applyAlignment="1">
      <alignment horizontal="left" vertical="center" wrapText="1"/>
    </xf>
    <xf numFmtId="2" fontId="3" fillId="2" borderId="9" xfId="2" applyNumberFormat="1" applyFont="1" applyFill="1" applyBorder="1" applyAlignment="1">
      <alignment vertical="center" wrapText="1"/>
    </xf>
    <xf numFmtId="164" fontId="3" fillId="2" borderId="9" xfId="2" applyFont="1" applyFill="1" applyBorder="1" applyAlignment="1">
      <alignment vertical="center" wrapText="1"/>
    </xf>
    <xf numFmtId="0" fontId="3" fillId="2" borderId="9" xfId="4" applyFont="1" applyFill="1" applyBorder="1" applyAlignment="1">
      <alignment horizontal="right" vertical="center"/>
    </xf>
    <xf numFmtId="0" fontId="3" fillId="2" borderId="6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" vertical="center"/>
    </xf>
    <xf numFmtId="0" fontId="3" fillId="2" borderId="8" xfId="4" applyFont="1" applyFill="1" applyBorder="1" applyAlignment="1">
      <alignment horizontal="center" vertical="center"/>
    </xf>
    <xf numFmtId="164" fontId="3" fillId="2" borderId="9" xfId="2" applyFont="1" applyFill="1" applyBorder="1" applyAlignment="1">
      <alignment horizontal="right" vertical="center"/>
    </xf>
    <xf numFmtId="0" fontId="4" fillId="2" borderId="9" xfId="4" applyFont="1" applyFill="1" applyBorder="1" applyAlignment="1">
      <alignment horizontal="right" vertical="center"/>
    </xf>
    <xf numFmtId="9" fontId="4" fillId="2" borderId="9" xfId="3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vertical="center"/>
    </xf>
    <xf numFmtId="168" fontId="4" fillId="2" borderId="0" xfId="1" applyNumberFormat="1" applyFont="1" applyFill="1" applyBorder="1" applyAlignment="1">
      <alignment vertical="center"/>
    </xf>
    <xf numFmtId="9" fontId="3" fillId="2" borderId="9" xfId="3" applyFont="1" applyFill="1" applyBorder="1" applyAlignment="1">
      <alignment horizontal="center" vertical="center"/>
    </xf>
    <xf numFmtId="0" fontId="3" fillId="2" borderId="6" xfId="4" applyFont="1" applyFill="1" applyBorder="1" applyAlignment="1">
      <alignment horizontal="right" vertical="center"/>
    </xf>
    <xf numFmtId="0" fontId="3" fillId="2" borderId="7" xfId="4" applyFont="1" applyFill="1" applyBorder="1" applyAlignment="1">
      <alignment horizontal="right" vertical="center"/>
    </xf>
    <xf numFmtId="0" fontId="3" fillId="2" borderId="8" xfId="4" applyFont="1" applyFill="1" applyBorder="1" applyAlignment="1">
      <alignment horizontal="right" vertical="center"/>
    </xf>
    <xf numFmtId="0" fontId="3" fillId="2" borderId="9" xfId="4" applyFont="1" applyFill="1" applyBorder="1" applyAlignment="1">
      <alignment horizontal="center" vertical="center"/>
    </xf>
    <xf numFmtId="164" fontId="3" fillId="2" borderId="9" xfId="2" applyFont="1" applyFill="1" applyBorder="1" applyAlignment="1">
      <alignment horizontal="centerContinuous" vertical="center"/>
    </xf>
    <xf numFmtId="2" fontId="4" fillId="2" borderId="0" xfId="4" applyNumberFormat="1" applyFont="1" applyFill="1" applyAlignment="1">
      <alignment vertical="center"/>
    </xf>
    <xf numFmtId="164" fontId="4" fillId="2" borderId="0" xfId="2" applyFont="1" applyFill="1" applyAlignment="1">
      <alignment vertical="center"/>
    </xf>
    <xf numFmtId="2" fontId="4" fillId="2" borderId="4" xfId="4" applyNumberFormat="1" applyFont="1" applyFill="1" applyBorder="1" applyAlignment="1">
      <alignment vertical="center"/>
    </xf>
    <xf numFmtId="164" fontId="4" fillId="2" borderId="4" xfId="2" applyFont="1" applyFill="1" applyBorder="1" applyAlignment="1">
      <alignment vertical="center"/>
    </xf>
    <xf numFmtId="2" fontId="3" fillId="2" borderId="0" xfId="4" applyNumberFormat="1" applyFont="1" applyFill="1" applyAlignment="1">
      <alignment vertical="center"/>
    </xf>
    <xf numFmtId="0" fontId="4" fillId="2" borderId="0" xfId="4" applyFont="1" applyFill="1" applyAlignment="1">
      <alignment horizontal="justify" vertical="center"/>
    </xf>
    <xf numFmtId="0" fontId="3" fillId="2" borderId="0" xfId="4" applyFont="1" applyFill="1" applyBorder="1" applyAlignment="1">
      <alignment horizontal="center" vertical="center"/>
    </xf>
    <xf numFmtId="0" fontId="3" fillId="2" borderId="10" xfId="4" applyFont="1" applyFill="1" applyBorder="1" applyAlignment="1">
      <alignment horizontal="center" vertical="center"/>
    </xf>
    <xf numFmtId="0" fontId="3" fillId="2" borderId="1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justify" vertical="center"/>
    </xf>
    <xf numFmtId="2" fontId="4" fillId="2" borderId="0" xfId="4" applyNumberFormat="1" applyFont="1" applyFill="1" applyBorder="1" applyAlignment="1">
      <alignment vertical="center"/>
    </xf>
    <xf numFmtId="164" fontId="4" fillId="2" borderId="0" xfId="2" applyFont="1" applyFill="1" applyBorder="1" applyAlignment="1">
      <alignment vertical="center"/>
    </xf>
    <xf numFmtId="164" fontId="4" fillId="2" borderId="2" xfId="2" applyFont="1" applyFill="1" applyBorder="1" applyAlignment="1">
      <alignment vertical="center"/>
    </xf>
  </cellXfs>
  <cellStyles count="5">
    <cellStyle name="Millares [0]" xfId="1" builtinId="6"/>
    <cellStyle name="Moneda" xfId="2" builtinId="4"/>
    <cellStyle name="Normal" xfId="0" builtinId="0"/>
    <cellStyle name="Normal 2 2" xfId="4" xr:uid="{9B485911-CD0A-4CE0-9970-C2B586879F3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" name="Texto 1">
          <a:extLst>
            <a:ext uri="{FF2B5EF4-FFF2-40B4-BE49-F238E27FC236}">
              <a16:creationId xmlns:a16="http://schemas.microsoft.com/office/drawing/2014/main" id="{D67CD131-BAEB-4C63-BB05-A41B8107E1C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81438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A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153A8889-AE0D-458D-83CB-B6FE85C467B8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CD1453BB-2384-47F1-A65C-CB0EE1B68AE8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6F6BD42-655B-43FF-9FEC-F5310978F457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9B63962F-F829-46AD-BFF7-C10894A38D66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2733675</xdr:colOff>
      <xdr:row>44</xdr:row>
      <xdr:rowOff>0</xdr:rowOff>
    </xdr:from>
    <xdr:to>
      <xdr:col>2</xdr:col>
      <xdr:colOff>495300</xdr:colOff>
      <xdr:row>44</xdr:row>
      <xdr:rowOff>0</xdr:rowOff>
    </xdr:to>
    <xdr:sp macro="" textlink="">
      <xdr:nvSpPr>
        <xdr:cNvPr id="7" name="Texto 88">
          <a:extLst>
            <a:ext uri="{FF2B5EF4-FFF2-40B4-BE49-F238E27FC236}">
              <a16:creationId xmlns:a16="http://schemas.microsoft.com/office/drawing/2014/main" id="{F7C04F7C-5296-4B22-8339-8032E30FCB42}"/>
            </a:ext>
          </a:extLst>
        </xdr:cNvPr>
        <xdr:cNvSpPr txBox="1">
          <a:spLocks noChangeArrowheads="1"/>
        </xdr:cNvSpPr>
      </xdr:nvSpPr>
      <xdr:spPr bwMode="auto">
        <a:xfrm>
          <a:off x="3514725" y="12658725"/>
          <a:ext cx="971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AR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1</xdr:col>
      <xdr:colOff>2733675</xdr:colOff>
      <xdr:row>44</xdr:row>
      <xdr:rowOff>0</xdr:rowOff>
    </xdr:from>
    <xdr:to>
      <xdr:col>2</xdr:col>
      <xdr:colOff>495300</xdr:colOff>
      <xdr:row>44</xdr:row>
      <xdr:rowOff>0</xdr:rowOff>
    </xdr:to>
    <xdr:sp macro="" textlink="">
      <xdr:nvSpPr>
        <xdr:cNvPr id="8" name="Texto 89">
          <a:extLst>
            <a:ext uri="{FF2B5EF4-FFF2-40B4-BE49-F238E27FC236}">
              <a16:creationId xmlns:a16="http://schemas.microsoft.com/office/drawing/2014/main" id="{57F7182F-3816-4A0F-9011-826EB4287116}"/>
            </a:ext>
          </a:extLst>
        </xdr:cNvPr>
        <xdr:cNvSpPr txBox="1">
          <a:spLocks noChangeArrowheads="1"/>
        </xdr:cNvSpPr>
      </xdr:nvSpPr>
      <xdr:spPr bwMode="auto">
        <a:xfrm>
          <a:off x="3514725" y="12658725"/>
          <a:ext cx="971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AR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1</xdr:col>
      <xdr:colOff>2733675</xdr:colOff>
      <xdr:row>44</xdr:row>
      <xdr:rowOff>0</xdr:rowOff>
    </xdr:from>
    <xdr:to>
      <xdr:col>2</xdr:col>
      <xdr:colOff>495300</xdr:colOff>
      <xdr:row>44</xdr:row>
      <xdr:rowOff>0</xdr:rowOff>
    </xdr:to>
    <xdr:sp macro="" textlink="">
      <xdr:nvSpPr>
        <xdr:cNvPr id="9" name="Text Box 10">
          <a:extLst>
            <a:ext uri="{FF2B5EF4-FFF2-40B4-BE49-F238E27FC236}">
              <a16:creationId xmlns:a16="http://schemas.microsoft.com/office/drawing/2014/main" id="{31925856-0644-4C49-A052-328A67A2C7B4}"/>
            </a:ext>
          </a:extLst>
        </xdr:cNvPr>
        <xdr:cNvSpPr txBox="1">
          <a:spLocks noChangeArrowheads="1"/>
        </xdr:cNvSpPr>
      </xdr:nvSpPr>
      <xdr:spPr bwMode="auto">
        <a:xfrm>
          <a:off x="3514725" y="12658725"/>
          <a:ext cx="971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AR" sz="1000" b="0" i="0" strike="noStrike">
              <a:solidFill>
                <a:srgbClr val="000000"/>
              </a:solidFill>
              <a:latin typeface="Arial"/>
              <a:cs typeface="Arial"/>
            </a:rPr>
            <a:t>ING.  JUAN CARLOS FANDIÑO H.</a:t>
          </a:r>
        </a:p>
      </xdr:txBody>
    </xdr:sp>
    <xdr:clientData/>
  </xdr:twoCellAnchor>
  <xdr:twoCellAnchor>
    <xdr:from>
      <xdr:col>1</xdr:col>
      <xdr:colOff>2733675</xdr:colOff>
      <xdr:row>44</xdr:row>
      <xdr:rowOff>0</xdr:rowOff>
    </xdr:from>
    <xdr:to>
      <xdr:col>2</xdr:col>
      <xdr:colOff>495300</xdr:colOff>
      <xdr:row>44</xdr:row>
      <xdr:rowOff>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8A105493-10B0-4530-96E1-6C9BA9893415}"/>
            </a:ext>
          </a:extLst>
        </xdr:cNvPr>
        <xdr:cNvSpPr txBox="1">
          <a:spLocks noChangeArrowheads="1"/>
        </xdr:cNvSpPr>
      </xdr:nvSpPr>
      <xdr:spPr bwMode="auto">
        <a:xfrm>
          <a:off x="3514725" y="12658725"/>
          <a:ext cx="971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AR" sz="1000" b="0" i="0" strike="noStrike">
              <a:solidFill>
                <a:srgbClr val="000000"/>
              </a:solidFill>
              <a:latin typeface="Arial"/>
              <a:cs typeface="Arial"/>
            </a:rPr>
            <a:t>M.P..#  17202-55994 CDS</a:t>
          </a:r>
        </a:p>
      </xdr:txBody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1" name="Texto 2">
          <a:extLst>
            <a:ext uri="{FF2B5EF4-FFF2-40B4-BE49-F238E27FC236}">
              <a16:creationId xmlns:a16="http://schemas.microsoft.com/office/drawing/2014/main" id="{F1660411-D249-4976-80FC-5ED47863ADF8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2" name="Texto 3">
          <a:extLst>
            <a:ext uri="{FF2B5EF4-FFF2-40B4-BE49-F238E27FC236}">
              <a16:creationId xmlns:a16="http://schemas.microsoft.com/office/drawing/2014/main" id="{B6BE3997-5292-44E2-B0F7-70147DE22CCC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3" name="Texto 2">
          <a:extLst>
            <a:ext uri="{FF2B5EF4-FFF2-40B4-BE49-F238E27FC236}">
              <a16:creationId xmlns:a16="http://schemas.microsoft.com/office/drawing/2014/main" id="{27BAE6E0-1F3F-4F99-8ABD-90B6C6623F8A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4" name="Texto 3">
          <a:extLst>
            <a:ext uri="{FF2B5EF4-FFF2-40B4-BE49-F238E27FC236}">
              <a16:creationId xmlns:a16="http://schemas.microsoft.com/office/drawing/2014/main" id="{5AFC9231-E432-4B24-8233-4F66F757B2C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5" name="Texto 2">
          <a:extLst>
            <a:ext uri="{FF2B5EF4-FFF2-40B4-BE49-F238E27FC236}">
              <a16:creationId xmlns:a16="http://schemas.microsoft.com/office/drawing/2014/main" id="{F62462ED-EDAE-4B70-B5D9-9A6BA1ACA73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6" name="Texto 3">
          <a:extLst>
            <a:ext uri="{FF2B5EF4-FFF2-40B4-BE49-F238E27FC236}">
              <a16:creationId xmlns:a16="http://schemas.microsoft.com/office/drawing/2014/main" id="{A44EEF4D-B505-4133-A748-6A392463FD4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7" name="Texto 2">
          <a:extLst>
            <a:ext uri="{FF2B5EF4-FFF2-40B4-BE49-F238E27FC236}">
              <a16:creationId xmlns:a16="http://schemas.microsoft.com/office/drawing/2014/main" id="{DF357E06-5A28-4C0B-BA4F-4361A8B3EB07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8" name="Texto 3">
          <a:extLst>
            <a:ext uri="{FF2B5EF4-FFF2-40B4-BE49-F238E27FC236}">
              <a16:creationId xmlns:a16="http://schemas.microsoft.com/office/drawing/2014/main" id="{E806AD4A-5D38-4901-9853-A9107C873913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19" name="Texto 2">
          <a:extLst>
            <a:ext uri="{FF2B5EF4-FFF2-40B4-BE49-F238E27FC236}">
              <a16:creationId xmlns:a16="http://schemas.microsoft.com/office/drawing/2014/main" id="{8D854E62-5342-4BA7-9BC4-C505B9147F56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0" name="Texto 3">
          <a:extLst>
            <a:ext uri="{FF2B5EF4-FFF2-40B4-BE49-F238E27FC236}">
              <a16:creationId xmlns:a16="http://schemas.microsoft.com/office/drawing/2014/main" id="{4094614C-801C-4094-A3CF-FFD6728E036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1" name="Texto 2">
          <a:extLst>
            <a:ext uri="{FF2B5EF4-FFF2-40B4-BE49-F238E27FC236}">
              <a16:creationId xmlns:a16="http://schemas.microsoft.com/office/drawing/2014/main" id="{D8361ECE-1F11-4B37-9DF5-C55359428275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2" name="Texto 3">
          <a:extLst>
            <a:ext uri="{FF2B5EF4-FFF2-40B4-BE49-F238E27FC236}">
              <a16:creationId xmlns:a16="http://schemas.microsoft.com/office/drawing/2014/main" id="{9243727A-D35E-438F-B937-2977D7C8B2E1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3" name="Texto 2">
          <a:extLst>
            <a:ext uri="{FF2B5EF4-FFF2-40B4-BE49-F238E27FC236}">
              <a16:creationId xmlns:a16="http://schemas.microsoft.com/office/drawing/2014/main" id="{45C35B56-1AF8-441D-9FCA-5ECFD389CDA3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4" name="Texto 3">
          <a:extLst>
            <a:ext uri="{FF2B5EF4-FFF2-40B4-BE49-F238E27FC236}">
              <a16:creationId xmlns:a16="http://schemas.microsoft.com/office/drawing/2014/main" id="{2853DF9E-DC1D-4F80-B2E1-37C968621A6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5" name="Texto 2">
          <a:extLst>
            <a:ext uri="{FF2B5EF4-FFF2-40B4-BE49-F238E27FC236}">
              <a16:creationId xmlns:a16="http://schemas.microsoft.com/office/drawing/2014/main" id="{BC7B5055-D86F-4CF7-9560-54C9B0EFDFDA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6" name="Texto 3">
          <a:extLst>
            <a:ext uri="{FF2B5EF4-FFF2-40B4-BE49-F238E27FC236}">
              <a16:creationId xmlns:a16="http://schemas.microsoft.com/office/drawing/2014/main" id="{925A30C5-581A-4AED-991B-B37A867C3A5C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7" name="Texto 2">
          <a:extLst>
            <a:ext uri="{FF2B5EF4-FFF2-40B4-BE49-F238E27FC236}">
              <a16:creationId xmlns:a16="http://schemas.microsoft.com/office/drawing/2014/main" id="{7707883A-57FD-421B-B21F-D2074921708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8" name="Texto 3">
          <a:extLst>
            <a:ext uri="{FF2B5EF4-FFF2-40B4-BE49-F238E27FC236}">
              <a16:creationId xmlns:a16="http://schemas.microsoft.com/office/drawing/2014/main" id="{89ABC0A6-8D6B-41AB-B116-9FC1D7D1D6CC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6</xdr:row>
      <xdr:rowOff>142875</xdr:rowOff>
    </xdr:from>
    <xdr:to>
      <xdr:col>1</xdr:col>
      <xdr:colOff>0</xdr:colOff>
      <xdr:row>6</xdr:row>
      <xdr:rowOff>152400</xdr:rowOff>
    </xdr:to>
    <xdr:sp macro="" textlink="">
      <xdr:nvSpPr>
        <xdr:cNvPr id="29" name="Texto 2">
          <a:extLst>
            <a:ext uri="{FF2B5EF4-FFF2-40B4-BE49-F238E27FC236}">
              <a16:creationId xmlns:a16="http://schemas.microsoft.com/office/drawing/2014/main" id="{A2322DD9-6FEA-4B94-B04A-07E542271DAF}"/>
            </a:ext>
          </a:extLst>
        </xdr:cNvPr>
        <xdr:cNvSpPr txBox="1">
          <a:spLocks noChangeArrowheads="1"/>
        </xdr:cNvSpPr>
      </xdr:nvSpPr>
      <xdr:spPr bwMode="auto">
        <a:xfrm>
          <a:off x="781050" y="1647825"/>
          <a:ext cx="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204840</xdr:colOff>
      <xdr:row>0</xdr:row>
      <xdr:rowOff>180975</xdr:rowOff>
    </xdr:from>
    <xdr:to>
      <xdr:col>1</xdr:col>
      <xdr:colOff>141463</xdr:colOff>
      <xdr:row>3</xdr:row>
      <xdr:rowOff>124031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725D3A5-34AB-408A-BB88-FE4FA7515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840" y="180975"/>
          <a:ext cx="717673" cy="686006"/>
        </a:xfrm>
        <a:prstGeom prst="rect">
          <a:avLst/>
        </a:prstGeom>
      </xdr:spPr>
    </xdr:pic>
    <xdr:clientData/>
  </xdr:twoCellAnchor>
  <xdr:oneCellAnchor>
    <xdr:from>
      <xdr:col>4</xdr:col>
      <xdr:colOff>962741</xdr:colOff>
      <xdr:row>1</xdr:row>
      <xdr:rowOff>66675</xdr:rowOff>
    </xdr:from>
    <xdr:ext cx="1120140" cy="394970"/>
    <xdr:pic>
      <xdr:nvPicPr>
        <xdr:cNvPr id="31" name="Imagen 30">
          <a:extLst>
            <a:ext uri="{FF2B5EF4-FFF2-40B4-BE49-F238E27FC236}">
              <a16:creationId xmlns:a16="http://schemas.microsoft.com/office/drawing/2014/main" id="{21EA3AE0-7A1E-462F-BA95-66EB1B661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0116" y="257175"/>
          <a:ext cx="1120140" cy="3949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D614D-C07E-49B6-B2FD-690368A1F6E2}">
  <sheetPr>
    <tabColor rgb="FF00B050"/>
  </sheetPr>
  <dimension ref="A1:N60"/>
  <sheetViews>
    <sheetView showGridLines="0" tabSelected="1" zoomScaleNormal="100" zoomScaleSheetLayoutView="100" workbookViewId="0">
      <selection activeCell="A5" sqref="A5:F5"/>
    </sheetView>
  </sheetViews>
  <sheetFormatPr baseColWidth="10" defaultColWidth="11.42578125" defaultRowHeight="15" x14ac:dyDescent="0.25"/>
  <cols>
    <col min="1" max="1" width="11.7109375" style="3" customWidth="1"/>
    <col min="2" max="2" width="48.140625" style="5" customWidth="1"/>
    <col min="3" max="3" width="11.5703125" style="63" customWidth="1"/>
    <col min="4" max="4" width="13.5703125" style="58" customWidth="1"/>
    <col min="5" max="5" width="16.28515625" style="59" customWidth="1"/>
    <col min="6" max="6" width="20.85546875" style="59" customWidth="1"/>
    <col min="7" max="7" width="11.5703125" style="3" bestFit="1" customWidth="1"/>
    <col min="8" max="8" width="17.85546875" style="4" customWidth="1"/>
    <col min="9" max="9" width="14.85546875" style="3" bestFit="1" customWidth="1"/>
    <col min="10" max="10" width="8.7109375" style="3" customWidth="1"/>
    <col min="11" max="11" width="7.7109375" style="3" customWidth="1"/>
    <col min="12" max="12" width="14.7109375" style="3" customWidth="1"/>
    <col min="13" max="16384" width="11.42578125" style="3"/>
  </cols>
  <sheetData>
    <row r="1" spans="1:10" ht="15" customHeight="1" x14ac:dyDescent="0.25">
      <c r="A1" s="65" t="s">
        <v>68</v>
      </c>
      <c r="B1" s="66"/>
      <c r="C1" s="66"/>
      <c r="D1" s="66"/>
      <c r="E1" s="66"/>
      <c r="F1" s="67"/>
    </row>
    <row r="2" spans="1:10" ht="13.5" customHeight="1" x14ac:dyDescent="0.25">
      <c r="A2" s="1"/>
      <c r="B2" s="64"/>
      <c r="C2" s="64"/>
      <c r="D2" s="64"/>
      <c r="E2" s="64"/>
      <c r="F2" s="2"/>
    </row>
    <row r="3" spans="1:10" ht="30" customHeight="1" x14ac:dyDescent="0.25">
      <c r="A3" s="1"/>
      <c r="B3" s="64"/>
      <c r="C3" s="64"/>
      <c r="D3" s="64"/>
      <c r="E3" s="64"/>
      <c r="F3" s="2"/>
    </row>
    <row r="4" spans="1:10" x14ac:dyDescent="0.25">
      <c r="A4" s="68"/>
      <c r="B4" s="69"/>
      <c r="C4" s="70"/>
      <c r="D4" s="71"/>
      <c r="E4" s="72"/>
      <c r="F4" s="73"/>
    </row>
    <row r="5" spans="1:10" ht="60" customHeight="1" x14ac:dyDescent="0.25">
      <c r="A5" s="6" t="s">
        <v>0</v>
      </c>
      <c r="B5" s="7"/>
      <c r="C5" s="7"/>
      <c r="D5" s="7"/>
      <c r="E5" s="7"/>
      <c r="F5" s="8"/>
    </row>
    <row r="6" spans="1:10" x14ac:dyDescent="0.25">
      <c r="A6" s="9"/>
      <c r="B6" s="10"/>
      <c r="C6" s="10"/>
      <c r="D6" s="10"/>
      <c r="E6" s="10"/>
      <c r="F6" s="11"/>
    </row>
    <row r="7" spans="1:10" x14ac:dyDescent="0.25">
      <c r="A7" s="12" t="s">
        <v>1</v>
      </c>
      <c r="B7" s="13" t="s">
        <v>2</v>
      </c>
      <c r="C7" s="12" t="s">
        <v>3</v>
      </c>
      <c r="D7" s="14" t="s">
        <v>4</v>
      </c>
      <c r="E7" s="15" t="s">
        <v>5</v>
      </c>
      <c r="F7" s="15" t="s">
        <v>6</v>
      </c>
    </row>
    <row r="8" spans="1:10" ht="15.75" customHeight="1" x14ac:dyDescent="0.25">
      <c r="A8" s="16" t="s">
        <v>7</v>
      </c>
      <c r="B8" s="16"/>
      <c r="C8" s="16"/>
      <c r="D8" s="16"/>
      <c r="E8" s="16"/>
      <c r="F8" s="16"/>
    </row>
    <row r="9" spans="1:10" ht="15" customHeight="1" x14ac:dyDescent="0.25">
      <c r="A9" s="17" t="s">
        <v>8</v>
      </c>
      <c r="B9" s="18"/>
      <c r="C9" s="19"/>
      <c r="D9" s="17"/>
      <c r="E9" s="18"/>
      <c r="F9" s="20"/>
    </row>
    <row r="10" spans="1:10" x14ac:dyDescent="0.25">
      <c r="A10" s="21" t="s">
        <v>9</v>
      </c>
      <c r="B10" s="13" t="s">
        <v>10</v>
      </c>
      <c r="C10" s="22"/>
      <c r="D10" s="23"/>
      <c r="E10" s="24"/>
      <c r="F10" s="24"/>
    </row>
    <row r="11" spans="1:10" x14ac:dyDescent="0.25">
      <c r="A11" s="25" t="s">
        <v>11</v>
      </c>
      <c r="B11" s="26" t="s">
        <v>12</v>
      </c>
      <c r="C11" s="25" t="s">
        <v>13</v>
      </c>
      <c r="D11" s="23">
        <v>145</v>
      </c>
      <c r="E11" s="24"/>
      <c r="F11" s="24"/>
      <c r="G11" s="27"/>
      <c r="H11" s="27"/>
      <c r="I11" s="28"/>
    </row>
    <row r="12" spans="1:10" x14ac:dyDescent="0.25">
      <c r="A12" s="29" t="s">
        <v>14</v>
      </c>
      <c r="B12" s="30" t="s">
        <v>15</v>
      </c>
      <c r="C12" s="31"/>
      <c r="D12" s="32"/>
      <c r="E12" s="24"/>
      <c r="F12" s="24"/>
      <c r="G12" s="27"/>
      <c r="H12" s="27"/>
      <c r="I12" s="28"/>
    </row>
    <row r="13" spans="1:10" ht="30" x14ac:dyDescent="0.25">
      <c r="A13" s="31" t="s">
        <v>16</v>
      </c>
      <c r="B13" s="33" t="s">
        <v>17</v>
      </c>
      <c r="C13" s="31" t="s">
        <v>18</v>
      </c>
      <c r="D13" s="32">
        <f>+D11*5*0.2</f>
        <v>145</v>
      </c>
      <c r="E13" s="24"/>
      <c r="F13" s="24"/>
      <c r="G13" s="27"/>
      <c r="H13" s="27"/>
      <c r="I13" s="28"/>
    </row>
    <row r="14" spans="1:10" ht="30" x14ac:dyDescent="0.25">
      <c r="A14" s="31" t="s">
        <v>19</v>
      </c>
      <c r="B14" s="33" t="s">
        <v>20</v>
      </c>
      <c r="C14" s="31" t="s">
        <v>18</v>
      </c>
      <c r="D14" s="32">
        <f>+D13</f>
        <v>145</v>
      </c>
      <c r="E14" s="24"/>
      <c r="F14" s="24"/>
      <c r="G14" s="27"/>
      <c r="H14" s="27"/>
      <c r="I14" s="28"/>
    </row>
    <row r="15" spans="1:10" s="36" customFormat="1" ht="15" customHeight="1" x14ac:dyDescent="0.25">
      <c r="A15" s="29" t="s">
        <v>21</v>
      </c>
      <c r="B15" s="30" t="s">
        <v>22</v>
      </c>
      <c r="C15" s="29"/>
      <c r="D15" s="34"/>
      <c r="E15" s="15"/>
      <c r="F15" s="24"/>
      <c r="G15" s="35"/>
      <c r="H15" s="35"/>
      <c r="I15" s="28"/>
    </row>
    <row r="16" spans="1:10" ht="45" x14ac:dyDescent="0.25">
      <c r="A16" s="31" t="s">
        <v>23</v>
      </c>
      <c r="B16" s="33" t="s">
        <v>24</v>
      </c>
      <c r="C16" s="31" t="s">
        <v>18</v>
      </c>
      <c r="D16" s="32">
        <f>+D11*4.5*0.4</f>
        <v>261</v>
      </c>
      <c r="E16" s="24"/>
      <c r="F16" s="24"/>
      <c r="G16" s="27"/>
      <c r="H16" s="27"/>
      <c r="I16" s="28"/>
      <c r="J16" s="28"/>
    </row>
    <row r="17" spans="1:14" ht="15.75" customHeight="1" x14ac:dyDescent="0.25">
      <c r="A17" s="37" t="s">
        <v>25</v>
      </c>
      <c r="B17" s="37"/>
      <c r="C17" s="31"/>
      <c r="D17" s="32"/>
      <c r="E17" s="24"/>
      <c r="F17" s="24"/>
      <c r="G17" s="27"/>
      <c r="H17" s="27"/>
      <c r="I17" s="28"/>
    </row>
    <row r="18" spans="1:14" s="36" customFormat="1" x14ac:dyDescent="0.25">
      <c r="A18" s="29" t="s">
        <v>26</v>
      </c>
      <c r="B18" s="30" t="s">
        <v>10</v>
      </c>
      <c r="C18" s="29"/>
      <c r="D18" s="34"/>
      <c r="E18" s="15"/>
      <c r="F18" s="24"/>
      <c r="G18" s="35"/>
      <c r="H18" s="35"/>
      <c r="I18" s="28"/>
    </row>
    <row r="19" spans="1:14" x14ac:dyDescent="0.25">
      <c r="A19" s="31" t="s">
        <v>27</v>
      </c>
      <c r="B19" s="33" t="s">
        <v>12</v>
      </c>
      <c r="C19" s="31" t="s">
        <v>13</v>
      </c>
      <c r="D19" s="32">
        <v>130</v>
      </c>
      <c r="E19" s="24"/>
      <c r="F19" s="24"/>
      <c r="G19" s="27"/>
      <c r="H19" s="27"/>
      <c r="I19" s="28"/>
    </row>
    <row r="20" spans="1:14" s="36" customFormat="1" x14ac:dyDescent="0.25">
      <c r="A20" s="29" t="s">
        <v>28</v>
      </c>
      <c r="B20" s="30" t="s">
        <v>15</v>
      </c>
      <c r="C20" s="29"/>
      <c r="D20" s="34"/>
      <c r="E20" s="15"/>
      <c r="F20" s="24"/>
      <c r="G20" s="35"/>
      <c r="H20" s="35"/>
      <c r="I20" s="28"/>
    </row>
    <row r="21" spans="1:14" ht="34.5" customHeight="1" x14ac:dyDescent="0.25">
      <c r="A21" s="31" t="s">
        <v>29</v>
      </c>
      <c r="B21" s="33" t="s">
        <v>17</v>
      </c>
      <c r="C21" s="31" t="s">
        <v>18</v>
      </c>
      <c r="D21" s="32">
        <f>+D19*5*0.3</f>
        <v>195</v>
      </c>
      <c r="E21" s="24"/>
      <c r="F21" s="24"/>
      <c r="G21" s="27"/>
      <c r="H21" s="27"/>
      <c r="I21" s="28"/>
    </row>
    <row r="22" spans="1:14" ht="30.75" customHeight="1" x14ac:dyDescent="0.25">
      <c r="A22" s="31" t="s">
        <v>30</v>
      </c>
      <c r="B22" s="33" t="str">
        <f>+B14</f>
        <v>Retiro y acarreo manual de material sobrante de las excavacion, a zonas aledañas</v>
      </c>
      <c r="C22" s="31" t="s">
        <v>18</v>
      </c>
      <c r="D22" s="32">
        <f>+D21</f>
        <v>195</v>
      </c>
      <c r="E22" s="24"/>
      <c r="F22" s="24"/>
      <c r="G22" s="27"/>
      <c r="H22" s="27"/>
      <c r="I22" s="28"/>
    </row>
    <row r="23" spans="1:14" s="36" customFormat="1" ht="15" customHeight="1" x14ac:dyDescent="0.25">
      <c r="A23" s="29" t="s">
        <v>31</v>
      </c>
      <c r="B23" s="30" t="s">
        <v>22</v>
      </c>
      <c r="C23" s="29"/>
      <c r="D23" s="34"/>
      <c r="E23" s="15"/>
      <c r="F23" s="24"/>
      <c r="G23" s="35"/>
      <c r="H23" s="35"/>
      <c r="I23" s="28"/>
    </row>
    <row r="24" spans="1:14" ht="45" x14ac:dyDescent="0.25">
      <c r="A24" s="31" t="s">
        <v>32</v>
      </c>
      <c r="B24" s="33" t="str">
        <f>+B16</f>
        <v>Suministro e instalacion de material seleccionado y compactado al 90% del proctor. Incluye transporte interno, extendida y compactacion del material</v>
      </c>
      <c r="C24" s="31" t="s">
        <v>18</v>
      </c>
      <c r="D24" s="32">
        <f>+D19*5*0.3</f>
        <v>195</v>
      </c>
      <c r="E24" s="24"/>
      <c r="F24" s="24"/>
      <c r="G24" s="27"/>
      <c r="H24" s="27"/>
      <c r="I24" s="28"/>
    </row>
    <row r="25" spans="1:14" s="36" customFormat="1" x14ac:dyDescent="0.25">
      <c r="A25" s="29" t="s">
        <v>33</v>
      </c>
      <c r="B25" s="30" t="s">
        <v>34</v>
      </c>
      <c r="C25" s="29"/>
      <c r="D25" s="34"/>
      <c r="E25" s="15"/>
      <c r="F25" s="24"/>
      <c r="G25" s="35"/>
      <c r="H25" s="35"/>
      <c r="I25" s="28"/>
    </row>
    <row r="26" spans="1:14" ht="21" customHeight="1" x14ac:dyDescent="0.25">
      <c r="A26" s="31" t="s">
        <v>35</v>
      </c>
      <c r="B26" s="33" t="s">
        <v>36</v>
      </c>
      <c r="C26" s="31" t="s">
        <v>18</v>
      </c>
      <c r="D26" s="32">
        <v>46.8</v>
      </c>
      <c r="E26" s="24"/>
      <c r="F26" s="24"/>
      <c r="G26" s="27"/>
      <c r="H26" s="27"/>
      <c r="I26" s="28"/>
    </row>
    <row r="27" spans="1:14" ht="45" x14ac:dyDescent="0.25">
      <c r="A27" s="31" t="s">
        <v>37</v>
      </c>
      <c r="B27" s="33" t="s">
        <v>38</v>
      </c>
      <c r="C27" s="31" t="s">
        <v>18</v>
      </c>
      <c r="D27" s="32">
        <v>46.8</v>
      </c>
      <c r="E27" s="24"/>
      <c r="F27" s="24"/>
      <c r="G27" s="27"/>
      <c r="H27" s="27"/>
      <c r="I27" s="28"/>
    </row>
    <row r="28" spans="1:14" x14ac:dyDescent="0.25">
      <c r="A28" s="31" t="s">
        <v>39</v>
      </c>
      <c r="B28" s="33" t="s">
        <v>40</v>
      </c>
      <c r="C28" s="31" t="s">
        <v>13</v>
      </c>
      <c r="D28" s="32">
        <v>220</v>
      </c>
      <c r="E28" s="24"/>
      <c r="F28" s="24"/>
      <c r="G28" s="27"/>
      <c r="H28" s="27"/>
      <c r="I28" s="28"/>
    </row>
    <row r="29" spans="1:14" ht="30" x14ac:dyDescent="0.25">
      <c r="A29" s="31" t="s">
        <v>41</v>
      </c>
      <c r="B29" s="33" t="s">
        <v>42</v>
      </c>
      <c r="C29" s="31" t="s">
        <v>13</v>
      </c>
      <c r="D29" s="32">
        <f>+D19*2</f>
        <v>260</v>
      </c>
      <c r="E29" s="24"/>
      <c r="F29" s="24"/>
      <c r="G29" s="27"/>
      <c r="H29" s="27"/>
      <c r="I29" s="28"/>
    </row>
    <row r="30" spans="1:14" s="36" customFormat="1" x14ac:dyDescent="0.25">
      <c r="A30" s="29" t="s">
        <v>43</v>
      </c>
      <c r="B30" s="30" t="s">
        <v>44</v>
      </c>
      <c r="C30" s="29"/>
      <c r="D30" s="34"/>
      <c r="E30" s="15"/>
      <c r="F30" s="24"/>
      <c r="G30" s="35"/>
      <c r="H30" s="35"/>
      <c r="I30" s="28"/>
      <c r="J30" s="38"/>
      <c r="K30" s="38"/>
      <c r="L30" s="38"/>
      <c r="M30" s="38"/>
      <c r="N30" s="38"/>
    </row>
    <row r="31" spans="1:14" ht="30" x14ac:dyDescent="0.25">
      <c r="A31" s="31" t="s">
        <v>45</v>
      </c>
      <c r="B31" s="33" t="s">
        <v>46</v>
      </c>
      <c r="C31" s="31" t="s">
        <v>47</v>
      </c>
      <c r="D31" s="32">
        <v>3346.65</v>
      </c>
      <c r="E31" s="24"/>
      <c r="F31" s="24"/>
      <c r="G31" s="27"/>
      <c r="H31" s="27"/>
      <c r="I31" s="28"/>
      <c r="J31" s="39"/>
      <c r="K31" s="39"/>
      <c r="L31" s="39"/>
      <c r="M31" s="39"/>
      <c r="N31" s="39"/>
    </row>
    <row r="32" spans="1:14" s="36" customFormat="1" ht="13.5" customHeight="1" x14ac:dyDescent="0.25">
      <c r="A32" s="40" t="s">
        <v>48</v>
      </c>
      <c r="B32" s="40"/>
      <c r="C32" s="29"/>
      <c r="D32" s="34"/>
      <c r="E32" s="15"/>
      <c r="F32" s="24"/>
      <c r="G32" s="35"/>
      <c r="H32" s="35"/>
      <c r="I32" s="28"/>
      <c r="J32" s="38"/>
      <c r="K32" s="38"/>
      <c r="L32" s="38"/>
      <c r="M32" s="38"/>
      <c r="N32" s="38"/>
    </row>
    <row r="33" spans="1:14" s="36" customFormat="1" ht="13.5" customHeight="1" x14ac:dyDescent="0.25">
      <c r="A33" s="17" t="s">
        <v>49</v>
      </c>
      <c r="B33" s="18"/>
      <c r="C33" s="19"/>
      <c r="D33" s="41"/>
      <c r="E33" s="42"/>
      <c r="F33" s="24"/>
      <c r="G33" s="35"/>
      <c r="H33" s="35"/>
      <c r="I33" s="28"/>
      <c r="J33" s="38"/>
      <c r="K33" s="38"/>
      <c r="L33" s="38"/>
      <c r="M33" s="38"/>
      <c r="N33" s="38"/>
    </row>
    <row r="34" spans="1:14" s="36" customFormat="1" ht="13.5" customHeight="1" x14ac:dyDescent="0.25">
      <c r="A34" s="29" t="s">
        <v>50</v>
      </c>
      <c r="B34" s="30" t="s">
        <v>10</v>
      </c>
      <c r="C34" s="29"/>
      <c r="D34" s="34"/>
      <c r="E34" s="15"/>
      <c r="F34" s="24"/>
      <c r="G34" s="35"/>
      <c r="H34" s="35"/>
      <c r="I34" s="28"/>
      <c r="J34" s="38"/>
      <c r="K34" s="38"/>
      <c r="L34" s="38"/>
      <c r="M34" s="38"/>
      <c r="N34" s="38"/>
    </row>
    <row r="35" spans="1:14" x14ac:dyDescent="0.25">
      <c r="A35" s="31" t="s">
        <v>51</v>
      </c>
      <c r="B35" s="33" t="s">
        <v>12</v>
      </c>
      <c r="C35" s="31" t="s">
        <v>13</v>
      </c>
      <c r="D35" s="32">
        <v>210</v>
      </c>
      <c r="E35" s="24"/>
      <c r="F35" s="24"/>
      <c r="G35" s="27"/>
      <c r="H35" s="27"/>
      <c r="I35" s="28"/>
    </row>
    <row r="36" spans="1:14" s="36" customFormat="1" x14ac:dyDescent="0.25">
      <c r="A36" s="29" t="s">
        <v>52</v>
      </c>
      <c r="B36" s="30" t="s">
        <v>53</v>
      </c>
      <c r="C36" s="29"/>
      <c r="D36" s="34"/>
      <c r="E36" s="15"/>
      <c r="F36" s="24"/>
      <c r="G36" s="35"/>
      <c r="H36" s="35"/>
      <c r="I36" s="28"/>
    </row>
    <row r="37" spans="1:14" ht="30" x14ac:dyDescent="0.25">
      <c r="A37" s="31" t="s">
        <v>54</v>
      </c>
      <c r="B37" s="33" t="s">
        <v>17</v>
      </c>
      <c r="C37" s="31" t="s">
        <v>18</v>
      </c>
      <c r="D37" s="32">
        <v>168</v>
      </c>
      <c r="E37" s="24"/>
      <c r="F37" s="24"/>
      <c r="G37" s="27"/>
      <c r="H37" s="27"/>
      <c r="I37" s="28"/>
    </row>
    <row r="38" spans="1:14" ht="30" x14ac:dyDescent="0.25">
      <c r="A38" s="31" t="s">
        <v>55</v>
      </c>
      <c r="B38" s="33" t="str">
        <f>+B14</f>
        <v>Retiro y acarreo manual de material sobrante de las excavacion, a zonas aledañas</v>
      </c>
      <c r="C38" s="31" t="s">
        <v>18</v>
      </c>
      <c r="D38" s="32">
        <f>+D37</f>
        <v>168</v>
      </c>
      <c r="E38" s="24"/>
      <c r="F38" s="24"/>
      <c r="G38" s="27"/>
      <c r="H38" s="27"/>
      <c r="I38" s="28"/>
    </row>
    <row r="39" spans="1:14" s="36" customFormat="1" x14ac:dyDescent="0.25">
      <c r="A39" s="29" t="s">
        <v>56</v>
      </c>
      <c r="B39" s="30" t="s">
        <v>22</v>
      </c>
      <c r="C39" s="29"/>
      <c r="D39" s="34"/>
      <c r="E39" s="15"/>
      <c r="F39" s="24"/>
      <c r="G39" s="35"/>
      <c r="H39" s="35"/>
      <c r="I39" s="28"/>
    </row>
    <row r="40" spans="1:14" ht="45" x14ac:dyDescent="0.25">
      <c r="A40" s="31" t="s">
        <v>57</v>
      </c>
      <c r="B40" s="33" t="str">
        <f>+B16</f>
        <v>Suministro e instalacion de material seleccionado y compactado al 90% del proctor. Incluye transporte interno, extendida y compactacion del material</v>
      </c>
      <c r="C40" s="31" t="s">
        <v>18</v>
      </c>
      <c r="D40" s="32">
        <v>346.5</v>
      </c>
      <c r="E40" s="24"/>
      <c r="F40" s="24"/>
      <c r="G40" s="27"/>
      <c r="H40" s="27"/>
      <c r="I40" s="28"/>
    </row>
    <row r="41" spans="1:14" s="36" customFormat="1" x14ac:dyDescent="0.25">
      <c r="A41" s="29" t="s">
        <v>58</v>
      </c>
      <c r="B41" s="30" t="s">
        <v>59</v>
      </c>
      <c r="C41" s="29"/>
      <c r="D41" s="34"/>
      <c r="E41" s="15"/>
      <c r="F41" s="24"/>
      <c r="G41" s="35"/>
      <c r="H41" s="35"/>
      <c r="I41" s="28"/>
    </row>
    <row r="42" spans="1:14" ht="75" x14ac:dyDescent="0.25">
      <c r="A42" s="31" t="s">
        <v>60</v>
      </c>
      <c r="B42" s="33" t="s">
        <v>61</v>
      </c>
      <c r="C42" s="31" t="s">
        <v>13</v>
      </c>
      <c r="D42" s="32">
        <v>117</v>
      </c>
      <c r="E42" s="24"/>
      <c r="F42" s="24"/>
      <c r="G42" s="27"/>
      <c r="H42" s="27"/>
      <c r="I42" s="28"/>
    </row>
    <row r="43" spans="1:14" ht="15" customHeight="1" x14ac:dyDescent="0.25">
      <c r="A43" s="43" t="s">
        <v>62</v>
      </c>
      <c r="B43" s="43"/>
      <c r="C43" s="43"/>
      <c r="D43" s="43"/>
      <c r="E43" s="43"/>
      <c r="F43" s="15"/>
      <c r="G43" s="27"/>
      <c r="H43" s="27"/>
      <c r="I43" s="28"/>
    </row>
    <row r="44" spans="1:14" ht="15" customHeight="1" x14ac:dyDescent="0.25">
      <c r="A44" s="44"/>
      <c r="B44" s="45"/>
      <c r="C44" s="45"/>
      <c r="D44" s="46"/>
      <c r="E44" s="47"/>
      <c r="F44" s="15"/>
      <c r="G44" s="27"/>
      <c r="H44" s="27"/>
      <c r="I44" s="28"/>
    </row>
    <row r="45" spans="1:14" x14ac:dyDescent="0.25">
      <c r="A45" s="48" t="s">
        <v>63</v>
      </c>
      <c r="B45" s="48"/>
      <c r="C45" s="48"/>
      <c r="D45" s="48"/>
      <c r="E45" s="49">
        <v>0.27</v>
      </c>
      <c r="F45" s="24"/>
      <c r="G45" s="27"/>
      <c r="H45" s="50"/>
      <c r="I45" s="28"/>
    </row>
    <row r="46" spans="1:14" x14ac:dyDescent="0.25">
      <c r="A46" s="48" t="s">
        <v>64</v>
      </c>
      <c r="B46" s="48"/>
      <c r="C46" s="48"/>
      <c r="D46" s="48"/>
      <c r="E46" s="49">
        <v>0.05</v>
      </c>
      <c r="F46" s="24"/>
      <c r="G46" s="27"/>
      <c r="H46" s="51"/>
      <c r="I46" s="28"/>
    </row>
    <row r="47" spans="1:14" x14ac:dyDescent="0.25">
      <c r="A47" s="43" t="s">
        <v>65</v>
      </c>
      <c r="B47" s="43"/>
      <c r="C47" s="43"/>
      <c r="D47" s="43"/>
      <c r="E47" s="52">
        <f>SUM(E45:E46)</f>
        <v>0.32</v>
      </c>
      <c r="F47" s="15"/>
      <c r="G47" s="27"/>
      <c r="H47" s="51"/>
      <c r="I47" s="28"/>
    </row>
    <row r="48" spans="1:14" x14ac:dyDescent="0.25">
      <c r="A48" s="53" t="s">
        <v>66</v>
      </c>
      <c r="B48" s="54"/>
      <c r="C48" s="54"/>
      <c r="D48" s="55"/>
      <c r="E48" s="52">
        <v>0.19</v>
      </c>
      <c r="F48" s="15"/>
      <c r="G48" s="27"/>
      <c r="H48" s="51"/>
      <c r="I48" s="28"/>
    </row>
    <row r="49" spans="1:9" x14ac:dyDescent="0.25">
      <c r="A49" s="56"/>
      <c r="B49" s="56"/>
      <c r="C49" s="56"/>
      <c r="D49" s="56"/>
      <c r="E49" s="57"/>
      <c r="F49" s="15"/>
      <c r="G49" s="27"/>
      <c r="H49" s="51"/>
      <c r="I49" s="28"/>
    </row>
    <row r="50" spans="1:9" ht="15.75" customHeight="1" x14ac:dyDescent="0.25">
      <c r="A50" s="43" t="s">
        <v>67</v>
      </c>
      <c r="B50" s="43"/>
      <c r="C50" s="43"/>
      <c r="D50" s="43"/>
      <c r="E50" s="43"/>
      <c r="F50" s="15"/>
      <c r="G50" s="27"/>
      <c r="H50" s="27"/>
      <c r="I50" s="28"/>
    </row>
    <row r="53" spans="1:9" x14ac:dyDescent="0.25">
      <c r="A53" s="58"/>
      <c r="B53" s="59"/>
      <c r="C53" s="59"/>
      <c r="D53" s="3"/>
      <c r="E53" s="4"/>
      <c r="F53" s="3"/>
      <c r="H53" s="3"/>
    </row>
    <row r="54" spans="1:9" x14ac:dyDescent="0.25">
      <c r="A54" s="58"/>
      <c r="B54" s="59"/>
      <c r="C54" s="59"/>
      <c r="D54" s="3"/>
      <c r="E54" s="4"/>
      <c r="F54" s="3"/>
      <c r="H54" s="3"/>
    </row>
    <row r="55" spans="1:9" x14ac:dyDescent="0.25">
      <c r="A55" s="58"/>
      <c r="B55" s="59"/>
      <c r="C55" s="59"/>
      <c r="D55" s="3"/>
      <c r="E55" s="4"/>
      <c r="F55" s="3"/>
      <c r="H55" s="3"/>
    </row>
    <row r="56" spans="1:9" x14ac:dyDescent="0.25">
      <c r="A56" s="60"/>
      <c r="B56" s="61"/>
      <c r="C56" s="61"/>
      <c r="D56" s="3"/>
      <c r="E56" s="4"/>
      <c r="F56" s="3"/>
      <c r="H56" s="3"/>
    </row>
    <row r="57" spans="1:9" x14ac:dyDescent="0.25">
      <c r="A57" s="62" t="s">
        <v>69</v>
      </c>
      <c r="B57" s="59"/>
      <c r="C57" s="59"/>
      <c r="D57" s="3"/>
      <c r="E57" s="4"/>
      <c r="F57" s="3"/>
      <c r="H57" s="3"/>
    </row>
    <row r="58" spans="1:9" x14ac:dyDescent="0.25">
      <c r="A58" s="58" t="s">
        <v>70</v>
      </c>
      <c r="B58" s="59"/>
      <c r="C58" s="59"/>
      <c r="D58" s="3"/>
      <c r="E58" s="4"/>
      <c r="F58" s="3"/>
      <c r="H58" s="3"/>
    </row>
    <row r="59" spans="1:9" x14ac:dyDescent="0.25">
      <c r="A59" s="58" t="s">
        <v>71</v>
      </c>
      <c r="B59" s="59"/>
      <c r="C59" s="59"/>
      <c r="D59" s="3"/>
      <c r="E59" s="4"/>
      <c r="F59" s="3"/>
      <c r="H59" s="3"/>
    </row>
    <row r="60" spans="1:9" x14ac:dyDescent="0.25">
      <c r="A60" s="3" t="s">
        <v>72</v>
      </c>
    </row>
  </sheetData>
  <mergeCells count="19">
    <mergeCell ref="A50:E50"/>
    <mergeCell ref="A1:F1"/>
    <mergeCell ref="A44:D44"/>
    <mergeCell ref="A45:D45"/>
    <mergeCell ref="A46:D46"/>
    <mergeCell ref="A47:D47"/>
    <mergeCell ref="A48:D48"/>
    <mergeCell ref="A49:D49"/>
    <mergeCell ref="A9:C9"/>
    <mergeCell ref="D9:E9"/>
    <mergeCell ref="A17:B17"/>
    <mergeCell ref="A32:B32"/>
    <mergeCell ref="A33:C33"/>
    <mergeCell ref="A43:E43"/>
    <mergeCell ref="A2:F2"/>
    <mergeCell ref="A3:F3"/>
    <mergeCell ref="A5:F5"/>
    <mergeCell ref="A6:F6"/>
    <mergeCell ref="A8:F8"/>
  </mergeCells>
  <printOptions horizontalCentered="1"/>
  <pageMargins left="0.62992125984251968" right="0.23622047244094491" top="0.74803149606299213" bottom="0.55118110236220474" header="0.51181102362204722" footer="0.19685039370078741"/>
  <pageSetup scale="75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OFERTA ECONIMICA</vt:lpstr>
      <vt:lpstr>'FORMULARIO OFERTA ECONIMICA'!Área_de_impresión</vt:lpstr>
      <vt:lpstr>'FORMULARIO OFERTA ECONIMICA'!Títulos_a_imprimir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angélica Padilla Monterrosa</dc:creator>
  <cp:lastModifiedBy>Maria angélica Padilla Monterrosa</cp:lastModifiedBy>
  <dcterms:created xsi:type="dcterms:W3CDTF">2024-11-07T22:24:26Z</dcterms:created>
  <dcterms:modified xsi:type="dcterms:W3CDTF">2024-11-07T22:26:56Z</dcterms:modified>
</cp:coreProperties>
</file>