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TRABAJO MAMA NATA\energetico yopal\"/>
    </mc:Choice>
  </mc:AlternateContent>
  <xr:revisionPtr revIDLastSave="0" documentId="8_{524C24E3-B543-410A-8514-9D0BD89A284C}" xr6:coauthVersionLast="47" xr6:coauthVersionMax="47" xr10:uidLastSave="{00000000-0000-0000-0000-000000000000}"/>
  <bookViews>
    <workbookView xWindow="-108" yWindow="-108" windowWidth="23256" windowHeight="12456" tabRatio="931" xr2:uid="{E7BFC2C3-72CE-48FF-B9F5-0B71A19E36BC}"/>
  </bookViews>
  <sheets>
    <sheet name="ESTUDIO DE MERCADO" sheetId="6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_IMPRESIÓN_IM">#REF!</definedName>
    <definedName name="AD">#REF!</definedName>
    <definedName name="Área_de_Cantidades">#REF!</definedName>
    <definedName name="_xlnm.Extract">#REF!</definedName>
    <definedName name="ASES">#REF!</definedName>
    <definedName name="bASE">#REF!</definedName>
    <definedName name="Base_datos_IM">#REF!</definedName>
    <definedName name="BASE_DE_DATOS">#REF!</definedName>
    <definedName name="_xlnm.Database">#REF!</definedName>
    <definedName name="BuiltIn_Print_Area">#REF!</definedName>
    <definedName name="BuiltIn_Print_Area___0">#REF!</definedName>
    <definedName name="BuiltIn_Print_Titles">#REF!</definedName>
    <definedName name="CALCULO">#REF!</definedName>
    <definedName name="contrato">#REF!</definedName>
    <definedName name="COPIA1">#REF!</definedName>
    <definedName name="COPIA2">#REF!</definedName>
    <definedName name="CRIT1">#REF!</definedName>
    <definedName name="Datos">#REF!</definedName>
    <definedName name="datos1">'[1]Base de Diseño'!$A$1:$D$204</definedName>
    <definedName name="datos2">'[2]Base de Diseño'!$AF$2:$AK$245</definedName>
    <definedName name="DATOS211111">#REF!</definedName>
    <definedName name="datos3">#REF!</definedName>
    <definedName name="DATOS8555555555555555555555555555">#REF!</definedName>
    <definedName name="DEPENDENCAS">[3]DEPENDENCIAS!$B$2:$B$21</definedName>
    <definedName name="DFASDF">#REF!</definedName>
    <definedName name="Extracción_IM">#REF!</definedName>
    <definedName name="FF11261126">#REF!</definedName>
    <definedName name="FF1126112687">#REF!</definedName>
    <definedName name="FGGFRGRG">#REF!</definedName>
    <definedName name="FHGTRDHGT">#REF!</definedName>
    <definedName name="FSERFFSF">#REF!</definedName>
    <definedName name="GRGRG">#REF!</definedName>
    <definedName name="GVFDSVDSFGFFD">#REF!</definedName>
    <definedName name="HHGFHFGHF">#REF!</definedName>
    <definedName name="HHH">#REF!</definedName>
    <definedName name="HTHTHTH">#REF!</definedName>
    <definedName name="impresion">#REF!</definedName>
    <definedName name="inf">#REF!</definedName>
    <definedName name="kjk">#REF!</definedName>
    <definedName name="L.L.L.L">#REF!</definedName>
    <definedName name="Maquinaria">[4]Insum!$A$76:$E$99</definedName>
    <definedName name="NMH">#REF!</definedName>
    <definedName name="presup">#REF!</definedName>
    <definedName name="Print_Area_MI">#REF!</definedName>
    <definedName name="Print_Titles_MI">#REF!</definedName>
    <definedName name="REAJUSTE">#REF!</definedName>
    <definedName name="REAJUSTES">#REF!</definedName>
    <definedName name="RFEWFWEF">#REF!</definedName>
    <definedName name="RFRDSD">#REF!</definedName>
    <definedName name="rthgrhghg">#REF!</definedName>
    <definedName name="RTIGOTHRGUHTRGUHTRUGWRUG">#REF!</definedName>
    <definedName name="SALID1">#REF!</definedName>
    <definedName name="SFFG">#REF!</definedName>
    <definedName name="SHARED_FORMULA_21">#N/A</definedName>
    <definedName name="solver_adj" localSheetId="0" hidden="1">'ESTUDIO DE MERCADO'!#REF!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'ESTUDIO DE MERCADO'!#REF!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6200000000</definedName>
    <definedName name="solver_ver" localSheetId="0" hidden="1">3</definedName>
    <definedName name="TabBL">'[5]L codos'!$A$3:$V$10</definedName>
    <definedName name="TabCIM">#REF!</definedName>
    <definedName name="TABLON">#REF!</definedName>
    <definedName name="THHTHT">#REF!</definedName>
    <definedName name="THTHT">#REF!</definedName>
    <definedName name="titu">#REF!</definedName>
    <definedName name="titu2">#REF!</definedName>
    <definedName name="_xlnm.Print_Titles">#N/A</definedName>
    <definedName name="TYRYRYU">#REF!</definedName>
    <definedName name="VolCIM">#REF!</definedName>
    <definedName name="VOLCIMBV">#REF!</definedName>
    <definedName name="VolCIMCE">#REF!</definedName>
    <definedName name="volcimrr">#REF!</definedName>
    <definedName name="VolCIMSE">#REF!</definedName>
    <definedName name="VOLCIMSE1">#REF!</definedName>
    <definedName name="WRWEFE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6" l="1"/>
  <c r="H17" i="6"/>
  <c r="H16" i="6"/>
  <c r="H15" i="6"/>
  <c r="H14" i="6"/>
  <c r="H13" i="6"/>
  <c r="H12" i="6"/>
  <c r="H24" i="6" l="1"/>
  <c r="H19" i="6" l="1"/>
  <c r="E26" i="6" l="1"/>
  <c r="E27" i="6" s="1"/>
  <c r="E28" i="6" s="1"/>
</calcChain>
</file>

<file path=xl/sharedStrings.xml><?xml version="1.0" encoding="utf-8"?>
<sst xmlns="http://schemas.openxmlformats.org/spreadsheetml/2006/main" count="35" uniqueCount="34">
  <si>
    <t>PRESUPUESTO OFICIAL</t>
  </si>
  <si>
    <t xml:space="preserve"> PRESUPUESTO OFICIAL </t>
  </si>
  <si>
    <t>ETAPAS DE DE DESARROLLO / COSTOS</t>
  </si>
  <si>
    <t>DATOS BASE ESTUDIO DE MERCADO</t>
  </si>
  <si>
    <t>RESUMEN DE COSTO</t>
  </si>
  <si>
    <t>CANTIDAD</t>
  </si>
  <si>
    <t>DIAS TOTAL</t>
  </si>
  <si>
    <t>COSTO PARCIAL</t>
  </si>
  <si>
    <t>SUBTOTAL</t>
  </si>
  <si>
    <t>VALOR COSTO DIRECTO</t>
  </si>
  <si>
    <t>OTROS RUBROS</t>
  </si>
  <si>
    <t>UNIDAD</t>
  </si>
  <si>
    <t>TOTALES</t>
  </si>
  <si>
    <t>VALOR TOTAL ANTES DE IVA</t>
  </si>
  <si>
    <t>IVA (19%)</t>
  </si>
  <si>
    <t>VALOR TOTAL</t>
  </si>
  <si>
    <t>1.1</t>
  </si>
  <si>
    <t>1.2</t>
  </si>
  <si>
    <t>1.3</t>
  </si>
  <si>
    <t>1.4</t>
  </si>
  <si>
    <t>1.5</t>
  </si>
  <si>
    <t xml:space="preserve">VALOR COSTO DIRECTO </t>
  </si>
  <si>
    <t>ACTIVIDADES</t>
  </si>
  <si>
    <t>Actividad 1: Evaluación de la Salud Eléctrica de la Instalación</t>
  </si>
  <si>
    <t>Actividad 2: Diagnóstico de Optimización de Redes</t>
  </si>
  <si>
    <t>Actividad 3: Evaluación de Optimización Tarifaria</t>
  </si>
  <si>
    <t>Actividad 4: Prediseño de Proyecto Solar</t>
  </si>
  <si>
    <t>Actividad 5: Evaluación de Hábitos de Consumo de Servicios Públicos</t>
  </si>
  <si>
    <t>Actividad 6: Diseño de Plan de Ahorro en Hogares de Funcionarios</t>
  </si>
  <si>
    <t>Actividad 7: Informe Final</t>
  </si>
  <si>
    <t>EJECUCIÓN</t>
  </si>
  <si>
    <t>VALOR COSTO DIRECTO CONSULTORÍA ESTRATÉGICA</t>
  </si>
  <si>
    <t>VALOR POR DÍA DE EJECUCIÓN</t>
  </si>
  <si>
    <t>43600C1680 REALIZAR EL DIAGNOSTICO Y LA PRIMERA FASE DE LA AUDITORÍA ENERGÉTICA EN LAS INSTALACIONES DEL AEROPUERTO ALCARAVÁN DE YOPAL, CASANARE DE LA REGIONAL ORIENTE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</si>
</sst>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\ * #,##0.00_-;\-&quot;$&quot;\ * #,##0.00_-;_-&quot;$&quot;\ * &quot;-&quot;??_-;_-@_-"/>
    <numFmt numFmtId="168" formatCode="0.0"/>
    <numFmt numFmtId="169" formatCode="0.0%"/>
    <numFmt numFmtId="170" formatCode="[$$-240A]\ #,##0.00"/>
    <numFmt numFmtId="171" formatCode="0.000000000000%"/>
    <numFmt numFmtId="172" formatCode="0.0000%"/>
    <numFmt numFmtId="173" formatCode="_(&quot;$&quot;\ * #,##0_);_(&quot;$&quot;\ * \(#,##0\);_(&quot;$&quot;\ * &quot;-&quot;??_);_(@_)"/>
    <numFmt numFmtId="174" formatCode="[$$-240A]\ #,##0"/>
    <numFmt numFmtId="175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8"/>
      <color theme="0"/>
      <name val="Arial"/>
      <family val="2"/>
    </font>
    <font>
      <b/>
      <sz val="2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24"/>
      <color theme="1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3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3" fillId="0" borderId="0"/>
    <xf numFmtId="9" fontId="2" fillId="0" borderId="0" applyFont="0" applyFill="0" applyBorder="0" applyAlignment="0" applyProtection="0"/>
  </cellStyleXfs>
  <cellXfs count="121">
    <xf numFmtId="0" fontId="0" fillId="0" borderId="0" xfId="0"/>
    <xf numFmtId="0" fontId="4" fillId="3" borderId="0" xfId="7" applyFont="1" applyFill="1"/>
    <xf numFmtId="0" fontId="4" fillId="3" borderId="0" xfId="7" applyFont="1" applyFill="1" applyAlignment="1">
      <alignment horizontal="center" vertical="center"/>
    </xf>
    <xf numFmtId="165" fontId="4" fillId="3" borderId="0" xfId="7" applyNumberFormat="1" applyFont="1" applyFill="1"/>
    <xf numFmtId="170" fontId="4" fillId="3" borderId="0" xfId="8" applyNumberFormat="1" applyFont="1" applyFill="1"/>
    <xf numFmtId="0" fontId="4" fillId="3" borderId="0" xfId="7" applyFont="1" applyFill="1" applyAlignment="1">
      <alignment horizontal="center"/>
    </xf>
    <xf numFmtId="0" fontId="4" fillId="0" borderId="0" xfId="7" applyFont="1"/>
    <xf numFmtId="0" fontId="4" fillId="3" borderId="0" xfId="7" applyFont="1" applyFill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9" fontId="4" fillId="0" borderId="1" xfId="4" applyFont="1" applyFill="1" applyBorder="1" applyAlignment="1">
      <alignment horizontal="center" vertical="center" wrapText="1"/>
    </xf>
    <xf numFmtId="9" fontId="4" fillId="3" borderId="0" xfId="4" applyFont="1" applyFill="1"/>
    <xf numFmtId="167" fontId="4" fillId="3" borderId="0" xfId="1" applyFont="1" applyFill="1"/>
    <xf numFmtId="171" fontId="4" fillId="3" borderId="0" xfId="2" applyNumberFormat="1" applyFont="1" applyFill="1"/>
    <xf numFmtId="172" fontId="4" fillId="3" borderId="0" xfId="4" applyNumberFormat="1" applyFont="1" applyFill="1"/>
    <xf numFmtId="169" fontId="4" fillId="3" borderId="0" xfId="4" applyNumberFormat="1" applyFont="1" applyFill="1"/>
    <xf numFmtId="170" fontId="4" fillId="3" borderId="0" xfId="7" applyNumberFormat="1" applyFont="1" applyFill="1"/>
    <xf numFmtId="0" fontId="4" fillId="0" borderId="0" xfId="7" applyFont="1" applyAlignment="1">
      <alignment horizontal="center" vertical="center"/>
    </xf>
    <xf numFmtId="165" fontId="4" fillId="0" borderId="0" xfId="7" applyNumberFormat="1" applyFont="1"/>
    <xf numFmtId="170" fontId="4" fillId="0" borderId="0" xfId="8" applyNumberFormat="1" applyFont="1"/>
    <xf numFmtId="175" fontId="4" fillId="3" borderId="0" xfId="1" applyNumberFormat="1" applyFont="1" applyFill="1"/>
    <xf numFmtId="0" fontId="11" fillId="3" borderId="0" xfId="7" applyFont="1" applyFill="1"/>
    <xf numFmtId="0" fontId="11" fillId="3" borderId="0" xfId="7" applyFont="1" applyFill="1" applyAlignment="1">
      <alignment horizontal="center"/>
    </xf>
    <xf numFmtId="0" fontId="11" fillId="0" borderId="0" xfId="7" applyFont="1"/>
    <xf numFmtId="0" fontId="16" fillId="3" borderId="0" xfId="7" applyFont="1" applyFill="1"/>
    <xf numFmtId="0" fontId="16" fillId="3" borderId="0" xfId="7" applyFont="1" applyFill="1" applyAlignment="1">
      <alignment horizontal="center"/>
    </xf>
    <xf numFmtId="0" fontId="16" fillId="0" borderId="0" xfId="7" applyFont="1"/>
    <xf numFmtId="0" fontId="10" fillId="6" borderId="1" xfId="7" applyFont="1" applyFill="1" applyBorder="1" applyAlignment="1">
      <alignment horizontal="center" vertical="center" wrapText="1"/>
    </xf>
    <xf numFmtId="0" fontId="10" fillId="6" borderId="2" xfId="7" applyFont="1" applyFill="1" applyBorder="1" applyAlignment="1">
      <alignment horizontal="center" vertical="center" wrapText="1"/>
    </xf>
    <xf numFmtId="167" fontId="11" fillId="3" borderId="0" xfId="1" applyFont="1" applyFill="1"/>
    <xf numFmtId="0" fontId="17" fillId="5" borderId="6" xfId="7" applyFont="1" applyFill="1" applyBorder="1" applyAlignment="1">
      <alignment vertical="center" wrapText="1"/>
    </xf>
    <xf numFmtId="170" fontId="7" fillId="5" borderId="11" xfId="8" applyNumberFormat="1" applyFont="1" applyFill="1" applyBorder="1" applyAlignment="1" applyProtection="1">
      <alignment horizontal="center" vertical="center" wrapText="1"/>
    </xf>
    <xf numFmtId="0" fontId="10" fillId="6" borderId="9" xfId="7" applyFont="1" applyFill="1" applyBorder="1" applyAlignment="1">
      <alignment horizontal="center" vertical="center" wrapText="1"/>
    </xf>
    <xf numFmtId="170" fontId="10" fillId="6" borderId="11" xfId="8" applyNumberFormat="1" applyFont="1" applyFill="1" applyBorder="1" applyAlignment="1">
      <alignment horizontal="center" vertical="center" wrapText="1"/>
    </xf>
    <xf numFmtId="174" fontId="12" fillId="6" borderId="11" xfId="4" applyNumberFormat="1" applyFont="1" applyFill="1" applyBorder="1" applyAlignment="1">
      <alignment vertical="center"/>
    </xf>
    <xf numFmtId="0" fontId="4" fillId="0" borderId="9" xfId="7" applyFont="1" applyBorder="1" applyAlignment="1">
      <alignment horizontal="center" vertical="center" wrapText="1"/>
    </xf>
    <xf numFmtId="174" fontId="4" fillId="0" borderId="11" xfId="8" applyNumberFormat="1" applyFont="1" applyFill="1" applyBorder="1" applyAlignment="1">
      <alignment vertical="center" wrapText="1"/>
    </xf>
    <xf numFmtId="10" fontId="10" fillId="6" borderId="5" xfId="7" applyNumberFormat="1" applyFont="1" applyFill="1" applyBorder="1" applyAlignment="1">
      <alignment horizontal="center" vertical="center" wrapText="1"/>
    </xf>
    <xf numFmtId="0" fontId="17" fillId="5" borderId="22" xfId="7" applyFont="1" applyFill="1" applyBorder="1" applyAlignment="1">
      <alignment vertical="center" wrapText="1"/>
    </xf>
    <xf numFmtId="0" fontId="17" fillId="5" borderId="26" xfId="7" applyFont="1" applyFill="1" applyBorder="1" applyAlignment="1">
      <alignment vertical="center" wrapText="1"/>
    </xf>
    <xf numFmtId="0" fontId="4" fillId="0" borderId="1" xfId="7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8" xfId="0" applyFont="1" applyBorder="1" applyAlignment="1">
      <alignment vertical="top" wrapText="1"/>
    </xf>
    <xf numFmtId="0" fontId="9" fillId="0" borderId="1" xfId="7" quotePrefix="1" applyFont="1" applyBorder="1" applyAlignment="1">
      <alignment horizontal="right" vertical="center"/>
    </xf>
    <xf numFmtId="0" fontId="9" fillId="0" borderId="1" xfId="7" applyFont="1" applyBorder="1" applyAlignment="1">
      <alignment horizontal="right" vertical="center"/>
    </xf>
    <xf numFmtId="9" fontId="12" fillId="6" borderId="1" xfId="4" applyFont="1" applyFill="1" applyBorder="1" applyAlignment="1">
      <alignment horizontal="center" vertical="center" wrapText="1"/>
    </xf>
    <xf numFmtId="0" fontId="10" fillId="3" borderId="0" xfId="7" applyFont="1" applyFill="1" applyAlignment="1">
      <alignment horizontal="center" vertical="center"/>
    </xf>
    <xf numFmtId="0" fontId="10" fillId="3" borderId="0" xfId="7" applyFont="1" applyFill="1" applyAlignment="1">
      <alignment horizontal="center" vertical="center" wrapText="1"/>
    </xf>
    <xf numFmtId="0" fontId="11" fillId="3" borderId="0" xfId="0" applyFont="1" applyFill="1" applyAlignment="1">
      <alignment vertical="center"/>
    </xf>
    <xf numFmtId="167" fontId="11" fillId="3" borderId="0" xfId="1" applyFont="1" applyFill="1" applyBorder="1" applyAlignment="1">
      <alignment horizontal="center" vertical="center"/>
    </xf>
    <xf numFmtId="167" fontId="11" fillId="3" borderId="0" xfId="4" applyNumberFormat="1" applyFont="1" applyFill="1" applyBorder="1" applyAlignment="1">
      <alignment horizontal="center" vertical="center"/>
    </xf>
    <xf numFmtId="167" fontId="4" fillId="3" borderId="0" xfId="1" applyFont="1" applyFill="1" applyBorder="1" applyAlignment="1"/>
    <xf numFmtId="9" fontId="4" fillId="3" borderId="0" xfId="4" applyFont="1" applyFill="1" applyBorder="1"/>
    <xf numFmtId="167" fontId="11" fillId="3" borderId="0" xfId="1" applyFont="1" applyFill="1" applyBorder="1" applyAlignment="1"/>
    <xf numFmtId="167" fontId="11" fillId="3" borderId="0" xfId="1" applyFont="1" applyFill="1" applyBorder="1" applyAlignment="1">
      <alignment vertical="center"/>
    </xf>
    <xf numFmtId="167" fontId="11" fillId="3" borderId="0" xfId="4" applyNumberFormat="1" applyFont="1" applyFill="1" applyBorder="1" applyAlignment="1">
      <alignment vertical="center"/>
    </xf>
    <xf numFmtId="0" fontId="11" fillId="3" borderId="0" xfId="7" applyFont="1" applyFill="1" applyAlignment="1">
      <alignment horizontal="left" vertical="center"/>
    </xf>
    <xf numFmtId="0" fontId="11" fillId="3" borderId="0" xfId="7" applyFont="1" applyFill="1" applyAlignment="1">
      <alignment horizontal="center" vertical="center"/>
    </xf>
    <xf numFmtId="168" fontId="11" fillId="3" borderId="0" xfId="7" applyNumberFormat="1" applyFont="1" applyFill="1" applyAlignment="1">
      <alignment horizontal="center" vertical="center"/>
    </xf>
    <xf numFmtId="168" fontId="4" fillId="0" borderId="16" xfId="7" applyNumberFormat="1" applyFont="1" applyBorder="1" applyAlignment="1">
      <alignment horizontal="center" vertical="center" wrapText="1"/>
    </xf>
    <xf numFmtId="1" fontId="4" fillId="0" borderId="4" xfId="4" applyNumberFormat="1" applyFont="1" applyFill="1" applyBorder="1" applyAlignment="1">
      <alignment horizontal="center" vertical="center" wrapText="1"/>
    </xf>
    <xf numFmtId="0" fontId="10" fillId="6" borderId="5" xfId="7" applyFont="1" applyFill="1" applyBorder="1" applyAlignment="1">
      <alignment vertical="center" wrapText="1"/>
    </xf>
    <xf numFmtId="1" fontId="4" fillId="0" borderId="3" xfId="4" applyNumberFormat="1" applyFont="1" applyFill="1" applyBorder="1" applyAlignment="1">
      <alignment horizontal="center" vertical="center" wrapText="1"/>
    </xf>
    <xf numFmtId="173" fontId="4" fillId="0" borderId="17" xfId="8" applyNumberFormat="1" applyFont="1" applyFill="1" applyBorder="1" applyAlignment="1">
      <alignment vertical="center" wrapText="1"/>
    </xf>
    <xf numFmtId="165" fontId="10" fillId="6" borderId="5" xfId="7" applyNumberFormat="1" applyFont="1" applyFill="1" applyBorder="1" applyAlignment="1">
      <alignment horizontal="center" vertical="center" wrapText="1"/>
    </xf>
    <xf numFmtId="173" fontId="4" fillId="0" borderId="1" xfId="8" applyNumberFormat="1" applyFont="1" applyFill="1" applyBorder="1" applyAlignment="1">
      <alignment vertical="center" wrapText="1"/>
    </xf>
    <xf numFmtId="173" fontId="11" fillId="3" borderId="0" xfId="0" applyNumberFormat="1" applyFont="1" applyFill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10" fillId="3" borderId="0" xfId="7" applyFont="1" applyFill="1" applyAlignment="1">
      <alignment horizontal="center" vertical="center"/>
    </xf>
    <xf numFmtId="0" fontId="6" fillId="3" borderId="0" xfId="7" applyFont="1" applyFill="1" applyAlignment="1">
      <alignment horizontal="center" vertical="center"/>
    </xf>
    <xf numFmtId="0" fontId="6" fillId="0" borderId="12" xfId="7" applyFont="1" applyBorder="1" applyAlignment="1">
      <alignment horizontal="center"/>
    </xf>
    <xf numFmtId="0" fontId="6" fillId="0" borderId="13" xfId="7" applyFont="1" applyBorder="1" applyAlignment="1">
      <alignment horizontal="center"/>
    </xf>
    <xf numFmtId="0" fontId="6" fillId="0" borderId="9" xfId="7" applyFont="1" applyBorder="1" applyAlignment="1">
      <alignment horizontal="center"/>
    </xf>
    <xf numFmtId="0" fontId="6" fillId="0" borderId="1" xfId="7" applyFont="1" applyBorder="1" applyAlignment="1">
      <alignment horizontal="center"/>
    </xf>
    <xf numFmtId="0" fontId="18" fillId="0" borderId="13" xfId="3" quotePrefix="1" applyFont="1" applyBorder="1" applyAlignment="1">
      <alignment horizontal="center" vertical="center" wrapText="1"/>
    </xf>
    <xf numFmtId="0" fontId="18" fillId="0" borderId="10" xfId="3" quotePrefix="1" applyFont="1" applyBorder="1" applyAlignment="1">
      <alignment horizontal="center" vertical="center" wrapText="1"/>
    </xf>
    <xf numFmtId="0" fontId="18" fillId="0" borderId="1" xfId="3" quotePrefix="1" applyFont="1" applyBorder="1" applyAlignment="1">
      <alignment horizontal="center" vertical="center" wrapText="1"/>
    </xf>
    <xf numFmtId="0" fontId="18" fillId="0" borderId="11" xfId="3" quotePrefix="1" applyFont="1" applyBorder="1" applyAlignment="1">
      <alignment horizontal="center" vertical="center" wrapText="1"/>
    </xf>
    <xf numFmtId="0" fontId="6" fillId="0" borderId="11" xfId="7" applyFont="1" applyBorder="1" applyAlignment="1">
      <alignment horizontal="center"/>
    </xf>
    <xf numFmtId="0" fontId="3" fillId="0" borderId="16" xfId="7" applyFont="1" applyBorder="1" applyAlignment="1">
      <alignment horizontal="center" vertical="center" wrapText="1"/>
    </xf>
    <xf numFmtId="0" fontId="3" fillId="0" borderId="6" xfId="7" applyFont="1" applyBorder="1" applyAlignment="1">
      <alignment horizontal="center" vertical="center" wrapText="1"/>
    </xf>
    <xf numFmtId="0" fontId="3" fillId="0" borderId="17" xfId="7" applyFont="1" applyBorder="1" applyAlignment="1">
      <alignment horizontal="center" vertical="center" wrapText="1"/>
    </xf>
    <xf numFmtId="9" fontId="12" fillId="6" borderId="3" xfId="4" applyFont="1" applyFill="1" applyBorder="1" applyAlignment="1">
      <alignment horizontal="center" vertical="center" wrapText="1"/>
    </xf>
    <xf numFmtId="9" fontId="12" fillId="6" borderId="6" xfId="4" applyFont="1" applyFill="1" applyBorder="1" applyAlignment="1">
      <alignment horizontal="center" vertical="center" wrapText="1"/>
    </xf>
    <xf numFmtId="9" fontId="12" fillId="6" borderId="8" xfId="4" applyFont="1" applyFill="1" applyBorder="1" applyAlignment="1">
      <alignment horizontal="center" vertical="center" wrapText="1"/>
    </xf>
    <xf numFmtId="0" fontId="10" fillId="6" borderId="16" xfId="7" applyFont="1" applyFill="1" applyBorder="1" applyAlignment="1">
      <alignment horizontal="center" vertical="center" wrapText="1"/>
    </xf>
    <xf numFmtId="0" fontId="10" fillId="6" borderId="4" xfId="7" applyFont="1" applyFill="1" applyBorder="1" applyAlignment="1">
      <alignment horizontal="center" vertical="center" wrapText="1"/>
    </xf>
    <xf numFmtId="173" fontId="10" fillId="6" borderId="1" xfId="7" applyNumberFormat="1" applyFont="1" applyFill="1" applyBorder="1" applyAlignment="1">
      <alignment horizontal="center" vertical="center" wrapText="1"/>
    </xf>
    <xf numFmtId="173" fontId="10" fillId="6" borderId="11" xfId="7" applyNumberFormat="1" applyFont="1" applyFill="1" applyBorder="1" applyAlignment="1">
      <alignment horizontal="center" vertical="center" wrapText="1"/>
    </xf>
    <xf numFmtId="0" fontId="14" fillId="2" borderId="9" xfId="7" applyFont="1" applyFill="1" applyBorder="1" applyAlignment="1">
      <alignment horizontal="center" vertical="center"/>
    </xf>
    <xf numFmtId="0" fontId="14" fillId="2" borderId="1" xfId="7" applyFont="1" applyFill="1" applyBorder="1" applyAlignment="1">
      <alignment horizontal="center" vertical="center"/>
    </xf>
    <xf numFmtId="0" fontId="15" fillId="4" borderId="14" xfId="7" applyFont="1" applyFill="1" applyBorder="1" applyAlignment="1">
      <alignment horizontal="center" vertical="center" wrapText="1"/>
    </xf>
    <xf numFmtId="0" fontId="15" fillId="4" borderId="7" xfId="7" applyFont="1" applyFill="1" applyBorder="1" applyAlignment="1">
      <alignment horizontal="center" vertical="center" wrapText="1"/>
    </xf>
    <xf numFmtId="0" fontId="15" fillId="4" borderId="15" xfId="7" applyFont="1" applyFill="1" applyBorder="1" applyAlignment="1">
      <alignment horizontal="center" vertical="center" wrapText="1"/>
    </xf>
    <xf numFmtId="0" fontId="7" fillId="5" borderId="9" xfId="7" applyFont="1" applyFill="1" applyBorder="1" applyAlignment="1">
      <alignment horizontal="center" vertical="center" wrapText="1"/>
    </xf>
    <xf numFmtId="0" fontId="7" fillId="5" borderId="1" xfId="7" applyFont="1" applyFill="1" applyBorder="1" applyAlignment="1">
      <alignment horizontal="center" vertical="center" wrapText="1"/>
    </xf>
    <xf numFmtId="0" fontId="12" fillId="6" borderId="14" xfId="7" applyFont="1" applyFill="1" applyBorder="1" applyAlignment="1">
      <alignment horizontal="center" vertical="center" wrapText="1"/>
    </xf>
    <xf numFmtId="0" fontId="12" fillId="6" borderId="8" xfId="7" applyFont="1" applyFill="1" applyBorder="1" applyAlignment="1">
      <alignment horizontal="center" vertical="center" wrapText="1"/>
    </xf>
    <xf numFmtId="3" fontId="4" fillId="0" borderId="3" xfId="9" applyNumberFormat="1" applyFont="1" applyFill="1" applyBorder="1" applyAlignment="1">
      <alignment horizontal="center" vertical="center" wrapText="1"/>
    </xf>
    <xf numFmtId="3" fontId="4" fillId="0" borderId="6" xfId="9" applyNumberFormat="1" applyFont="1" applyFill="1" applyBorder="1" applyAlignment="1">
      <alignment horizontal="center" vertical="center" wrapText="1"/>
    </xf>
    <xf numFmtId="3" fontId="4" fillId="0" borderId="4" xfId="9" applyNumberFormat="1" applyFont="1" applyFill="1" applyBorder="1" applyAlignment="1">
      <alignment horizontal="center" vertical="center" wrapText="1"/>
    </xf>
    <xf numFmtId="0" fontId="9" fillId="5" borderId="16" xfId="7" applyFont="1" applyFill="1" applyBorder="1" applyAlignment="1">
      <alignment horizontal="center" vertical="center" wrapText="1"/>
    </xf>
    <xf numFmtId="0" fontId="9" fillId="5" borderId="6" xfId="7" applyFont="1" applyFill="1" applyBorder="1" applyAlignment="1">
      <alignment horizontal="center" vertical="center" wrapText="1"/>
    </xf>
    <xf numFmtId="174" fontId="8" fillId="5" borderId="3" xfId="4" applyNumberFormat="1" applyFont="1" applyFill="1" applyBorder="1" applyAlignment="1">
      <alignment horizontal="center" vertical="center"/>
    </xf>
    <xf numFmtId="174" fontId="8" fillId="5" borderId="6" xfId="4" applyNumberFormat="1" applyFont="1" applyFill="1" applyBorder="1" applyAlignment="1">
      <alignment horizontal="center" vertical="center"/>
    </xf>
    <xf numFmtId="174" fontId="8" fillId="5" borderId="17" xfId="4" applyNumberFormat="1" applyFont="1" applyFill="1" applyBorder="1" applyAlignment="1">
      <alignment horizontal="center" vertical="center"/>
    </xf>
    <xf numFmtId="0" fontId="9" fillId="5" borderId="25" xfId="7" applyFont="1" applyFill="1" applyBorder="1" applyAlignment="1">
      <alignment horizontal="center" vertical="center" wrapText="1"/>
    </xf>
    <xf numFmtId="0" fontId="9" fillId="5" borderId="26" xfId="7" applyFont="1" applyFill="1" applyBorder="1" applyAlignment="1">
      <alignment horizontal="center" vertical="center" wrapText="1"/>
    </xf>
    <xf numFmtId="174" fontId="8" fillId="5" borderId="27" xfId="4" applyNumberFormat="1" applyFont="1" applyFill="1" applyBorder="1" applyAlignment="1">
      <alignment horizontal="center" vertical="center"/>
    </xf>
    <xf numFmtId="174" fontId="8" fillId="5" borderId="26" xfId="4" applyNumberFormat="1" applyFont="1" applyFill="1" applyBorder="1" applyAlignment="1">
      <alignment horizontal="center" vertical="center"/>
    </xf>
    <xf numFmtId="174" fontId="8" fillId="5" borderId="28" xfId="4" applyNumberFormat="1" applyFont="1" applyFill="1" applyBorder="1" applyAlignment="1">
      <alignment horizontal="center" vertical="center"/>
    </xf>
    <xf numFmtId="173" fontId="10" fillId="6" borderId="3" xfId="7" applyNumberFormat="1" applyFont="1" applyFill="1" applyBorder="1" applyAlignment="1">
      <alignment horizontal="center" vertical="center" wrapText="1"/>
    </xf>
    <xf numFmtId="173" fontId="10" fillId="6" borderId="6" xfId="7" applyNumberFormat="1" applyFont="1" applyFill="1" applyBorder="1" applyAlignment="1">
      <alignment horizontal="center" vertical="center" wrapText="1"/>
    </xf>
    <xf numFmtId="173" fontId="10" fillId="6" borderId="4" xfId="7" applyNumberFormat="1" applyFont="1" applyFill="1" applyBorder="1" applyAlignment="1">
      <alignment horizontal="center" vertical="center" wrapText="1"/>
    </xf>
    <xf numFmtId="0" fontId="6" fillId="0" borderId="18" xfId="7" applyFont="1" applyBorder="1" applyAlignment="1">
      <alignment horizontal="center" vertical="center" wrapText="1"/>
    </xf>
    <xf numFmtId="0" fontId="6" fillId="0" borderId="19" xfId="7" applyFont="1" applyBorder="1" applyAlignment="1">
      <alignment horizontal="center" vertical="center" wrapText="1"/>
    </xf>
    <xf numFmtId="0" fontId="6" fillId="0" borderId="20" xfId="7" applyFont="1" applyBorder="1" applyAlignment="1">
      <alignment horizontal="center" vertical="center" wrapText="1"/>
    </xf>
    <xf numFmtId="0" fontId="9" fillId="5" borderId="21" xfId="7" applyFont="1" applyFill="1" applyBorder="1" applyAlignment="1">
      <alignment horizontal="center" vertical="center" wrapText="1"/>
    </xf>
    <xf numFmtId="0" fontId="9" fillId="5" borderId="22" xfId="7" applyFont="1" applyFill="1" applyBorder="1" applyAlignment="1">
      <alignment horizontal="center" vertical="center" wrapText="1"/>
    </xf>
    <xf numFmtId="174" fontId="8" fillId="5" borderId="23" xfId="4" applyNumberFormat="1" applyFont="1" applyFill="1" applyBorder="1" applyAlignment="1">
      <alignment horizontal="center" vertical="center"/>
    </xf>
    <xf numFmtId="174" fontId="8" fillId="5" borderId="22" xfId="4" applyNumberFormat="1" applyFont="1" applyFill="1" applyBorder="1" applyAlignment="1">
      <alignment horizontal="center" vertical="center"/>
    </xf>
    <xf numFmtId="174" fontId="8" fillId="5" borderId="24" xfId="4" applyNumberFormat="1" applyFont="1" applyFill="1" applyBorder="1" applyAlignment="1">
      <alignment horizontal="center" vertical="center"/>
    </xf>
  </cellXfs>
  <cellStyles count="13">
    <cellStyle name="Millares [0] 3" xfId="8" xr:uid="{567AFC3B-D58C-4AEA-8D93-ACFD7DA7869B}"/>
    <cellStyle name="Millares 4 2" xfId="5" xr:uid="{B6B477C5-C07B-4242-BFBC-5140D9379A5F}"/>
    <cellStyle name="Millares_ACTA DE MODIFICACION 2" xfId="9" xr:uid="{28EB885F-66CD-47EC-AFA4-E46F505EAA6B}"/>
    <cellStyle name="Moneda" xfId="1" builtinId="4"/>
    <cellStyle name="Moneda [0] 3" xfId="10" xr:uid="{28678131-E599-4142-820E-CD4FDC747933}"/>
    <cellStyle name="Moneda 3" xfId="6" xr:uid="{AC933844-2CF2-4ACA-8F5D-5F0C52ECC3E1}"/>
    <cellStyle name="Normal" xfId="0" builtinId="0"/>
    <cellStyle name="Normal 13 2" xfId="7" xr:uid="{B240B363-20E1-4886-B191-485A79253C0E}"/>
    <cellStyle name="Normal 2" xfId="3" xr:uid="{3A307453-103F-4E2D-84A9-A8E40B215EA3}"/>
    <cellStyle name="Normal 6" xfId="11" xr:uid="{C2425A08-3FE6-41F8-A56E-40793338943D}"/>
    <cellStyle name="Porcentaje" xfId="2" builtinId="5"/>
    <cellStyle name="Porcentaje 2" xfId="12" xr:uid="{57C1CD3B-7189-4B36-89BB-D03C1816AA94}"/>
    <cellStyle name="Porcentaje 3" xfId="4" xr:uid="{81A9127E-5BC3-4031-B9AD-817E7AE3DA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1019551</xdr:colOff>
      <xdr:row>2</xdr:row>
      <xdr:rowOff>138546</xdr:rowOff>
    </xdr:from>
    <xdr:to>
      <xdr:col>2</xdr:col>
      <xdr:colOff>3602875</xdr:colOff>
      <xdr:row>4</xdr:row>
      <xdr:rowOff>1255747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F7B29AD5-5D91-480B-A89F-6F96810AE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351" y="481446"/>
          <a:ext cx="2583324" cy="1587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Sanearpc8/d/PROYECTOS/BUENOS%20AIRES/DISE&#209;O/Dise&#241;o%20hidraulico%20de%20component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Sanear14/d/PROYECTOS/GUAJIRA/PROYECTOS/EL%20MOLINO/02%20FASE%20ANTEPROYECTO/MOLINO_AL_D_IN_02_GEN_A%20X%20Alcant(Antep)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Users/ASUS/Downloads/DA_PROCESO_13-15-1546237_124002002_769658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Servidor/c/Mis%20documentos/presupues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Sanear16/d/PROYECTOS/Segovia1/ANTEPROYECTO/Anclajes-segovia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3.1(Bal Tramos)"/>
      <sheetName val="Anexo 2.1(Res tub)"/>
      <sheetName val="TABLA 3.2 Caract. tramos"/>
      <sheetName val="PARAMETROS"/>
      <sheetName val="Hoja2"/>
      <sheetName val="TABLA"/>
      <sheetName val="Base de Diseño"/>
      <sheetName val="ANTEPROYECTO"/>
      <sheetName val="CIMENTACIÓN"/>
      <sheetName val="PTO COLECTOR NORTE"/>
      <sheetName val="PTO COLECTOR SUR "/>
      <sheetName val="COLECTOR CENTRAL"/>
      <sheetName val="INTERCEPTOR"/>
      <sheetName val="REDES SECUNDARIAS"/>
      <sheetName val="PTO TOTAL"/>
      <sheetName val="Programa Mantenimient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F2">
            <v>2</v>
          </cell>
          <cell r="AG2" t="str">
            <v>NO TIENE</v>
          </cell>
          <cell r="AH2">
            <v>1</v>
          </cell>
          <cell r="AK2" t="str">
            <v>BUENO</v>
          </cell>
        </row>
        <row r="3">
          <cell r="AF3">
            <v>4</v>
          </cell>
          <cell r="AG3" t="str">
            <v>MALO</v>
          </cell>
          <cell r="AH3">
            <v>0</v>
          </cell>
          <cell r="AK3" t="str">
            <v>BUENO</v>
          </cell>
        </row>
        <row r="4">
          <cell r="AF4">
            <v>6</v>
          </cell>
          <cell r="AG4" t="str">
            <v>NO TIENE</v>
          </cell>
          <cell r="AH4">
            <v>1</v>
          </cell>
          <cell r="AK4" t="str">
            <v>BUENO</v>
          </cell>
        </row>
        <row r="5">
          <cell r="AF5">
            <v>8</v>
          </cell>
          <cell r="AG5" t="str">
            <v>MALO</v>
          </cell>
          <cell r="AH5">
            <v>1</v>
          </cell>
          <cell r="AK5" t="str">
            <v>BUENO</v>
          </cell>
        </row>
        <row r="6">
          <cell r="AF6">
            <v>10</v>
          </cell>
          <cell r="AG6" t="str">
            <v>MALO</v>
          </cell>
          <cell r="AH6">
            <v>0</v>
          </cell>
          <cell r="AK6" t="str">
            <v>BUENO</v>
          </cell>
        </row>
        <row r="7">
          <cell r="AF7">
            <v>12</v>
          </cell>
          <cell r="AG7" t="str">
            <v>BUENO</v>
          </cell>
          <cell r="AH7">
            <v>0</v>
          </cell>
          <cell r="AK7" t="str">
            <v>BUENO</v>
          </cell>
        </row>
        <row r="8">
          <cell r="AF8">
            <v>14</v>
          </cell>
          <cell r="AG8" t="str">
            <v>NO TIENE</v>
          </cell>
          <cell r="AH8">
            <v>3</v>
          </cell>
          <cell r="AK8" t="str">
            <v>BUENO</v>
          </cell>
        </row>
        <row r="9">
          <cell r="AF9">
            <v>16</v>
          </cell>
          <cell r="AG9" t="str">
            <v>BUENO</v>
          </cell>
          <cell r="AH9">
            <v>1</v>
          </cell>
          <cell r="AK9" t="str">
            <v>BUENO</v>
          </cell>
        </row>
        <row r="10">
          <cell r="AF10">
            <v>18</v>
          </cell>
          <cell r="AG10" t="str">
            <v>MALO</v>
          </cell>
          <cell r="AH10">
            <v>0</v>
          </cell>
          <cell r="AK10" t="str">
            <v>BUENO</v>
          </cell>
        </row>
        <row r="11">
          <cell r="AF11">
            <v>20</v>
          </cell>
          <cell r="AG11" t="str">
            <v>NO TIENE</v>
          </cell>
          <cell r="AH11">
            <v>1</v>
          </cell>
          <cell r="AJ11" t="str">
            <v>SEDIMENTADA</v>
          </cell>
          <cell r="AK11" t="str">
            <v>BUENO</v>
          </cell>
        </row>
        <row r="12">
          <cell r="AF12">
            <v>22</v>
          </cell>
          <cell r="AG12" t="str">
            <v>NO TIENE</v>
          </cell>
          <cell r="AH12">
            <v>0</v>
          </cell>
          <cell r="AK12" t="str">
            <v>BUENO</v>
          </cell>
        </row>
        <row r="13">
          <cell r="AF13">
            <v>24</v>
          </cell>
          <cell r="AG13" t="str">
            <v>NO TIENE</v>
          </cell>
          <cell r="AH13">
            <v>3</v>
          </cell>
          <cell r="AJ13" t="str">
            <v>SEDIMENTADA</v>
          </cell>
          <cell r="AK13" t="str">
            <v>BUENO</v>
          </cell>
        </row>
        <row r="14">
          <cell r="AF14">
            <v>26</v>
          </cell>
          <cell r="AG14" t="str">
            <v>NO OBSERVADO</v>
          </cell>
          <cell r="AH14">
            <v>1</v>
          </cell>
          <cell r="AJ14" t="str">
            <v>SEDIMENTADA</v>
          </cell>
          <cell r="AK14" t="str">
            <v>BUENO</v>
          </cell>
        </row>
        <row r="15">
          <cell r="AF15">
            <v>28</v>
          </cell>
          <cell r="AG15" t="str">
            <v>BUENO</v>
          </cell>
          <cell r="AH15">
            <v>0</v>
          </cell>
          <cell r="AJ15" t="str">
            <v>SEDIMENTADA</v>
          </cell>
          <cell r="AK15" t="str">
            <v>BUENO</v>
          </cell>
        </row>
        <row r="16">
          <cell r="AF16">
            <v>30</v>
          </cell>
          <cell r="AG16" t="str">
            <v>NO OBSERVADO</v>
          </cell>
          <cell r="AH16">
            <v>0</v>
          </cell>
          <cell r="AJ16" t="str">
            <v>SEDIMENTADA</v>
          </cell>
          <cell r="AK16" t="str">
            <v>BUENO</v>
          </cell>
        </row>
        <row r="17">
          <cell r="AF17">
            <v>32</v>
          </cell>
          <cell r="AG17" t="str">
            <v>BUENO</v>
          </cell>
          <cell r="AH17">
            <v>3</v>
          </cell>
          <cell r="AK17" t="str">
            <v>BUENO</v>
          </cell>
        </row>
        <row r="18">
          <cell r="AF18">
            <v>36</v>
          </cell>
          <cell r="AG18" t="str">
            <v>NO TIENE</v>
          </cell>
          <cell r="AH18">
            <v>3</v>
          </cell>
          <cell r="AK18" t="str">
            <v>BUENO</v>
          </cell>
        </row>
        <row r="19">
          <cell r="AF19">
            <v>38</v>
          </cell>
          <cell r="AG19" t="str">
            <v>NO TIENE</v>
          </cell>
          <cell r="AH19">
            <v>0</v>
          </cell>
          <cell r="AK19" t="str">
            <v>BUENO</v>
          </cell>
        </row>
        <row r="20">
          <cell r="AF20">
            <v>40</v>
          </cell>
          <cell r="AG20" t="str">
            <v>BUENO</v>
          </cell>
          <cell r="AH20">
            <v>0</v>
          </cell>
          <cell r="AK20" t="str">
            <v>BUENO</v>
          </cell>
        </row>
        <row r="21">
          <cell r="AF21">
            <v>42</v>
          </cell>
          <cell r="AG21" t="str">
            <v>NO TIENE</v>
          </cell>
          <cell r="AH21">
            <v>0</v>
          </cell>
          <cell r="AJ21" t="str">
            <v>SEDIMENTADA</v>
          </cell>
          <cell r="AK21" t="str">
            <v>BUENO</v>
          </cell>
        </row>
        <row r="22">
          <cell r="AF22">
            <v>46</v>
          </cell>
          <cell r="AG22" t="str">
            <v>NO TIENE</v>
          </cell>
          <cell r="AH22">
            <v>2</v>
          </cell>
          <cell r="AK22" t="str">
            <v>BUENO</v>
          </cell>
        </row>
        <row r="23">
          <cell r="AF23">
            <v>48</v>
          </cell>
          <cell r="AG23" t="str">
            <v>NO TIENE</v>
          </cell>
          <cell r="AH23">
            <v>0</v>
          </cell>
          <cell r="AJ23" t="str">
            <v>SEDIMENTADA</v>
          </cell>
          <cell r="AK23" t="str">
            <v>BUENO</v>
          </cell>
        </row>
        <row r="24">
          <cell r="AF24">
            <v>50</v>
          </cell>
          <cell r="AG24" t="str">
            <v>NO TIENE</v>
          </cell>
          <cell r="AH24">
            <v>1</v>
          </cell>
          <cell r="AJ24" t="str">
            <v>SEDIMENTADA</v>
          </cell>
          <cell r="AK24" t="str">
            <v>BUENO</v>
          </cell>
        </row>
        <row r="25">
          <cell r="AF25">
            <v>52</v>
          </cell>
          <cell r="AG25" t="str">
            <v>NO TIENE</v>
          </cell>
          <cell r="AH25">
            <v>2</v>
          </cell>
          <cell r="AK25" t="str">
            <v>BUENO</v>
          </cell>
        </row>
        <row r="26">
          <cell r="AF26">
            <v>54</v>
          </cell>
          <cell r="AG26" t="str">
            <v>NO OBSERVADO</v>
          </cell>
          <cell r="AH26">
            <v>3</v>
          </cell>
          <cell r="AK26" t="str">
            <v>MALO</v>
          </cell>
        </row>
        <row r="27">
          <cell r="AF27">
            <v>56</v>
          </cell>
          <cell r="AG27" t="str">
            <v>NO TIENE</v>
          </cell>
          <cell r="AH27">
            <v>3</v>
          </cell>
          <cell r="AJ27" t="str">
            <v>SEDIMENTADA</v>
          </cell>
          <cell r="AK27" t="str">
            <v>BUENO</v>
          </cell>
        </row>
        <row r="28">
          <cell r="AF28">
            <v>58</v>
          </cell>
          <cell r="AG28" t="str">
            <v>BUENO</v>
          </cell>
          <cell r="AH28">
            <v>3</v>
          </cell>
          <cell r="AK28" t="str">
            <v>BUENO</v>
          </cell>
        </row>
        <row r="29">
          <cell r="AF29">
            <v>60</v>
          </cell>
          <cell r="AG29" t="str">
            <v>BUENO</v>
          </cell>
          <cell r="AH29">
            <v>3</v>
          </cell>
          <cell r="AK29" t="str">
            <v>BUENO</v>
          </cell>
        </row>
        <row r="30">
          <cell r="AF30">
            <v>62</v>
          </cell>
          <cell r="AG30" t="str">
            <v>NO TIENE</v>
          </cell>
          <cell r="AH30">
            <v>2</v>
          </cell>
          <cell r="AJ30" t="str">
            <v>SEDIMENTADA</v>
          </cell>
          <cell r="AK30" t="str">
            <v>BUENO</v>
          </cell>
        </row>
        <row r="31">
          <cell r="AF31">
            <v>64</v>
          </cell>
          <cell r="AG31" t="str">
            <v>BUENO</v>
          </cell>
          <cell r="AH31">
            <v>7</v>
          </cell>
          <cell r="AK31" t="str">
            <v>BUENO</v>
          </cell>
        </row>
        <row r="32">
          <cell r="AF32">
            <v>66</v>
          </cell>
          <cell r="AG32" t="str">
            <v>MALO</v>
          </cell>
          <cell r="AH32">
            <v>3</v>
          </cell>
          <cell r="AK32" t="str">
            <v>BUENO</v>
          </cell>
        </row>
        <row r="33">
          <cell r="AF33" t="str">
            <v>66A</v>
          </cell>
          <cell r="AG33" t="str">
            <v>NO TIENE</v>
          </cell>
          <cell r="AH33">
            <v>3</v>
          </cell>
          <cell r="AJ33" t="str">
            <v>SEDIMENTADA</v>
          </cell>
          <cell r="AK33" t="str">
            <v>BUENO</v>
          </cell>
        </row>
        <row r="34">
          <cell r="AF34">
            <v>70</v>
          </cell>
          <cell r="AG34" t="str">
            <v>BUENO</v>
          </cell>
          <cell r="AH34">
            <v>3</v>
          </cell>
          <cell r="AK34" t="str">
            <v>BUENO</v>
          </cell>
        </row>
        <row r="35">
          <cell r="AF35">
            <v>72</v>
          </cell>
          <cell r="AG35" t="str">
            <v>NO OBSERVADO</v>
          </cell>
          <cell r="AH35">
            <v>3</v>
          </cell>
          <cell r="AJ35" t="str">
            <v>SEDIMENTADA</v>
          </cell>
          <cell r="AK35" t="str">
            <v>NO TIENE</v>
          </cell>
        </row>
        <row r="36">
          <cell r="AF36">
            <v>74</v>
          </cell>
          <cell r="AG36" t="str">
            <v>BUENO</v>
          </cell>
          <cell r="AH36">
            <v>3</v>
          </cell>
          <cell r="AJ36" t="str">
            <v>SEDIMENTADA</v>
          </cell>
          <cell r="AK36" t="str">
            <v>NO TIENE</v>
          </cell>
        </row>
        <row r="37">
          <cell r="AF37">
            <v>76</v>
          </cell>
          <cell r="AG37" t="str">
            <v>BUENO</v>
          </cell>
          <cell r="AH37">
            <v>4</v>
          </cell>
          <cell r="AK37" t="str">
            <v>BUENO</v>
          </cell>
        </row>
        <row r="38">
          <cell r="AF38">
            <v>78</v>
          </cell>
          <cell r="AG38" t="str">
            <v>BUENO</v>
          </cell>
          <cell r="AH38">
            <v>3</v>
          </cell>
          <cell r="AK38" t="str">
            <v>BUENO</v>
          </cell>
        </row>
        <row r="39">
          <cell r="AF39">
            <v>80</v>
          </cell>
          <cell r="AG39" t="str">
            <v>BUENO</v>
          </cell>
          <cell r="AH39">
            <v>2</v>
          </cell>
          <cell r="AK39" t="str">
            <v>BUENO</v>
          </cell>
        </row>
        <row r="40">
          <cell r="AF40">
            <v>82</v>
          </cell>
          <cell r="AG40" t="str">
            <v>NO OBSERVADO</v>
          </cell>
          <cell r="AH40">
            <v>2</v>
          </cell>
          <cell r="AJ40" t="str">
            <v>SEDIMENTADA</v>
          </cell>
          <cell r="AK40" t="str">
            <v>BUENO</v>
          </cell>
        </row>
        <row r="41">
          <cell r="AF41">
            <v>84</v>
          </cell>
          <cell r="AG41" t="str">
            <v>NO OBSERVADO</v>
          </cell>
          <cell r="AH41">
            <v>3</v>
          </cell>
          <cell r="AJ41" t="str">
            <v>SEDIMENTADA</v>
          </cell>
          <cell r="AK41" t="str">
            <v>BUENO</v>
          </cell>
        </row>
        <row r="42">
          <cell r="AF42">
            <v>86</v>
          </cell>
          <cell r="AG42" t="str">
            <v>BUENO</v>
          </cell>
          <cell r="AH42">
            <v>3</v>
          </cell>
          <cell r="AJ42" t="str">
            <v>SEDIMENTADA</v>
          </cell>
          <cell r="AK42" t="str">
            <v>BUENO</v>
          </cell>
        </row>
        <row r="43">
          <cell r="AF43">
            <v>88</v>
          </cell>
          <cell r="AG43" t="str">
            <v>BUENO</v>
          </cell>
          <cell r="AH43">
            <v>2</v>
          </cell>
          <cell r="AK43" t="str">
            <v>BUENO</v>
          </cell>
        </row>
        <row r="44">
          <cell r="AF44">
            <v>90</v>
          </cell>
          <cell r="AG44" t="str">
            <v>BUENO</v>
          </cell>
          <cell r="AH44">
            <v>3</v>
          </cell>
          <cell r="AJ44" t="str">
            <v>SEDIMENTADA</v>
          </cell>
          <cell r="AK44" t="str">
            <v>BUENO</v>
          </cell>
        </row>
        <row r="45">
          <cell r="AF45">
            <v>92</v>
          </cell>
          <cell r="AG45" t="str">
            <v>BUENO</v>
          </cell>
          <cell r="AH45">
            <v>3</v>
          </cell>
          <cell r="AJ45" t="str">
            <v>SEDIMENTADA</v>
          </cell>
          <cell r="AK45" t="str">
            <v>BUENO</v>
          </cell>
        </row>
        <row r="46">
          <cell r="AF46">
            <v>94</v>
          </cell>
          <cell r="AG46" t="str">
            <v>NO OBSERVADO</v>
          </cell>
          <cell r="AH46">
            <v>3</v>
          </cell>
          <cell r="AJ46" t="str">
            <v>SEDIMENTADA</v>
          </cell>
          <cell r="AK46" t="str">
            <v>BUENO</v>
          </cell>
        </row>
        <row r="47">
          <cell r="AF47">
            <v>96</v>
          </cell>
          <cell r="AG47" t="str">
            <v>NO OBSERVADO</v>
          </cell>
          <cell r="AH47">
            <v>4</v>
          </cell>
          <cell r="AJ47" t="str">
            <v>SEDIMENTADA</v>
          </cell>
          <cell r="AK47" t="str">
            <v>NO TIENE</v>
          </cell>
        </row>
        <row r="48">
          <cell r="AF48">
            <v>98</v>
          </cell>
          <cell r="AG48" t="str">
            <v>NO OBSERVADO</v>
          </cell>
          <cell r="AH48">
            <v>4</v>
          </cell>
          <cell r="AJ48" t="str">
            <v>SEDIMENTADA</v>
          </cell>
          <cell r="AK48" t="str">
            <v>BUENO</v>
          </cell>
        </row>
        <row r="49">
          <cell r="AF49">
            <v>100</v>
          </cell>
          <cell r="AG49" t="str">
            <v>NO OBSERVADO</v>
          </cell>
          <cell r="AH49">
            <v>3</v>
          </cell>
          <cell r="AJ49" t="str">
            <v>SEDIMENTADA</v>
          </cell>
          <cell r="AK49" t="str">
            <v>MALO</v>
          </cell>
        </row>
        <row r="50">
          <cell r="AF50">
            <v>102</v>
          </cell>
          <cell r="AG50" t="str">
            <v>NO OBSERVADO</v>
          </cell>
          <cell r="AH50">
            <v>2</v>
          </cell>
          <cell r="AJ50" t="str">
            <v>SEDIMENTADA</v>
          </cell>
          <cell r="AK50" t="str">
            <v>MALO</v>
          </cell>
        </row>
        <row r="51">
          <cell r="AF51">
            <v>104</v>
          </cell>
          <cell r="AG51" t="str">
            <v>NO OBSERVADO</v>
          </cell>
          <cell r="AH51">
            <v>3</v>
          </cell>
          <cell r="AJ51" t="str">
            <v>SEDIMENTADA</v>
          </cell>
          <cell r="AK51" t="str">
            <v>BUENO</v>
          </cell>
        </row>
        <row r="52">
          <cell r="AF52" t="str">
            <v>105N</v>
          </cell>
          <cell r="AG52" t="str">
            <v>NO OBSERVADO</v>
          </cell>
          <cell r="AH52">
            <v>2</v>
          </cell>
          <cell r="AJ52" t="str">
            <v>SEDIMENTADA</v>
          </cell>
          <cell r="AK52" t="str">
            <v>BUENO</v>
          </cell>
        </row>
        <row r="53">
          <cell r="AF53">
            <v>105</v>
          </cell>
          <cell r="AG53" t="str">
            <v>MALO</v>
          </cell>
          <cell r="AH53">
            <v>4</v>
          </cell>
          <cell r="AK53" t="str">
            <v>BUENO</v>
          </cell>
        </row>
        <row r="54">
          <cell r="AF54" t="str">
            <v>106N</v>
          </cell>
          <cell r="AG54" t="str">
            <v>NO TIENE</v>
          </cell>
          <cell r="AH54">
            <v>0</v>
          </cell>
          <cell r="AJ54" t="str">
            <v>SEDIMENTADA</v>
          </cell>
          <cell r="AK54" t="str">
            <v>BUENO</v>
          </cell>
        </row>
        <row r="55">
          <cell r="AF55">
            <v>106</v>
          </cell>
          <cell r="AG55" t="str">
            <v>BUENO</v>
          </cell>
          <cell r="AH55">
            <v>0</v>
          </cell>
          <cell r="AK55" t="str">
            <v>BUENO</v>
          </cell>
        </row>
        <row r="56">
          <cell r="AF56" t="str">
            <v>107N</v>
          </cell>
          <cell r="AG56" t="str">
            <v>NO TIENE</v>
          </cell>
          <cell r="AH56">
            <v>0</v>
          </cell>
          <cell r="AK56" t="str">
            <v>NO TIENE</v>
          </cell>
        </row>
        <row r="57">
          <cell r="AF57">
            <v>108</v>
          </cell>
          <cell r="AG57" t="str">
            <v>MALO</v>
          </cell>
          <cell r="AH57">
            <v>0</v>
          </cell>
          <cell r="AK57" t="str">
            <v>BUENO</v>
          </cell>
        </row>
        <row r="58">
          <cell r="AF58" t="str">
            <v>108A</v>
          </cell>
          <cell r="AG58" t="str">
            <v>MALO</v>
          </cell>
          <cell r="AH58">
            <v>4</v>
          </cell>
          <cell r="AK58" t="str">
            <v>BUENO</v>
          </cell>
        </row>
        <row r="59">
          <cell r="AF59">
            <v>110</v>
          </cell>
          <cell r="AG59" t="str">
            <v>BUENO</v>
          </cell>
          <cell r="AH59">
            <v>2</v>
          </cell>
          <cell r="AK59" t="str">
            <v>BUENO</v>
          </cell>
        </row>
        <row r="60">
          <cell r="AF60" t="str">
            <v>110A</v>
          </cell>
          <cell r="AG60" t="str">
            <v>NO TIENE</v>
          </cell>
          <cell r="AH60">
            <v>5</v>
          </cell>
          <cell r="AK60" t="str">
            <v>BUENO</v>
          </cell>
        </row>
        <row r="61">
          <cell r="AF61">
            <v>112</v>
          </cell>
          <cell r="AG61" t="str">
            <v>MALO</v>
          </cell>
          <cell r="AH61">
            <v>0</v>
          </cell>
          <cell r="AK61" t="str">
            <v>BUENO</v>
          </cell>
        </row>
        <row r="62">
          <cell r="AF62" t="str">
            <v>112A</v>
          </cell>
          <cell r="AG62" t="str">
            <v>MALO</v>
          </cell>
          <cell r="AH62">
            <v>1</v>
          </cell>
          <cell r="AK62" t="str">
            <v>BUENO</v>
          </cell>
        </row>
        <row r="63">
          <cell r="AF63">
            <v>114</v>
          </cell>
          <cell r="AG63" t="str">
            <v>MALO</v>
          </cell>
          <cell r="AH63">
            <v>3</v>
          </cell>
          <cell r="AK63" t="str">
            <v>BUENO</v>
          </cell>
        </row>
        <row r="64">
          <cell r="AF64" t="str">
            <v>114A</v>
          </cell>
          <cell r="AG64" t="str">
            <v>BUENO</v>
          </cell>
          <cell r="AH64">
            <v>1</v>
          </cell>
          <cell r="AK64" t="str">
            <v>BUENO</v>
          </cell>
        </row>
        <row r="65">
          <cell r="AF65">
            <v>116</v>
          </cell>
          <cell r="AG65" t="str">
            <v>BUENO</v>
          </cell>
          <cell r="AH65">
            <v>3</v>
          </cell>
          <cell r="AK65" t="str">
            <v>BUENO</v>
          </cell>
        </row>
        <row r="66">
          <cell r="AF66" t="str">
            <v>116A</v>
          </cell>
          <cell r="AG66" t="str">
            <v>MALO</v>
          </cell>
          <cell r="AH66">
            <v>9</v>
          </cell>
          <cell r="AK66" t="str">
            <v>BUENO</v>
          </cell>
        </row>
        <row r="67">
          <cell r="AF67">
            <v>118</v>
          </cell>
          <cell r="AG67" t="str">
            <v>MALO</v>
          </cell>
          <cell r="AH67">
            <v>2</v>
          </cell>
          <cell r="AK67" t="str">
            <v>BUENO</v>
          </cell>
        </row>
        <row r="68">
          <cell r="AF68">
            <v>120</v>
          </cell>
          <cell r="AG68" t="str">
            <v>MALO</v>
          </cell>
          <cell r="AH68">
            <v>3</v>
          </cell>
          <cell r="AK68" t="str">
            <v>BUENO</v>
          </cell>
        </row>
        <row r="69">
          <cell r="AF69">
            <v>122</v>
          </cell>
          <cell r="AG69" t="str">
            <v>NO TIENE</v>
          </cell>
          <cell r="AH69">
            <v>2</v>
          </cell>
          <cell r="AJ69" t="str">
            <v>SEDIMENTADA</v>
          </cell>
          <cell r="AK69" t="str">
            <v>BUENO</v>
          </cell>
        </row>
        <row r="70">
          <cell r="AF70">
            <v>124</v>
          </cell>
          <cell r="AG70" t="str">
            <v>MALO</v>
          </cell>
          <cell r="AH70">
            <v>2</v>
          </cell>
          <cell r="AK70" t="str">
            <v>BUENO</v>
          </cell>
        </row>
        <row r="71">
          <cell r="AF71">
            <v>126</v>
          </cell>
          <cell r="AG71" t="str">
            <v>NO OBSERVADO</v>
          </cell>
          <cell r="AH71">
            <v>1</v>
          </cell>
          <cell r="AJ71" t="str">
            <v>SEDIMENTADA</v>
          </cell>
          <cell r="AK71" t="str">
            <v>MALO</v>
          </cell>
        </row>
        <row r="72">
          <cell r="AF72">
            <v>128</v>
          </cell>
          <cell r="AG72" t="str">
            <v>NO TIENE</v>
          </cell>
          <cell r="AH72">
            <v>1</v>
          </cell>
          <cell r="AK72" t="str">
            <v>BUENO</v>
          </cell>
        </row>
        <row r="73">
          <cell r="AF73">
            <v>130</v>
          </cell>
          <cell r="AG73" t="str">
            <v>NO TIENE</v>
          </cell>
          <cell r="AH73">
            <v>1</v>
          </cell>
          <cell r="AK73" t="str">
            <v>BUENO</v>
          </cell>
        </row>
        <row r="74">
          <cell r="AF74">
            <v>132</v>
          </cell>
          <cell r="AG74" t="str">
            <v>NO OBSERVADO</v>
          </cell>
          <cell r="AH74">
            <v>2</v>
          </cell>
          <cell r="AJ74" t="str">
            <v>SEDIMENTADA</v>
          </cell>
          <cell r="AK74" t="str">
            <v>BUENO</v>
          </cell>
        </row>
        <row r="75">
          <cell r="AF75">
            <v>134</v>
          </cell>
          <cell r="AG75" t="str">
            <v>BUENO</v>
          </cell>
          <cell r="AH75">
            <v>2</v>
          </cell>
          <cell r="AK75" t="str">
            <v>BUENO</v>
          </cell>
        </row>
        <row r="76">
          <cell r="AF76">
            <v>136</v>
          </cell>
          <cell r="AG76" t="str">
            <v>BUENO</v>
          </cell>
          <cell r="AH76">
            <v>3</v>
          </cell>
          <cell r="AK76" t="str">
            <v>BUENO</v>
          </cell>
        </row>
        <row r="77">
          <cell r="AF77">
            <v>138</v>
          </cell>
          <cell r="AG77" t="str">
            <v>BUENO</v>
          </cell>
          <cell r="AH77">
            <v>2</v>
          </cell>
          <cell r="AJ77" t="str">
            <v>SEDIMENTADA</v>
          </cell>
          <cell r="AK77" t="str">
            <v>BUENO</v>
          </cell>
        </row>
        <row r="78">
          <cell r="AF78">
            <v>140</v>
          </cell>
          <cell r="AG78" t="str">
            <v>NO TIENE</v>
          </cell>
          <cell r="AH78">
            <v>1</v>
          </cell>
          <cell r="AK78" t="str">
            <v>BUENO</v>
          </cell>
        </row>
        <row r="79">
          <cell r="AF79">
            <v>142</v>
          </cell>
          <cell r="AG79" t="str">
            <v>NO TIENE</v>
          </cell>
          <cell r="AH79">
            <v>0</v>
          </cell>
          <cell r="AK79" t="str">
            <v>BUENO</v>
          </cell>
        </row>
        <row r="80">
          <cell r="AF80" t="str">
            <v>142A</v>
          </cell>
          <cell r="AG80" t="str">
            <v>BUENO</v>
          </cell>
          <cell r="AH80">
            <v>7</v>
          </cell>
          <cell r="AK80" t="str">
            <v>BUENO</v>
          </cell>
        </row>
        <row r="81">
          <cell r="AF81">
            <v>144</v>
          </cell>
          <cell r="AG81" t="str">
            <v>NO TIENE</v>
          </cell>
          <cell r="AH81">
            <v>2</v>
          </cell>
          <cell r="AK81" t="str">
            <v>BUENO</v>
          </cell>
        </row>
        <row r="82">
          <cell r="AF82">
            <v>146</v>
          </cell>
          <cell r="AG82" t="str">
            <v>BUENO</v>
          </cell>
          <cell r="AH82">
            <v>1</v>
          </cell>
          <cell r="AK82" t="str">
            <v>BUENO</v>
          </cell>
        </row>
        <row r="83">
          <cell r="AF83">
            <v>148</v>
          </cell>
          <cell r="AG83" t="str">
            <v>BUENO</v>
          </cell>
          <cell r="AH83">
            <v>1</v>
          </cell>
          <cell r="AK83" t="str">
            <v>BUENO</v>
          </cell>
        </row>
        <row r="84">
          <cell r="AF84">
            <v>150</v>
          </cell>
          <cell r="AG84" t="str">
            <v>BUENO</v>
          </cell>
          <cell r="AH84">
            <v>3</v>
          </cell>
          <cell r="AK84" t="str">
            <v>BUENO</v>
          </cell>
        </row>
        <row r="85">
          <cell r="AF85">
            <v>152</v>
          </cell>
          <cell r="AG85" t="str">
            <v>BUENO</v>
          </cell>
          <cell r="AH85">
            <v>1</v>
          </cell>
          <cell r="AK85" t="str">
            <v>BUENO</v>
          </cell>
        </row>
        <row r="86">
          <cell r="AF86">
            <v>154</v>
          </cell>
          <cell r="AG86" t="str">
            <v>BUENO</v>
          </cell>
          <cell r="AH86">
            <v>1</v>
          </cell>
          <cell r="AK86" t="str">
            <v>BUENO</v>
          </cell>
        </row>
        <row r="87">
          <cell r="AF87">
            <v>156</v>
          </cell>
          <cell r="AG87" t="str">
            <v>MALO</v>
          </cell>
          <cell r="AH87">
            <v>1</v>
          </cell>
          <cell r="AJ87" t="str">
            <v>SEDIMENTADA</v>
          </cell>
          <cell r="AK87" t="str">
            <v>BUENO</v>
          </cell>
        </row>
        <row r="88">
          <cell r="AF88">
            <v>158</v>
          </cell>
          <cell r="AG88" t="str">
            <v>BUENO</v>
          </cell>
          <cell r="AH88">
            <v>1</v>
          </cell>
          <cell r="AJ88" t="str">
            <v>SEDIMENTADA</v>
          </cell>
          <cell r="AK88" t="str">
            <v>BUENO</v>
          </cell>
        </row>
        <row r="89">
          <cell r="AF89">
            <v>160</v>
          </cell>
          <cell r="AG89" t="str">
            <v>NO TIENE</v>
          </cell>
          <cell r="AH89">
            <v>2</v>
          </cell>
          <cell r="AJ89" t="str">
            <v>SEDIMENTADA</v>
          </cell>
          <cell r="AK89" t="str">
            <v>BUENO</v>
          </cell>
        </row>
        <row r="90">
          <cell r="AF90">
            <v>162</v>
          </cell>
          <cell r="AG90" t="str">
            <v>BUENO</v>
          </cell>
          <cell r="AH90">
            <v>1</v>
          </cell>
          <cell r="AK90" t="str">
            <v>BUENO</v>
          </cell>
        </row>
        <row r="91">
          <cell r="AF91">
            <v>164</v>
          </cell>
          <cell r="AG91" t="str">
            <v>BUENO</v>
          </cell>
          <cell r="AH91">
            <v>1</v>
          </cell>
          <cell r="AK91" t="str">
            <v>BUENO</v>
          </cell>
        </row>
        <row r="92">
          <cell r="AF92">
            <v>166</v>
          </cell>
          <cell r="AG92" t="str">
            <v>BUENO</v>
          </cell>
          <cell r="AH92">
            <v>2</v>
          </cell>
          <cell r="AK92" t="str">
            <v>BUENO</v>
          </cell>
        </row>
        <row r="93">
          <cell r="AF93">
            <v>168</v>
          </cell>
          <cell r="AG93" t="str">
            <v>BUENO</v>
          </cell>
          <cell r="AH93">
            <v>1</v>
          </cell>
          <cell r="AK93" t="str">
            <v>BUENO</v>
          </cell>
        </row>
        <row r="94">
          <cell r="AF94">
            <v>170</v>
          </cell>
          <cell r="AG94" t="str">
            <v>NO TIENE</v>
          </cell>
          <cell r="AH94">
            <v>1</v>
          </cell>
          <cell r="AK94" t="str">
            <v>MALO</v>
          </cell>
        </row>
        <row r="95">
          <cell r="AF95">
            <v>172</v>
          </cell>
          <cell r="AG95" t="str">
            <v>BUENO</v>
          </cell>
          <cell r="AH95">
            <v>1</v>
          </cell>
          <cell r="AJ95" t="str">
            <v>SEDIMENTADA</v>
          </cell>
          <cell r="AK95" t="str">
            <v>BUENO</v>
          </cell>
        </row>
        <row r="96">
          <cell r="AF96">
            <v>174</v>
          </cell>
          <cell r="AG96" t="str">
            <v>NO TIENE</v>
          </cell>
          <cell r="AH96">
            <v>2</v>
          </cell>
          <cell r="AJ96" t="str">
            <v>SEDIMENTADA</v>
          </cell>
          <cell r="AK96" t="str">
            <v>BUENO</v>
          </cell>
        </row>
        <row r="97">
          <cell r="AF97">
            <v>176</v>
          </cell>
          <cell r="AG97" t="str">
            <v>NO OBSERVADO</v>
          </cell>
          <cell r="AH97">
            <v>2</v>
          </cell>
          <cell r="AJ97" t="str">
            <v>SEDIMENTADA</v>
          </cell>
          <cell r="AK97" t="str">
            <v>NO TIENE</v>
          </cell>
        </row>
        <row r="98">
          <cell r="AF98">
            <v>178</v>
          </cell>
          <cell r="AG98" t="str">
            <v>NO TIENE</v>
          </cell>
          <cell r="AH98">
            <v>2</v>
          </cell>
          <cell r="AK98" t="str">
            <v>BUENO</v>
          </cell>
        </row>
        <row r="99">
          <cell r="AF99">
            <v>180</v>
          </cell>
          <cell r="AG99" t="str">
            <v>BUENO</v>
          </cell>
          <cell r="AH99">
            <v>1</v>
          </cell>
          <cell r="AK99" t="str">
            <v>BUENO</v>
          </cell>
        </row>
        <row r="100">
          <cell r="AF100" t="str">
            <v>180A</v>
          </cell>
          <cell r="AG100" t="str">
            <v>BUENO</v>
          </cell>
          <cell r="AH100">
            <v>3</v>
          </cell>
          <cell r="AK100" t="str">
            <v>BUENO</v>
          </cell>
        </row>
        <row r="101">
          <cell r="AF101" t="str">
            <v>180B</v>
          </cell>
          <cell r="AG101" t="str">
            <v>BUENO</v>
          </cell>
          <cell r="AH101">
            <v>3</v>
          </cell>
          <cell r="AK101" t="str">
            <v>BUENO</v>
          </cell>
        </row>
        <row r="102">
          <cell r="AF102" t="str">
            <v>180C</v>
          </cell>
          <cell r="AG102" t="str">
            <v>BUENO</v>
          </cell>
          <cell r="AH102">
            <v>3</v>
          </cell>
          <cell r="AK102" t="str">
            <v>BUENO</v>
          </cell>
        </row>
        <row r="103">
          <cell r="AF103" t="str">
            <v>180D</v>
          </cell>
          <cell r="AG103" t="str">
            <v>BUENO</v>
          </cell>
          <cell r="AH103">
            <v>4</v>
          </cell>
          <cell r="AK103" t="str">
            <v>BUENO</v>
          </cell>
        </row>
        <row r="104">
          <cell r="AF104" t="str">
            <v>180E</v>
          </cell>
          <cell r="AG104" t="str">
            <v>NO TIENE</v>
          </cell>
          <cell r="AH104">
            <v>1</v>
          </cell>
          <cell r="AK104" t="str">
            <v>BUENO</v>
          </cell>
        </row>
        <row r="105">
          <cell r="AF105" t="str">
            <v>180F</v>
          </cell>
          <cell r="AG105" t="str">
            <v>NO TIENE</v>
          </cell>
          <cell r="AH105">
            <v>3</v>
          </cell>
          <cell r="AK105" t="str">
            <v>BUENO</v>
          </cell>
        </row>
        <row r="106">
          <cell r="AF106">
            <v>182</v>
          </cell>
          <cell r="AG106" t="str">
            <v>MALO</v>
          </cell>
          <cell r="AH106">
            <v>1</v>
          </cell>
          <cell r="AK106" t="str">
            <v>BUENO</v>
          </cell>
        </row>
        <row r="107">
          <cell r="AF107" t="str">
            <v>182A</v>
          </cell>
          <cell r="AG107" t="str">
            <v>NO TIENE</v>
          </cell>
          <cell r="AH107">
            <v>5</v>
          </cell>
          <cell r="AK107" t="str">
            <v>BUENO</v>
          </cell>
        </row>
        <row r="108">
          <cell r="AF108" t="str">
            <v>182C</v>
          </cell>
          <cell r="AG108" t="str">
            <v>NO TIENE</v>
          </cell>
          <cell r="AH108">
            <v>0</v>
          </cell>
          <cell r="AJ108" t="str">
            <v>SEDIMENTADA</v>
          </cell>
          <cell r="AK108" t="str">
            <v>BUENO</v>
          </cell>
        </row>
        <row r="109">
          <cell r="AF109">
            <v>184</v>
          </cell>
          <cell r="AG109" t="str">
            <v>BUENO</v>
          </cell>
          <cell r="AH109">
            <v>0</v>
          </cell>
          <cell r="AK109" t="str">
            <v>BUENO</v>
          </cell>
        </row>
        <row r="110">
          <cell r="AF110">
            <v>186</v>
          </cell>
          <cell r="AG110" t="str">
            <v>NO TIENE</v>
          </cell>
          <cell r="AH110">
            <v>2</v>
          </cell>
          <cell r="AK110" t="str">
            <v>BUENO</v>
          </cell>
        </row>
        <row r="111">
          <cell r="AF111">
            <v>188</v>
          </cell>
          <cell r="AG111" t="str">
            <v>BUENO</v>
          </cell>
          <cell r="AH111">
            <v>2</v>
          </cell>
          <cell r="AK111" t="str">
            <v>BUENO</v>
          </cell>
        </row>
        <row r="112">
          <cell r="AF112">
            <v>189</v>
          </cell>
          <cell r="AG112" t="str">
            <v>BUENO</v>
          </cell>
          <cell r="AH112">
            <v>1</v>
          </cell>
          <cell r="AK112" t="str">
            <v>BUENO</v>
          </cell>
        </row>
        <row r="113">
          <cell r="AF113" t="str">
            <v>189A</v>
          </cell>
          <cell r="AG113" t="str">
            <v>BUENO</v>
          </cell>
          <cell r="AH113">
            <v>1</v>
          </cell>
          <cell r="AK113" t="str">
            <v>BUENO</v>
          </cell>
        </row>
        <row r="114">
          <cell r="AF114">
            <v>190</v>
          </cell>
          <cell r="AG114" t="str">
            <v>NO OBSERVADO</v>
          </cell>
          <cell r="AH114">
            <v>1</v>
          </cell>
          <cell r="AK114" t="str">
            <v>BUENO</v>
          </cell>
        </row>
        <row r="115">
          <cell r="AF115">
            <v>192</v>
          </cell>
          <cell r="AG115" t="str">
            <v>BUENO</v>
          </cell>
          <cell r="AH115">
            <v>0</v>
          </cell>
          <cell r="AK115" t="str">
            <v>BUENO</v>
          </cell>
        </row>
        <row r="116">
          <cell r="AF116">
            <v>197</v>
          </cell>
          <cell r="AG116" t="str">
            <v>BUENO</v>
          </cell>
          <cell r="AH116">
            <v>0</v>
          </cell>
          <cell r="AK116" t="str">
            <v>BUENO</v>
          </cell>
        </row>
        <row r="117">
          <cell r="AF117">
            <v>198</v>
          </cell>
          <cell r="AG117" t="str">
            <v>BUENO</v>
          </cell>
          <cell r="AH117">
            <v>0</v>
          </cell>
          <cell r="AJ117" t="str">
            <v>SEDIMENTADA</v>
          </cell>
          <cell r="AK117" t="str">
            <v>BUENO</v>
          </cell>
        </row>
        <row r="118">
          <cell r="AF118">
            <v>200</v>
          </cell>
          <cell r="AG118" t="str">
            <v>BUENO</v>
          </cell>
          <cell r="AH118">
            <v>0</v>
          </cell>
          <cell r="AK118" t="str">
            <v>BUENO</v>
          </cell>
        </row>
        <row r="119">
          <cell r="AF119">
            <v>202</v>
          </cell>
          <cell r="AG119" t="str">
            <v>BUENO</v>
          </cell>
          <cell r="AH119">
            <v>0</v>
          </cell>
          <cell r="AK119" t="str">
            <v>BUENO</v>
          </cell>
        </row>
        <row r="120">
          <cell r="AF120">
            <v>204</v>
          </cell>
          <cell r="AG120" t="str">
            <v>NO OBSERVADO</v>
          </cell>
          <cell r="AH120">
            <v>0</v>
          </cell>
          <cell r="AK120" t="str">
            <v>BUENO</v>
          </cell>
        </row>
        <row r="121">
          <cell r="AF121">
            <v>206</v>
          </cell>
          <cell r="AG121" t="str">
            <v>BUENO</v>
          </cell>
          <cell r="AH121">
            <v>0</v>
          </cell>
          <cell r="AK121" t="str">
            <v>BUENO</v>
          </cell>
        </row>
        <row r="122">
          <cell r="AF122">
            <v>208</v>
          </cell>
          <cell r="AG122" t="str">
            <v>BUENO</v>
          </cell>
          <cell r="AH122">
            <v>0</v>
          </cell>
          <cell r="AK122" t="str">
            <v>BUENO</v>
          </cell>
        </row>
        <row r="123">
          <cell r="AF123">
            <v>210</v>
          </cell>
          <cell r="AG123" t="str">
            <v>BUENO</v>
          </cell>
          <cell r="AH123">
            <v>1</v>
          </cell>
          <cell r="AK123" t="str">
            <v>BUENO</v>
          </cell>
        </row>
        <row r="124">
          <cell r="AF124">
            <v>212</v>
          </cell>
          <cell r="AG124" t="str">
            <v>BUENO</v>
          </cell>
          <cell r="AH124">
            <v>1</v>
          </cell>
          <cell r="AK124" t="str">
            <v>BUENO</v>
          </cell>
        </row>
        <row r="125">
          <cell r="AF125">
            <v>214</v>
          </cell>
          <cell r="AG125" t="str">
            <v>NO TIENE</v>
          </cell>
          <cell r="AH125">
            <v>1</v>
          </cell>
          <cell r="AK125" t="str">
            <v>BUENO</v>
          </cell>
        </row>
        <row r="126">
          <cell r="AF126">
            <v>216</v>
          </cell>
          <cell r="AG126" t="str">
            <v>NO OBSERVADO</v>
          </cell>
          <cell r="AH126">
            <v>2</v>
          </cell>
          <cell r="AJ126" t="str">
            <v>SEDIMENTADA</v>
          </cell>
          <cell r="AK126" t="str">
            <v>BUENO</v>
          </cell>
        </row>
        <row r="127">
          <cell r="AF127">
            <v>218</v>
          </cell>
          <cell r="AG127" t="str">
            <v>NO OBSERVADO</v>
          </cell>
          <cell r="AH127">
            <v>2</v>
          </cell>
          <cell r="AJ127" t="str">
            <v>SEDIMENTADA</v>
          </cell>
          <cell r="AK127" t="str">
            <v>BUENO</v>
          </cell>
        </row>
        <row r="128">
          <cell r="AF128">
            <v>220</v>
          </cell>
          <cell r="AG128" t="str">
            <v>NO TIENE</v>
          </cell>
          <cell r="AH128">
            <v>1</v>
          </cell>
          <cell r="AK128" t="str">
            <v>BUENO</v>
          </cell>
        </row>
        <row r="129">
          <cell r="AF129">
            <v>222</v>
          </cell>
          <cell r="AG129" t="str">
            <v>BUENO</v>
          </cell>
          <cell r="AH129">
            <v>2</v>
          </cell>
          <cell r="AK129" t="str">
            <v>BUENO</v>
          </cell>
        </row>
        <row r="130">
          <cell r="AF130">
            <v>224</v>
          </cell>
          <cell r="AG130" t="str">
            <v>NO TIENE</v>
          </cell>
          <cell r="AH130">
            <v>4</v>
          </cell>
          <cell r="AK130" t="str">
            <v>MALO</v>
          </cell>
        </row>
        <row r="131">
          <cell r="AF131">
            <v>226</v>
          </cell>
          <cell r="AG131" t="str">
            <v>BUENO</v>
          </cell>
          <cell r="AH131">
            <v>3</v>
          </cell>
          <cell r="AK131" t="str">
            <v>BUENO</v>
          </cell>
        </row>
        <row r="132">
          <cell r="AF132">
            <v>228</v>
          </cell>
          <cell r="AG132" t="str">
            <v>NO TIENE</v>
          </cell>
          <cell r="AH132">
            <v>0</v>
          </cell>
          <cell r="AK132" t="str">
            <v>BUENO</v>
          </cell>
        </row>
        <row r="133">
          <cell r="AF133">
            <v>230</v>
          </cell>
          <cell r="AG133" t="str">
            <v>NO OBSERVADO</v>
          </cell>
          <cell r="AH133">
            <v>0</v>
          </cell>
          <cell r="AK133" t="str">
            <v>BUENO</v>
          </cell>
        </row>
        <row r="134">
          <cell r="AF134">
            <v>232</v>
          </cell>
          <cell r="AG134" t="str">
            <v>NO TIENE</v>
          </cell>
          <cell r="AH134">
            <v>4</v>
          </cell>
          <cell r="AK134" t="str">
            <v>BUENO</v>
          </cell>
        </row>
        <row r="135">
          <cell r="AF135">
            <v>234</v>
          </cell>
          <cell r="AG135" t="str">
            <v>BUENO</v>
          </cell>
          <cell r="AH135">
            <v>1</v>
          </cell>
          <cell r="AK135" t="str">
            <v>BUENO</v>
          </cell>
        </row>
        <row r="136">
          <cell r="AF136">
            <v>236</v>
          </cell>
          <cell r="AG136" t="str">
            <v>NO TIENE</v>
          </cell>
          <cell r="AH136">
            <v>0</v>
          </cell>
          <cell r="AK136" t="str">
            <v>BUENO</v>
          </cell>
        </row>
        <row r="137">
          <cell r="AF137">
            <v>238</v>
          </cell>
          <cell r="AG137" t="str">
            <v>BUENO</v>
          </cell>
          <cell r="AH137">
            <v>0</v>
          </cell>
          <cell r="AK137" t="str">
            <v>BUENO</v>
          </cell>
        </row>
        <row r="138">
          <cell r="AF138">
            <v>240</v>
          </cell>
          <cell r="AG138" t="str">
            <v>BUENO</v>
          </cell>
          <cell r="AH138">
            <v>0</v>
          </cell>
          <cell r="AK138" t="str">
            <v>BUENO</v>
          </cell>
        </row>
        <row r="139">
          <cell r="AF139">
            <v>242</v>
          </cell>
          <cell r="AG139" t="str">
            <v>BUENO</v>
          </cell>
          <cell r="AH139">
            <v>0</v>
          </cell>
          <cell r="AK139" t="str">
            <v>BUENO</v>
          </cell>
        </row>
        <row r="140">
          <cell r="AF140">
            <v>244</v>
          </cell>
          <cell r="AG140" t="str">
            <v>BUENO</v>
          </cell>
          <cell r="AH140">
            <v>0</v>
          </cell>
          <cell r="AK140" t="str">
            <v>BUENO</v>
          </cell>
        </row>
        <row r="141">
          <cell r="AF141">
            <v>246</v>
          </cell>
          <cell r="AG141" t="str">
            <v>BUENO</v>
          </cell>
          <cell r="AH141">
            <v>0</v>
          </cell>
          <cell r="AK141" t="str">
            <v>BUENO</v>
          </cell>
        </row>
        <row r="142">
          <cell r="AF142">
            <v>248</v>
          </cell>
          <cell r="AG142" t="str">
            <v>BUENO</v>
          </cell>
          <cell r="AH142">
            <v>2</v>
          </cell>
          <cell r="AK142" t="str">
            <v>BUENO</v>
          </cell>
        </row>
        <row r="143">
          <cell r="AF143">
            <v>250</v>
          </cell>
          <cell r="AG143" t="str">
            <v>BUENO</v>
          </cell>
          <cell r="AH143">
            <v>0</v>
          </cell>
          <cell r="AJ143" t="str">
            <v>SEDIMENTADA</v>
          </cell>
          <cell r="AK143" t="str">
            <v>BUENO</v>
          </cell>
        </row>
        <row r="144">
          <cell r="AF144">
            <v>252</v>
          </cell>
          <cell r="AG144" t="str">
            <v>NO OBSERVADO</v>
          </cell>
          <cell r="AH144">
            <v>0</v>
          </cell>
          <cell r="AJ144" t="str">
            <v>SEDIMENTADA</v>
          </cell>
          <cell r="AK144" t="str">
            <v>BUENO</v>
          </cell>
        </row>
        <row r="145">
          <cell r="AF145">
            <v>254</v>
          </cell>
          <cell r="AG145" t="str">
            <v>BUENO</v>
          </cell>
          <cell r="AH145">
            <v>0</v>
          </cell>
          <cell r="AK145" t="str">
            <v>BUENO</v>
          </cell>
        </row>
        <row r="146">
          <cell r="AF146">
            <v>256</v>
          </cell>
          <cell r="AG146" t="str">
            <v>BUENO</v>
          </cell>
          <cell r="AH146">
            <v>1</v>
          </cell>
          <cell r="AK146" t="str">
            <v>BUENO</v>
          </cell>
        </row>
        <row r="147">
          <cell r="AF147">
            <v>258</v>
          </cell>
          <cell r="AG147" t="str">
            <v>BUENO</v>
          </cell>
          <cell r="AH147">
            <v>1</v>
          </cell>
          <cell r="AK147" t="str">
            <v>BUENO</v>
          </cell>
        </row>
        <row r="148">
          <cell r="AF148">
            <v>260</v>
          </cell>
          <cell r="AG148" t="str">
            <v>BUENO</v>
          </cell>
          <cell r="AH148">
            <v>1</v>
          </cell>
          <cell r="AK148" t="str">
            <v>BUENO</v>
          </cell>
        </row>
        <row r="149">
          <cell r="AF149">
            <v>262</v>
          </cell>
          <cell r="AG149" t="str">
            <v>BUENO</v>
          </cell>
          <cell r="AH149">
            <v>1</v>
          </cell>
          <cell r="AK149" t="str">
            <v>BUENO</v>
          </cell>
        </row>
        <row r="150">
          <cell r="AF150">
            <v>264</v>
          </cell>
          <cell r="AG150" t="str">
            <v>BUENO</v>
          </cell>
          <cell r="AH150">
            <v>0</v>
          </cell>
          <cell r="AK150" t="str">
            <v>BUENO</v>
          </cell>
        </row>
        <row r="151">
          <cell r="AF151">
            <v>266</v>
          </cell>
          <cell r="AG151" t="str">
            <v>BUENO</v>
          </cell>
          <cell r="AH151">
            <v>0</v>
          </cell>
          <cell r="AK151" t="str">
            <v>BUENO</v>
          </cell>
        </row>
        <row r="152">
          <cell r="AF152">
            <v>268</v>
          </cell>
          <cell r="AG152" t="str">
            <v>BUENO</v>
          </cell>
          <cell r="AH152">
            <v>1</v>
          </cell>
          <cell r="AJ152" t="str">
            <v>SEDIMENTADA</v>
          </cell>
          <cell r="AK152" t="str">
            <v>BUENO</v>
          </cell>
        </row>
        <row r="153">
          <cell r="AF153">
            <v>270</v>
          </cell>
          <cell r="AG153" t="str">
            <v>BUENO</v>
          </cell>
          <cell r="AH153">
            <v>1</v>
          </cell>
          <cell r="AK153" t="str">
            <v>BUENO</v>
          </cell>
        </row>
        <row r="154">
          <cell r="AF154">
            <v>272</v>
          </cell>
          <cell r="AG154" t="str">
            <v>NO OBSERVADO</v>
          </cell>
          <cell r="AH154">
            <v>2</v>
          </cell>
          <cell r="AJ154" t="str">
            <v>SEDIMENTADA</v>
          </cell>
          <cell r="AK154" t="str">
            <v>BUENO</v>
          </cell>
        </row>
        <row r="155">
          <cell r="AF155">
            <v>274</v>
          </cell>
          <cell r="AG155" t="str">
            <v>NO TIENE</v>
          </cell>
          <cell r="AH155">
            <v>1</v>
          </cell>
          <cell r="AJ155" t="str">
            <v>SEDIMENTADA</v>
          </cell>
          <cell r="AK155" t="str">
            <v>BUENO</v>
          </cell>
        </row>
        <row r="156">
          <cell r="AF156">
            <v>276</v>
          </cell>
          <cell r="AG156" t="str">
            <v>NO TIENE</v>
          </cell>
          <cell r="AH156">
            <v>1</v>
          </cell>
          <cell r="AJ156" t="str">
            <v>SEDIMENTADA</v>
          </cell>
          <cell r="AK156" t="str">
            <v>BUENO</v>
          </cell>
        </row>
        <row r="157">
          <cell r="AF157">
            <v>278</v>
          </cell>
          <cell r="AG157" t="str">
            <v>NO OBSERVADO</v>
          </cell>
          <cell r="AH157">
            <v>1</v>
          </cell>
          <cell r="AJ157" t="str">
            <v>SEDIMENTADA</v>
          </cell>
          <cell r="AK157" t="str">
            <v>BUENO</v>
          </cell>
        </row>
        <row r="158">
          <cell r="AF158">
            <v>280</v>
          </cell>
          <cell r="AG158" t="str">
            <v>NO OBSERVADO</v>
          </cell>
          <cell r="AH158">
            <v>1</v>
          </cell>
          <cell r="AJ158" t="str">
            <v>SEDIMENTADA</v>
          </cell>
          <cell r="AK158" t="str">
            <v>BUENO</v>
          </cell>
        </row>
        <row r="159">
          <cell r="AF159">
            <v>282</v>
          </cell>
          <cell r="AG159" t="str">
            <v>NO OBSERVADO</v>
          </cell>
          <cell r="AH159">
            <v>2</v>
          </cell>
          <cell r="AJ159" t="str">
            <v>SEDIMENTADA</v>
          </cell>
          <cell r="AK159" t="str">
            <v>BUENO</v>
          </cell>
        </row>
        <row r="160">
          <cell r="AF160">
            <v>284</v>
          </cell>
          <cell r="AG160" t="str">
            <v>NO OBSERVADO</v>
          </cell>
          <cell r="AH160">
            <v>4</v>
          </cell>
          <cell r="AJ160" t="str">
            <v>SEDIMENTADA</v>
          </cell>
          <cell r="AK160" t="str">
            <v>BUENO</v>
          </cell>
        </row>
        <row r="161">
          <cell r="AF161">
            <v>286</v>
          </cell>
          <cell r="AG161" t="str">
            <v>BUENO</v>
          </cell>
          <cell r="AH161">
            <v>1</v>
          </cell>
          <cell r="AJ161" t="str">
            <v>SEDIMENTADA</v>
          </cell>
          <cell r="AK161" t="str">
            <v>BUENO</v>
          </cell>
        </row>
        <row r="162">
          <cell r="AF162">
            <v>288</v>
          </cell>
          <cell r="AG162" t="str">
            <v>NO OBSERVADO</v>
          </cell>
          <cell r="AH162">
            <v>4</v>
          </cell>
          <cell r="AJ162" t="str">
            <v>SEDIMENTADA</v>
          </cell>
          <cell r="AK162" t="str">
            <v>BUENO</v>
          </cell>
        </row>
        <row r="163">
          <cell r="AF163">
            <v>290</v>
          </cell>
          <cell r="AG163" t="str">
            <v>NO OBSERVADO</v>
          </cell>
          <cell r="AH163">
            <v>5</v>
          </cell>
          <cell r="AJ163" t="str">
            <v>SEDIMENTADA</v>
          </cell>
          <cell r="AK163" t="str">
            <v>BUENO</v>
          </cell>
        </row>
        <row r="164">
          <cell r="AF164">
            <v>292</v>
          </cell>
          <cell r="AG164" t="str">
            <v>NO OBSERVADO</v>
          </cell>
          <cell r="AH164">
            <v>4</v>
          </cell>
          <cell r="AJ164" t="str">
            <v>SEDIMENTADA</v>
          </cell>
          <cell r="AK164" t="str">
            <v>BUENO</v>
          </cell>
        </row>
        <row r="165">
          <cell r="AF165">
            <v>294</v>
          </cell>
          <cell r="AG165" t="str">
            <v>NO OBSERVADO</v>
          </cell>
          <cell r="AH165">
            <v>5</v>
          </cell>
          <cell r="AJ165" t="str">
            <v>SEDIMENTADA</v>
          </cell>
          <cell r="AK165" t="str">
            <v>BUENO</v>
          </cell>
        </row>
        <row r="166">
          <cell r="AF166">
            <v>296</v>
          </cell>
          <cell r="AG166" t="str">
            <v>NO OBSERVADO</v>
          </cell>
          <cell r="AH166">
            <v>4</v>
          </cell>
          <cell r="AJ166" t="str">
            <v>SEDIMENTADA</v>
          </cell>
          <cell r="AK166" t="str">
            <v>BUENO</v>
          </cell>
        </row>
        <row r="167">
          <cell r="AF167">
            <v>298</v>
          </cell>
          <cell r="AG167" t="str">
            <v>BUENO</v>
          </cell>
          <cell r="AH167">
            <v>1</v>
          </cell>
          <cell r="AK167" t="str">
            <v>BUENO</v>
          </cell>
        </row>
        <row r="168">
          <cell r="AF168">
            <v>300</v>
          </cell>
          <cell r="AG168" t="str">
            <v>BUENO</v>
          </cell>
          <cell r="AH168">
            <v>1</v>
          </cell>
          <cell r="AK168" t="str">
            <v>BUENO</v>
          </cell>
        </row>
        <row r="169">
          <cell r="AF169">
            <v>302</v>
          </cell>
          <cell r="AG169" t="str">
            <v>NO OBSERVADO</v>
          </cell>
          <cell r="AH169">
            <v>4</v>
          </cell>
          <cell r="AJ169" t="str">
            <v>SEDIMENTADA</v>
          </cell>
          <cell r="AK169" t="str">
            <v>BUENO</v>
          </cell>
        </row>
        <row r="170">
          <cell r="AF170">
            <v>304</v>
          </cell>
          <cell r="AG170" t="str">
            <v>NO TIENE</v>
          </cell>
          <cell r="AH170">
            <v>0</v>
          </cell>
          <cell r="AK170" t="str">
            <v>BUENO</v>
          </cell>
        </row>
        <row r="171">
          <cell r="AF171">
            <v>306</v>
          </cell>
          <cell r="AG171" t="str">
            <v>NO TIENE</v>
          </cell>
          <cell r="AH171">
            <v>1</v>
          </cell>
          <cell r="AJ171" t="str">
            <v>SEDIMENTADA</v>
          </cell>
          <cell r="AK171" t="str">
            <v>BUENO</v>
          </cell>
        </row>
        <row r="172">
          <cell r="AF172">
            <v>308</v>
          </cell>
          <cell r="AG172" t="str">
            <v>NO TIENE</v>
          </cell>
          <cell r="AH172">
            <v>1</v>
          </cell>
          <cell r="AK172" t="str">
            <v>BUENO</v>
          </cell>
        </row>
        <row r="173">
          <cell r="AF173">
            <v>310</v>
          </cell>
          <cell r="AG173" t="str">
            <v>NO TIENE</v>
          </cell>
          <cell r="AH173">
            <v>0</v>
          </cell>
          <cell r="AK173" t="str">
            <v>BUENO</v>
          </cell>
        </row>
        <row r="174">
          <cell r="AF174">
            <v>312</v>
          </cell>
          <cell r="AG174" t="str">
            <v>BUENO</v>
          </cell>
          <cell r="AH174">
            <v>0</v>
          </cell>
          <cell r="AK174" t="str">
            <v>BUENO</v>
          </cell>
        </row>
        <row r="175">
          <cell r="AF175">
            <v>314</v>
          </cell>
          <cell r="AG175" t="str">
            <v>NO TIENE</v>
          </cell>
          <cell r="AH175">
            <v>1</v>
          </cell>
          <cell r="AJ175" t="str">
            <v>SEDIMENTADA</v>
          </cell>
          <cell r="AK175" t="str">
            <v>BUENO</v>
          </cell>
        </row>
        <row r="176">
          <cell r="AF176">
            <v>316</v>
          </cell>
          <cell r="AG176" t="str">
            <v>MALO</v>
          </cell>
          <cell r="AH176">
            <v>1</v>
          </cell>
          <cell r="AK176" t="str">
            <v>BUENO</v>
          </cell>
        </row>
        <row r="177">
          <cell r="AF177">
            <v>318</v>
          </cell>
          <cell r="AG177" t="str">
            <v>NO OBSERVADO</v>
          </cell>
          <cell r="AH177">
            <v>4</v>
          </cell>
          <cell r="AK177" t="str">
            <v>NO OBSERVADO</v>
          </cell>
        </row>
        <row r="178">
          <cell r="AF178">
            <v>320</v>
          </cell>
          <cell r="AG178" t="str">
            <v>NO OBSERVADO</v>
          </cell>
          <cell r="AH178">
            <v>1</v>
          </cell>
          <cell r="AK178" t="str">
            <v>NO OBSERVADO</v>
          </cell>
        </row>
        <row r="179">
          <cell r="AF179">
            <v>322</v>
          </cell>
          <cell r="AG179" t="str">
            <v>NO TIENE</v>
          </cell>
          <cell r="AH179">
            <v>0</v>
          </cell>
          <cell r="AK179" t="str">
            <v>BUENO</v>
          </cell>
        </row>
        <row r="180">
          <cell r="AF180">
            <v>324</v>
          </cell>
          <cell r="AG180" t="str">
            <v>NO OBSERVADO</v>
          </cell>
          <cell r="AH180">
            <v>2</v>
          </cell>
          <cell r="AK180" t="str">
            <v>NO OBSERVADO</v>
          </cell>
        </row>
        <row r="181">
          <cell r="AF181">
            <v>326</v>
          </cell>
          <cell r="AG181" t="str">
            <v>NO OBSERVADO</v>
          </cell>
          <cell r="AH181">
            <v>1</v>
          </cell>
          <cell r="AJ181" t="str">
            <v>SEDIMENTADA</v>
          </cell>
          <cell r="AK181" t="str">
            <v>BUENO</v>
          </cell>
        </row>
        <row r="182">
          <cell r="AF182">
            <v>327</v>
          </cell>
          <cell r="AG182" t="str">
            <v>NO TIENE</v>
          </cell>
          <cell r="AH182">
            <v>1</v>
          </cell>
          <cell r="AK182" t="str">
            <v>BUENO</v>
          </cell>
        </row>
        <row r="183">
          <cell r="AF183">
            <v>328</v>
          </cell>
          <cell r="AG183" t="str">
            <v>NO TIENE</v>
          </cell>
          <cell r="AH183">
            <v>1</v>
          </cell>
          <cell r="AJ183" t="str">
            <v>SEDIMENTADA</v>
          </cell>
          <cell r="AK183" t="str">
            <v>BUENO</v>
          </cell>
        </row>
        <row r="184">
          <cell r="AF184">
            <v>330</v>
          </cell>
          <cell r="AG184" t="str">
            <v>NO TIENE</v>
          </cell>
          <cell r="AH184">
            <v>1</v>
          </cell>
          <cell r="AJ184" t="str">
            <v>SEDIMENTADA</v>
          </cell>
          <cell r="AK184" t="str">
            <v>BUENO</v>
          </cell>
        </row>
        <row r="185">
          <cell r="AF185">
            <v>332</v>
          </cell>
          <cell r="AG185" t="str">
            <v>BUENO</v>
          </cell>
          <cell r="AH185">
            <v>1</v>
          </cell>
          <cell r="AK185" t="str">
            <v>BUENO</v>
          </cell>
        </row>
        <row r="186">
          <cell r="AF186">
            <v>334</v>
          </cell>
          <cell r="AG186" t="str">
            <v>BUENO</v>
          </cell>
          <cell r="AH186">
            <v>3</v>
          </cell>
          <cell r="AK186" t="str">
            <v>BUENO</v>
          </cell>
        </row>
        <row r="187">
          <cell r="AF187">
            <v>336</v>
          </cell>
          <cell r="AG187" t="str">
            <v>BUENO</v>
          </cell>
          <cell r="AH187">
            <v>1</v>
          </cell>
          <cell r="AK187" t="str">
            <v>BUENO</v>
          </cell>
        </row>
        <row r="188">
          <cell r="AF188">
            <v>338</v>
          </cell>
          <cell r="AG188" t="str">
            <v>BUENO</v>
          </cell>
          <cell r="AH188">
            <v>1</v>
          </cell>
          <cell r="AK188" t="str">
            <v>BUENO</v>
          </cell>
        </row>
        <row r="189">
          <cell r="AF189">
            <v>340</v>
          </cell>
          <cell r="AG189" t="str">
            <v>NO OBSERVADO</v>
          </cell>
          <cell r="AH189">
            <v>0</v>
          </cell>
          <cell r="AK189" t="str">
            <v>NO OBSERVADO</v>
          </cell>
        </row>
        <row r="190">
          <cell r="AF190">
            <v>342</v>
          </cell>
          <cell r="AG190" t="str">
            <v>BUENO</v>
          </cell>
          <cell r="AH190">
            <v>1</v>
          </cell>
          <cell r="AK190" t="str">
            <v>BUENO</v>
          </cell>
        </row>
        <row r="191">
          <cell r="AF191">
            <v>344</v>
          </cell>
          <cell r="AG191" t="str">
            <v>BUENO</v>
          </cell>
          <cell r="AH191">
            <v>1</v>
          </cell>
          <cell r="AJ191" t="str">
            <v>SEDIMENTADA</v>
          </cell>
          <cell r="AK191" t="str">
            <v>BUENO</v>
          </cell>
        </row>
        <row r="192">
          <cell r="AF192">
            <v>346</v>
          </cell>
          <cell r="AG192" t="str">
            <v>NO OBSERVADO</v>
          </cell>
          <cell r="AH192">
            <v>1</v>
          </cell>
          <cell r="AJ192" t="str">
            <v>SEDIMENTADA</v>
          </cell>
          <cell r="AK192" t="str">
            <v>BUENO</v>
          </cell>
        </row>
        <row r="193">
          <cell r="AF193">
            <v>348</v>
          </cell>
          <cell r="AG193" t="str">
            <v>BUENO</v>
          </cell>
          <cell r="AH193">
            <v>2</v>
          </cell>
          <cell r="AK193" t="str">
            <v>BUENO</v>
          </cell>
        </row>
        <row r="194">
          <cell r="AF194">
            <v>350</v>
          </cell>
          <cell r="AG194" t="str">
            <v>BUENO</v>
          </cell>
          <cell r="AH194">
            <v>1</v>
          </cell>
          <cell r="AK194" t="str">
            <v>BUENO</v>
          </cell>
        </row>
        <row r="195">
          <cell r="AF195">
            <v>352</v>
          </cell>
          <cell r="AG195" t="str">
            <v>NO TIENE</v>
          </cell>
          <cell r="AH195">
            <v>1</v>
          </cell>
          <cell r="AK195" t="str">
            <v>BUENO</v>
          </cell>
        </row>
        <row r="196">
          <cell r="AF196">
            <v>354</v>
          </cell>
          <cell r="AG196" t="str">
            <v>NO TIENE</v>
          </cell>
          <cell r="AH196">
            <v>3</v>
          </cell>
          <cell r="AK196" t="str">
            <v>BUENO</v>
          </cell>
        </row>
        <row r="197">
          <cell r="AF197">
            <v>356</v>
          </cell>
          <cell r="AG197" t="str">
            <v>NO TIENE</v>
          </cell>
          <cell r="AH197">
            <v>2</v>
          </cell>
          <cell r="AJ197" t="str">
            <v>SEDIMENTADA</v>
          </cell>
          <cell r="AK197" t="str">
            <v>BUENO</v>
          </cell>
        </row>
        <row r="198">
          <cell r="AF198">
            <v>358</v>
          </cell>
          <cell r="AG198" t="str">
            <v>NO TIENE</v>
          </cell>
          <cell r="AH198">
            <v>3</v>
          </cell>
          <cell r="AJ198" t="str">
            <v>SEDIMENTADA</v>
          </cell>
          <cell r="AK198" t="str">
            <v>BUENO</v>
          </cell>
        </row>
        <row r="199">
          <cell r="AF199">
            <v>360</v>
          </cell>
          <cell r="AG199" t="str">
            <v>NO TIENE</v>
          </cell>
          <cell r="AH199">
            <v>2</v>
          </cell>
          <cell r="AK199" t="str">
            <v>BUENO</v>
          </cell>
        </row>
        <row r="200">
          <cell r="AF200">
            <v>362</v>
          </cell>
          <cell r="AG200" t="str">
            <v>BUENO</v>
          </cell>
          <cell r="AH200">
            <v>2</v>
          </cell>
          <cell r="AK200" t="str">
            <v>BUENO</v>
          </cell>
        </row>
        <row r="201">
          <cell r="AF201">
            <v>364</v>
          </cell>
          <cell r="AG201" t="str">
            <v>NO TIENE</v>
          </cell>
          <cell r="AH201">
            <v>2</v>
          </cell>
          <cell r="AJ201" t="str">
            <v>SEDIMENTADA</v>
          </cell>
          <cell r="AK201" t="str">
            <v>BUENO</v>
          </cell>
        </row>
        <row r="202">
          <cell r="AF202">
            <v>366</v>
          </cell>
          <cell r="AG202" t="str">
            <v>NO OBSERVADO</v>
          </cell>
          <cell r="AH202">
            <v>3</v>
          </cell>
          <cell r="AJ202" t="str">
            <v>SEDIMENTADA</v>
          </cell>
          <cell r="AK202" t="str">
            <v>BUENO</v>
          </cell>
        </row>
        <row r="203">
          <cell r="AF203">
            <v>368</v>
          </cell>
          <cell r="AG203" t="str">
            <v>NO OBSERVADO</v>
          </cell>
          <cell r="AH203">
            <v>2</v>
          </cell>
          <cell r="AJ203" t="str">
            <v>SEDIMENTADA</v>
          </cell>
          <cell r="AK203" t="str">
            <v>BUENO</v>
          </cell>
        </row>
        <row r="204">
          <cell r="AF204">
            <v>370</v>
          </cell>
          <cell r="AG204" t="str">
            <v>NO OBSERVADO</v>
          </cell>
          <cell r="AH204">
            <v>1</v>
          </cell>
          <cell r="AJ204" t="str">
            <v>SEDIMENTADA</v>
          </cell>
          <cell r="AK204" t="str">
            <v>NO TIENE</v>
          </cell>
        </row>
        <row r="205">
          <cell r="AF205">
            <v>372</v>
          </cell>
          <cell r="AG205" t="str">
            <v>NO OBSERVADO</v>
          </cell>
          <cell r="AH205">
            <v>2</v>
          </cell>
          <cell r="AJ205" t="str">
            <v>SEDIMENTADA</v>
          </cell>
          <cell r="AK205" t="str">
            <v>NO TIENE</v>
          </cell>
        </row>
        <row r="206">
          <cell r="AF206">
            <v>374</v>
          </cell>
          <cell r="AG206" t="str">
            <v>NO TIENE</v>
          </cell>
          <cell r="AH206">
            <v>3</v>
          </cell>
          <cell r="AK206" t="str">
            <v>BUENO</v>
          </cell>
        </row>
        <row r="207">
          <cell r="AF207">
            <v>376</v>
          </cell>
          <cell r="AG207" t="str">
            <v>NO TIENE</v>
          </cell>
          <cell r="AH207">
            <v>3</v>
          </cell>
          <cell r="AK207" t="str">
            <v>BUENO</v>
          </cell>
        </row>
        <row r="208">
          <cell r="AF208">
            <v>378</v>
          </cell>
          <cell r="AG208" t="str">
            <v>NO TIENE</v>
          </cell>
          <cell r="AH208">
            <v>3</v>
          </cell>
          <cell r="AJ208" t="str">
            <v>SEDIMENTADA</v>
          </cell>
          <cell r="AK208" t="str">
            <v>BUENO</v>
          </cell>
        </row>
        <row r="209">
          <cell r="AF209">
            <v>380</v>
          </cell>
          <cell r="AG209" t="str">
            <v>NO OBSERVADO</v>
          </cell>
          <cell r="AH209">
            <v>0</v>
          </cell>
          <cell r="AJ209" t="str">
            <v>SEDIMENTADA</v>
          </cell>
          <cell r="AK209" t="str">
            <v>BUENO</v>
          </cell>
        </row>
        <row r="210">
          <cell r="AF210">
            <v>382</v>
          </cell>
          <cell r="AG210" t="str">
            <v>NO TIENE</v>
          </cell>
          <cell r="AH210">
            <v>0</v>
          </cell>
          <cell r="AK210" t="str">
            <v>BUENO</v>
          </cell>
        </row>
        <row r="211">
          <cell r="AF211">
            <v>384</v>
          </cell>
          <cell r="AG211" t="str">
            <v>NO TIENE</v>
          </cell>
          <cell r="AH211">
            <v>2</v>
          </cell>
          <cell r="AJ211" t="str">
            <v>SEDIMENTADA</v>
          </cell>
          <cell r="AK211" t="str">
            <v>BUENO</v>
          </cell>
        </row>
        <row r="212">
          <cell r="AF212">
            <v>386</v>
          </cell>
          <cell r="AG212" t="str">
            <v>NO OBSERVADO</v>
          </cell>
          <cell r="AH212">
            <v>2</v>
          </cell>
          <cell r="AJ212" t="str">
            <v>SEDIMENTADA</v>
          </cell>
          <cell r="AK212" t="str">
            <v>MALO</v>
          </cell>
        </row>
        <row r="213">
          <cell r="AF213">
            <v>388</v>
          </cell>
          <cell r="AG213" t="str">
            <v>NO TIENE</v>
          </cell>
          <cell r="AH213">
            <v>2</v>
          </cell>
          <cell r="AK213" t="str">
            <v>BUENO</v>
          </cell>
        </row>
        <row r="214">
          <cell r="AF214">
            <v>390</v>
          </cell>
          <cell r="AG214" t="str">
            <v>NO TIENE</v>
          </cell>
          <cell r="AH214">
            <v>2</v>
          </cell>
          <cell r="AK214" t="str">
            <v>BUENO</v>
          </cell>
        </row>
        <row r="215">
          <cell r="AF215">
            <v>392</v>
          </cell>
          <cell r="AG215" t="str">
            <v>NO TIENE</v>
          </cell>
          <cell r="AH215">
            <v>2</v>
          </cell>
          <cell r="AK215" t="str">
            <v>BUENO</v>
          </cell>
        </row>
        <row r="216">
          <cell r="AF216">
            <v>394</v>
          </cell>
          <cell r="AG216" t="str">
            <v>NO TIENE</v>
          </cell>
          <cell r="AH216">
            <v>2</v>
          </cell>
          <cell r="AK216" t="str">
            <v>BUENO</v>
          </cell>
        </row>
        <row r="217">
          <cell r="AF217">
            <v>396</v>
          </cell>
          <cell r="AG217" t="str">
            <v>NO OBSERVADO</v>
          </cell>
          <cell r="AH217">
            <v>2</v>
          </cell>
          <cell r="AJ217" t="str">
            <v>SEDIMENTADA</v>
          </cell>
          <cell r="AK217" t="str">
            <v>BUENO</v>
          </cell>
        </row>
        <row r="218">
          <cell r="AF218">
            <v>398</v>
          </cell>
          <cell r="AG218" t="str">
            <v>NO TIENE</v>
          </cell>
          <cell r="AH218">
            <v>2</v>
          </cell>
          <cell r="AK218" t="str">
            <v>BUENO</v>
          </cell>
        </row>
        <row r="219">
          <cell r="AF219">
            <v>400</v>
          </cell>
          <cell r="AG219" t="str">
            <v>NO TIENE</v>
          </cell>
          <cell r="AH219">
            <v>1</v>
          </cell>
          <cell r="AK219" t="str">
            <v>BUENO</v>
          </cell>
        </row>
        <row r="220">
          <cell r="AF220">
            <v>402</v>
          </cell>
          <cell r="AG220" t="str">
            <v>NO TIENE</v>
          </cell>
          <cell r="AH220">
            <v>1</v>
          </cell>
          <cell r="AJ220" t="str">
            <v>SEDIMENTADA</v>
          </cell>
          <cell r="AK220" t="str">
            <v>BUENO</v>
          </cell>
        </row>
        <row r="221">
          <cell r="AF221">
            <v>404</v>
          </cell>
          <cell r="AG221" t="str">
            <v>NO TIENE</v>
          </cell>
          <cell r="AH221">
            <v>0</v>
          </cell>
          <cell r="AK221" t="str">
            <v>BUENO</v>
          </cell>
        </row>
        <row r="222">
          <cell r="AF222">
            <v>406</v>
          </cell>
          <cell r="AG222" t="str">
            <v>NO TIENE</v>
          </cell>
          <cell r="AH222">
            <v>1</v>
          </cell>
          <cell r="AK222" t="str">
            <v>BUENO</v>
          </cell>
        </row>
        <row r="223">
          <cell r="AF223">
            <v>408</v>
          </cell>
          <cell r="AG223" t="str">
            <v>NO TIENE</v>
          </cell>
          <cell r="AH223">
            <v>2</v>
          </cell>
          <cell r="AK223" t="str">
            <v>BUENO</v>
          </cell>
        </row>
        <row r="224">
          <cell r="AF224">
            <v>410</v>
          </cell>
          <cell r="AG224" t="str">
            <v>NO TIENE</v>
          </cell>
          <cell r="AH224">
            <v>2</v>
          </cell>
          <cell r="AK224" t="str">
            <v>BUENO</v>
          </cell>
        </row>
        <row r="225">
          <cell r="AF225">
            <v>412</v>
          </cell>
          <cell r="AG225" t="str">
            <v>NO TIENE</v>
          </cell>
          <cell r="AH225">
            <v>2</v>
          </cell>
          <cell r="AK225" t="str">
            <v>BUENO</v>
          </cell>
        </row>
        <row r="226">
          <cell r="AF226">
            <v>414</v>
          </cell>
          <cell r="AG226" t="str">
            <v>BUENO</v>
          </cell>
          <cell r="AH226">
            <v>3</v>
          </cell>
          <cell r="AK226" t="str">
            <v>BUENO</v>
          </cell>
        </row>
        <row r="227">
          <cell r="AF227" t="str">
            <v>282A</v>
          </cell>
          <cell r="AG227" t="str">
            <v>BUENO</v>
          </cell>
          <cell r="AH227">
            <v>0</v>
          </cell>
        </row>
        <row r="228">
          <cell r="AF228" t="str">
            <v>284A</v>
          </cell>
          <cell r="AG228" t="str">
            <v>BUENO</v>
          </cell>
          <cell r="AH228">
            <v>0</v>
          </cell>
        </row>
        <row r="229">
          <cell r="AF229" t="str">
            <v>36A</v>
          </cell>
          <cell r="AG229" t="str">
            <v>BUENO</v>
          </cell>
          <cell r="AH229">
            <v>0</v>
          </cell>
        </row>
        <row r="230">
          <cell r="AF230" t="str">
            <v>38A</v>
          </cell>
          <cell r="AG230" t="str">
            <v>BUENO</v>
          </cell>
          <cell r="AH230">
            <v>0</v>
          </cell>
        </row>
        <row r="231">
          <cell r="AF231" t="str">
            <v>40A</v>
          </cell>
          <cell r="AG231" t="str">
            <v>BUENO</v>
          </cell>
          <cell r="AH231">
            <v>0</v>
          </cell>
        </row>
        <row r="232">
          <cell r="AF232" t="str">
            <v>42A</v>
          </cell>
          <cell r="AG232" t="str">
            <v>BUENO</v>
          </cell>
          <cell r="AH232">
            <v>0</v>
          </cell>
        </row>
        <row r="233">
          <cell r="AF233" t="str">
            <v>44A</v>
          </cell>
          <cell r="AG233" t="str">
            <v>BUENO</v>
          </cell>
          <cell r="AH233">
            <v>0</v>
          </cell>
        </row>
        <row r="234">
          <cell r="AF234" t="str">
            <v>46A</v>
          </cell>
          <cell r="AG234" t="str">
            <v>BUENO</v>
          </cell>
          <cell r="AH234">
            <v>0</v>
          </cell>
        </row>
        <row r="235">
          <cell r="AF235" t="str">
            <v>48A</v>
          </cell>
          <cell r="AG235" t="str">
            <v>BUENO</v>
          </cell>
          <cell r="AH235">
            <v>0</v>
          </cell>
        </row>
        <row r="236">
          <cell r="AF236" t="str">
            <v>50A</v>
          </cell>
          <cell r="AG236" t="str">
            <v>BUENO</v>
          </cell>
          <cell r="AH236">
            <v>0</v>
          </cell>
        </row>
        <row r="237">
          <cell r="AF237" t="str">
            <v>52A</v>
          </cell>
          <cell r="AG237" t="str">
            <v>BUENO</v>
          </cell>
          <cell r="AH237">
            <v>0</v>
          </cell>
        </row>
        <row r="238">
          <cell r="AF238" t="str">
            <v>54A</v>
          </cell>
          <cell r="AG238" t="str">
            <v>BUENO</v>
          </cell>
          <cell r="AH238">
            <v>0</v>
          </cell>
        </row>
        <row r="239">
          <cell r="AF239" t="str">
            <v>56A</v>
          </cell>
          <cell r="AG239" t="str">
            <v>BUENO</v>
          </cell>
          <cell r="AH239">
            <v>0</v>
          </cell>
        </row>
        <row r="240">
          <cell r="AF240" t="str">
            <v>58A</v>
          </cell>
          <cell r="AG240" t="str">
            <v>BUENO</v>
          </cell>
          <cell r="AH240">
            <v>0</v>
          </cell>
        </row>
        <row r="241">
          <cell r="AF241" t="str">
            <v>62A</v>
          </cell>
          <cell r="AG241" t="str">
            <v>BUENO</v>
          </cell>
          <cell r="AH241">
            <v>0</v>
          </cell>
        </row>
        <row r="242">
          <cell r="AF242">
            <v>395</v>
          </cell>
          <cell r="AG242" t="str">
            <v>BUENO</v>
          </cell>
          <cell r="AH242">
            <v>0</v>
          </cell>
        </row>
        <row r="243">
          <cell r="AF243">
            <v>397</v>
          </cell>
          <cell r="AG243" t="str">
            <v>BUENO</v>
          </cell>
          <cell r="AH243">
            <v>0</v>
          </cell>
        </row>
        <row r="244">
          <cell r="AF244">
            <v>68</v>
          </cell>
          <cell r="AG244" t="str">
            <v>NO OBSERVADO</v>
          </cell>
          <cell r="AH244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EPENDENCIAS"/>
    </sheetNames>
    <sheetDataSet>
      <sheetData sheetId="0" refreshError="1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A3">
            <v>1E-4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>
            <v>11.2501</v>
          </cell>
          <cell r="B4">
            <v>0.57969999999999999</v>
          </cell>
          <cell r="C4">
            <v>0.64410000000000001</v>
          </cell>
          <cell r="D4">
            <v>0.45</v>
          </cell>
          <cell r="E4">
            <v>0.45</v>
          </cell>
          <cell r="F4">
            <v>0.45</v>
          </cell>
          <cell r="G4">
            <v>0.4</v>
          </cell>
          <cell r="H4">
            <v>0.4</v>
          </cell>
          <cell r="I4">
            <v>0.45</v>
          </cell>
          <cell r="J4">
            <v>0.45</v>
          </cell>
          <cell r="K4">
            <v>0.45</v>
          </cell>
          <cell r="L4">
            <v>0.5</v>
          </cell>
          <cell r="M4">
            <v>0.5</v>
          </cell>
          <cell r="N4">
            <v>0.6</v>
          </cell>
          <cell r="O4">
            <v>0.6</v>
          </cell>
          <cell r="P4">
            <v>0.65</v>
          </cell>
          <cell r="Q4">
            <v>0.7</v>
          </cell>
          <cell r="R4">
            <v>0.7</v>
          </cell>
          <cell r="S4">
            <v>0.7</v>
          </cell>
          <cell r="T4">
            <v>0.7</v>
          </cell>
          <cell r="U4">
            <v>0.7</v>
          </cell>
          <cell r="V4">
            <v>0.7</v>
          </cell>
        </row>
        <row r="5">
          <cell r="A5">
            <v>15</v>
          </cell>
          <cell r="B5">
            <v>0.57969999999999999</v>
          </cell>
          <cell r="C5">
            <v>0.64410000000000001</v>
          </cell>
          <cell r="D5">
            <v>0.45</v>
          </cell>
          <cell r="E5">
            <v>0.5</v>
          </cell>
          <cell r="F5">
            <v>0.5</v>
          </cell>
          <cell r="G5">
            <v>0.4</v>
          </cell>
          <cell r="H5">
            <v>0.45</v>
          </cell>
          <cell r="I5">
            <v>0.45</v>
          </cell>
          <cell r="J5">
            <v>0.5</v>
          </cell>
          <cell r="K5">
            <v>0.5</v>
          </cell>
          <cell r="L5">
            <v>0.55000000000000004</v>
          </cell>
          <cell r="M5">
            <v>0.6</v>
          </cell>
          <cell r="N5">
            <v>0.65</v>
          </cell>
          <cell r="O5">
            <v>0.65</v>
          </cell>
          <cell r="P5">
            <v>0.75</v>
          </cell>
          <cell r="Q5">
            <v>0.8</v>
          </cell>
          <cell r="R5">
            <v>0.8</v>
          </cell>
          <cell r="S5">
            <v>0.8</v>
          </cell>
          <cell r="T5">
            <v>0.8</v>
          </cell>
          <cell r="U5">
            <v>0.8</v>
          </cell>
          <cell r="V5">
            <v>0.8</v>
          </cell>
        </row>
        <row r="6">
          <cell r="A6">
            <v>22.5001</v>
          </cell>
          <cell r="B6">
            <v>0.44690000000000002</v>
          </cell>
          <cell r="C6">
            <v>0.4788</v>
          </cell>
          <cell r="D6">
            <v>0.45</v>
          </cell>
          <cell r="E6">
            <v>0.5</v>
          </cell>
          <cell r="F6">
            <v>0.5</v>
          </cell>
          <cell r="G6">
            <v>0.4</v>
          </cell>
          <cell r="H6">
            <v>0.45</v>
          </cell>
          <cell r="I6">
            <v>0.45</v>
          </cell>
          <cell r="J6">
            <v>0.5</v>
          </cell>
          <cell r="K6">
            <v>0.5</v>
          </cell>
          <cell r="L6">
            <v>0.55000000000000004</v>
          </cell>
          <cell r="M6">
            <v>0.6</v>
          </cell>
          <cell r="N6">
            <v>0.65</v>
          </cell>
          <cell r="O6">
            <v>0.65</v>
          </cell>
          <cell r="P6">
            <v>0.75</v>
          </cell>
          <cell r="Q6">
            <v>0.8</v>
          </cell>
          <cell r="R6">
            <v>0.8</v>
          </cell>
          <cell r="S6">
            <v>0.8</v>
          </cell>
          <cell r="T6">
            <v>0.8</v>
          </cell>
          <cell r="U6">
            <v>0.8</v>
          </cell>
          <cell r="V6">
            <v>0.8</v>
          </cell>
        </row>
        <row r="7">
          <cell r="A7">
            <v>30</v>
          </cell>
          <cell r="B7">
            <v>0.44690000000000002</v>
          </cell>
          <cell r="C7">
            <v>0.4788</v>
          </cell>
          <cell r="D7">
            <v>0.65</v>
          </cell>
          <cell r="E7">
            <v>0.7</v>
          </cell>
          <cell r="F7">
            <v>0.75</v>
          </cell>
          <cell r="G7">
            <v>0.6</v>
          </cell>
          <cell r="H7">
            <v>0.65</v>
          </cell>
          <cell r="I7">
            <v>0.7</v>
          </cell>
          <cell r="J7">
            <v>0.8</v>
          </cell>
          <cell r="K7">
            <v>0.85</v>
          </cell>
          <cell r="L7">
            <v>0.9</v>
          </cell>
          <cell r="M7">
            <v>0.95</v>
          </cell>
          <cell r="N7">
            <v>1.05</v>
          </cell>
          <cell r="O7">
            <v>1.1000000000000001</v>
          </cell>
          <cell r="P7">
            <v>1.25</v>
          </cell>
          <cell r="Q7">
            <v>1.35</v>
          </cell>
          <cell r="R7">
            <v>1.45</v>
          </cell>
          <cell r="S7">
            <v>1.5</v>
          </cell>
          <cell r="T7">
            <v>1.55</v>
          </cell>
          <cell r="U7">
            <v>1.55</v>
          </cell>
          <cell r="V7">
            <v>1.55</v>
          </cell>
        </row>
        <row r="8">
          <cell r="A8">
            <v>45.000100000000003</v>
          </cell>
          <cell r="B8">
            <v>0.3372</v>
          </cell>
          <cell r="C8">
            <v>0.30659999999999998</v>
          </cell>
          <cell r="D8">
            <v>0.65</v>
          </cell>
          <cell r="E8">
            <v>0.7</v>
          </cell>
          <cell r="F8">
            <v>0.75</v>
          </cell>
          <cell r="G8">
            <v>0.6</v>
          </cell>
          <cell r="H8">
            <v>0.65</v>
          </cell>
          <cell r="I8">
            <v>0.7</v>
          </cell>
          <cell r="J8">
            <v>0.8</v>
          </cell>
          <cell r="K8">
            <v>0.85</v>
          </cell>
          <cell r="L8">
            <v>0.9</v>
          </cell>
          <cell r="M8">
            <v>0.95</v>
          </cell>
          <cell r="N8">
            <v>1.05</v>
          </cell>
          <cell r="O8">
            <v>1.1000000000000001</v>
          </cell>
          <cell r="P8">
            <v>1.25</v>
          </cell>
          <cell r="Q8">
            <v>1.35</v>
          </cell>
          <cell r="R8">
            <v>1.45</v>
          </cell>
          <cell r="S8">
            <v>1.5</v>
          </cell>
          <cell r="T8">
            <v>1.55</v>
          </cell>
          <cell r="U8">
            <v>1.55</v>
          </cell>
          <cell r="V8">
            <v>1.55</v>
          </cell>
        </row>
        <row r="9">
          <cell r="A9">
            <v>60</v>
          </cell>
          <cell r="B9">
            <v>0.3372</v>
          </cell>
          <cell r="C9">
            <v>0.30659999999999998</v>
          </cell>
          <cell r="D9">
            <v>0.9</v>
          </cell>
          <cell r="E9">
            <v>1</v>
          </cell>
          <cell r="F9">
            <v>1.05</v>
          </cell>
          <cell r="G9">
            <v>1.1000000000000001</v>
          </cell>
          <cell r="H9">
            <v>1.2</v>
          </cell>
          <cell r="I9">
            <v>1.35</v>
          </cell>
          <cell r="J9">
            <v>1.5</v>
          </cell>
          <cell r="K9">
            <v>1.65</v>
          </cell>
          <cell r="L9">
            <v>1.8</v>
          </cell>
          <cell r="M9">
            <v>1.95</v>
          </cell>
          <cell r="N9">
            <v>2.1</v>
          </cell>
          <cell r="O9">
            <v>2.25</v>
          </cell>
          <cell r="P9">
            <v>2.5499999999999998</v>
          </cell>
          <cell r="Q9">
            <v>2.85</v>
          </cell>
          <cell r="R9">
            <v>3.1</v>
          </cell>
          <cell r="S9">
            <v>3.2</v>
          </cell>
          <cell r="T9">
            <v>3.35</v>
          </cell>
          <cell r="U9">
            <v>3.45</v>
          </cell>
          <cell r="V9">
            <v>3.6</v>
          </cell>
        </row>
        <row r="10">
          <cell r="A10">
            <v>90.000100000000003</v>
          </cell>
          <cell r="B10">
            <v>0.2286</v>
          </cell>
          <cell r="C10">
            <v>0.29220000000000002</v>
          </cell>
          <cell r="D10">
            <v>0.9</v>
          </cell>
          <cell r="E10">
            <v>1</v>
          </cell>
          <cell r="F10">
            <v>1.05</v>
          </cell>
          <cell r="G10">
            <v>1.1000000000000001</v>
          </cell>
          <cell r="H10">
            <v>1.2</v>
          </cell>
          <cell r="I10">
            <v>1.35</v>
          </cell>
          <cell r="J10">
            <v>1.5</v>
          </cell>
          <cell r="K10">
            <v>1.65</v>
          </cell>
          <cell r="L10">
            <v>1.8</v>
          </cell>
          <cell r="M10">
            <v>1.95</v>
          </cell>
          <cell r="N10">
            <v>2.1</v>
          </cell>
          <cell r="O10">
            <v>2.25</v>
          </cell>
          <cell r="P10">
            <v>2.5499999999999998</v>
          </cell>
          <cell r="Q10">
            <v>2.85</v>
          </cell>
          <cell r="R10">
            <v>3.1</v>
          </cell>
          <cell r="S10">
            <v>3.2</v>
          </cell>
          <cell r="T10">
            <v>3.35</v>
          </cell>
          <cell r="U10">
            <v>3.45</v>
          </cell>
          <cell r="V10">
            <v>3.6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D1317-F051-4885-B666-588489331C1E}">
  <sheetPr>
    <tabColor rgb="FFFFFF00"/>
    <pageSetUpPr fitToPage="1"/>
  </sheetPr>
  <dimension ref="A1:CP28"/>
  <sheetViews>
    <sheetView tabSelected="1" zoomScale="85" zoomScaleNormal="85" workbookViewId="0">
      <selection activeCell="J5" sqref="J5"/>
    </sheetView>
  </sheetViews>
  <sheetFormatPr baseColWidth="10" defaultColWidth="10.77734375" defaultRowHeight="13.8" x14ac:dyDescent="0.25"/>
  <cols>
    <col min="1" max="1" width="3.77734375" style="1" customWidth="1"/>
    <col min="2" max="2" width="6.109375" style="16" customWidth="1"/>
    <col min="3" max="3" width="80.77734375" style="6" customWidth="1"/>
    <col min="4" max="4" width="24.6640625" style="6" customWidth="1"/>
    <col min="5" max="5" width="20.33203125" style="17" customWidth="1"/>
    <col min="6" max="6" width="20.109375" style="18" bestFit="1" customWidth="1"/>
    <col min="7" max="7" width="28.44140625" style="1" bestFit="1" customWidth="1"/>
    <col min="8" max="8" width="33.6640625" style="1" customWidth="1"/>
    <col min="9" max="9" width="3" style="1" customWidth="1"/>
    <col min="10" max="10" width="60.44140625" style="1" customWidth="1"/>
    <col min="11" max="20" width="29.109375" style="1" customWidth="1"/>
    <col min="21" max="21" width="66.77734375" style="1" customWidth="1"/>
    <col min="22" max="69" width="29.109375" style="1" customWidth="1"/>
    <col min="70" max="70" width="15.33203125" style="1" customWidth="1"/>
    <col min="71" max="71" width="15.6640625" style="1" bestFit="1" customWidth="1"/>
    <col min="72" max="91" width="10.77734375" style="1"/>
    <col min="92" max="304" width="10.77734375" style="6"/>
    <col min="305" max="305" width="3.77734375" style="6" customWidth="1"/>
    <col min="306" max="306" width="6.109375" style="6" customWidth="1"/>
    <col min="307" max="307" width="80.77734375" style="6" customWidth="1"/>
    <col min="308" max="308" width="12.109375" style="6" bestFit="1" customWidth="1"/>
    <col min="309" max="309" width="23.44140625" style="6" bestFit="1" customWidth="1"/>
    <col min="310" max="310" width="19.44140625" style="6" bestFit="1" customWidth="1"/>
    <col min="311" max="311" width="27.109375" style="6" bestFit="1" customWidth="1"/>
    <col min="312" max="312" width="40.77734375" style="6" bestFit="1" customWidth="1"/>
    <col min="313" max="313" width="19.77734375" style="6" bestFit="1" customWidth="1"/>
    <col min="314" max="314" width="27.109375" style="6" bestFit="1" customWidth="1"/>
    <col min="315" max="315" width="18" style="6" bestFit="1" customWidth="1"/>
    <col min="316" max="316" width="19.44140625" style="6" bestFit="1" customWidth="1"/>
    <col min="317" max="317" width="35" style="6" bestFit="1" customWidth="1"/>
    <col min="318" max="318" width="25.33203125" style="6" bestFit="1" customWidth="1"/>
    <col min="319" max="319" width="33.44140625" style="6" bestFit="1" customWidth="1"/>
    <col min="320" max="320" width="24.33203125" style="6" bestFit="1" customWidth="1"/>
    <col min="321" max="321" width="19.44140625" style="6" bestFit="1" customWidth="1"/>
    <col min="322" max="324" width="10.77734375" style="6"/>
    <col min="325" max="325" width="17.44140625" style="6" bestFit="1" customWidth="1"/>
    <col min="326" max="560" width="10.77734375" style="6"/>
    <col min="561" max="561" width="3.77734375" style="6" customWidth="1"/>
    <col min="562" max="562" width="6.109375" style="6" customWidth="1"/>
    <col min="563" max="563" width="80.77734375" style="6" customWidth="1"/>
    <col min="564" max="564" width="12.109375" style="6" bestFit="1" customWidth="1"/>
    <col min="565" max="565" width="23.44140625" style="6" bestFit="1" customWidth="1"/>
    <col min="566" max="566" width="19.44140625" style="6" bestFit="1" customWidth="1"/>
    <col min="567" max="567" width="27.109375" style="6" bestFit="1" customWidth="1"/>
    <col min="568" max="568" width="40.77734375" style="6" bestFit="1" customWidth="1"/>
    <col min="569" max="569" width="19.77734375" style="6" bestFit="1" customWidth="1"/>
    <col min="570" max="570" width="27.109375" style="6" bestFit="1" customWidth="1"/>
    <col min="571" max="571" width="18" style="6" bestFit="1" customWidth="1"/>
    <col min="572" max="572" width="19.44140625" style="6" bestFit="1" customWidth="1"/>
    <col min="573" max="573" width="35" style="6" bestFit="1" customWidth="1"/>
    <col min="574" max="574" width="25.33203125" style="6" bestFit="1" customWidth="1"/>
    <col min="575" max="575" width="33.44140625" style="6" bestFit="1" customWidth="1"/>
    <col min="576" max="576" width="24.33203125" style="6" bestFit="1" customWidth="1"/>
    <col min="577" max="577" width="19.44140625" style="6" bestFit="1" customWidth="1"/>
    <col min="578" max="580" width="10.77734375" style="6"/>
    <col min="581" max="581" width="17.44140625" style="6" bestFit="1" customWidth="1"/>
    <col min="582" max="816" width="10.77734375" style="6"/>
    <col min="817" max="817" width="3.77734375" style="6" customWidth="1"/>
    <col min="818" max="818" width="6.109375" style="6" customWidth="1"/>
    <col min="819" max="819" width="80.77734375" style="6" customWidth="1"/>
    <col min="820" max="820" width="12.109375" style="6" bestFit="1" customWidth="1"/>
    <col min="821" max="821" width="23.44140625" style="6" bestFit="1" customWidth="1"/>
    <col min="822" max="822" width="19.44140625" style="6" bestFit="1" customWidth="1"/>
    <col min="823" max="823" width="27.109375" style="6" bestFit="1" customWidth="1"/>
    <col min="824" max="824" width="40.77734375" style="6" bestFit="1" customWidth="1"/>
    <col min="825" max="825" width="19.77734375" style="6" bestFit="1" customWidth="1"/>
    <col min="826" max="826" width="27.109375" style="6" bestFit="1" customWidth="1"/>
    <col min="827" max="827" width="18" style="6" bestFit="1" customWidth="1"/>
    <col min="828" max="828" width="19.44140625" style="6" bestFit="1" customWidth="1"/>
    <col min="829" max="829" width="35" style="6" bestFit="1" customWidth="1"/>
    <col min="830" max="830" width="25.33203125" style="6" bestFit="1" customWidth="1"/>
    <col min="831" max="831" width="33.44140625" style="6" bestFit="1" customWidth="1"/>
    <col min="832" max="832" width="24.33203125" style="6" bestFit="1" customWidth="1"/>
    <col min="833" max="833" width="19.44140625" style="6" bestFit="1" customWidth="1"/>
    <col min="834" max="836" width="10.77734375" style="6"/>
    <col min="837" max="837" width="17.44140625" style="6" bestFit="1" customWidth="1"/>
    <col min="838" max="1072" width="10.77734375" style="6"/>
    <col min="1073" max="1073" width="3.77734375" style="6" customWidth="1"/>
    <col min="1074" max="1074" width="6.109375" style="6" customWidth="1"/>
    <col min="1075" max="1075" width="80.77734375" style="6" customWidth="1"/>
    <col min="1076" max="1076" width="12.109375" style="6" bestFit="1" customWidth="1"/>
    <col min="1077" max="1077" width="23.44140625" style="6" bestFit="1" customWidth="1"/>
    <col min="1078" max="1078" width="19.44140625" style="6" bestFit="1" customWidth="1"/>
    <col min="1079" max="1079" width="27.109375" style="6" bestFit="1" customWidth="1"/>
    <col min="1080" max="1080" width="40.77734375" style="6" bestFit="1" customWidth="1"/>
    <col min="1081" max="1081" width="19.77734375" style="6" bestFit="1" customWidth="1"/>
    <col min="1082" max="1082" width="27.109375" style="6" bestFit="1" customWidth="1"/>
    <col min="1083" max="1083" width="18" style="6" bestFit="1" customWidth="1"/>
    <col min="1084" max="1084" width="19.44140625" style="6" bestFit="1" customWidth="1"/>
    <col min="1085" max="1085" width="35" style="6" bestFit="1" customWidth="1"/>
    <col min="1086" max="1086" width="25.33203125" style="6" bestFit="1" customWidth="1"/>
    <col min="1087" max="1087" width="33.44140625" style="6" bestFit="1" customWidth="1"/>
    <col min="1088" max="1088" width="24.33203125" style="6" bestFit="1" customWidth="1"/>
    <col min="1089" max="1089" width="19.44140625" style="6" bestFit="1" customWidth="1"/>
    <col min="1090" max="1092" width="10.77734375" style="6"/>
    <col min="1093" max="1093" width="17.44140625" style="6" bestFit="1" customWidth="1"/>
    <col min="1094" max="1328" width="10.77734375" style="6"/>
    <col min="1329" max="1329" width="3.77734375" style="6" customWidth="1"/>
    <col min="1330" max="1330" width="6.109375" style="6" customWidth="1"/>
    <col min="1331" max="1331" width="80.77734375" style="6" customWidth="1"/>
    <col min="1332" max="1332" width="12.109375" style="6" bestFit="1" customWidth="1"/>
    <col min="1333" max="1333" width="23.44140625" style="6" bestFit="1" customWidth="1"/>
    <col min="1334" max="1334" width="19.44140625" style="6" bestFit="1" customWidth="1"/>
    <col min="1335" max="1335" width="27.109375" style="6" bestFit="1" customWidth="1"/>
    <col min="1336" max="1336" width="40.77734375" style="6" bestFit="1" customWidth="1"/>
    <col min="1337" max="1337" width="19.77734375" style="6" bestFit="1" customWidth="1"/>
    <col min="1338" max="1338" width="27.109375" style="6" bestFit="1" customWidth="1"/>
    <col min="1339" max="1339" width="18" style="6" bestFit="1" customWidth="1"/>
    <col min="1340" max="1340" width="19.44140625" style="6" bestFit="1" customWidth="1"/>
    <col min="1341" max="1341" width="35" style="6" bestFit="1" customWidth="1"/>
    <col min="1342" max="1342" width="25.33203125" style="6" bestFit="1" customWidth="1"/>
    <col min="1343" max="1343" width="33.44140625" style="6" bestFit="1" customWidth="1"/>
    <col min="1344" max="1344" width="24.33203125" style="6" bestFit="1" customWidth="1"/>
    <col min="1345" max="1345" width="19.44140625" style="6" bestFit="1" customWidth="1"/>
    <col min="1346" max="1348" width="10.77734375" style="6"/>
    <col min="1349" max="1349" width="17.44140625" style="6" bestFit="1" customWidth="1"/>
    <col min="1350" max="1584" width="10.77734375" style="6"/>
    <col min="1585" max="1585" width="3.77734375" style="6" customWidth="1"/>
    <col min="1586" max="1586" width="6.109375" style="6" customWidth="1"/>
    <col min="1587" max="1587" width="80.77734375" style="6" customWidth="1"/>
    <col min="1588" max="1588" width="12.109375" style="6" bestFit="1" customWidth="1"/>
    <col min="1589" max="1589" width="23.44140625" style="6" bestFit="1" customWidth="1"/>
    <col min="1590" max="1590" width="19.44140625" style="6" bestFit="1" customWidth="1"/>
    <col min="1591" max="1591" width="27.109375" style="6" bestFit="1" customWidth="1"/>
    <col min="1592" max="1592" width="40.77734375" style="6" bestFit="1" customWidth="1"/>
    <col min="1593" max="1593" width="19.77734375" style="6" bestFit="1" customWidth="1"/>
    <col min="1594" max="1594" width="27.109375" style="6" bestFit="1" customWidth="1"/>
    <col min="1595" max="1595" width="18" style="6" bestFit="1" customWidth="1"/>
    <col min="1596" max="1596" width="19.44140625" style="6" bestFit="1" customWidth="1"/>
    <col min="1597" max="1597" width="35" style="6" bestFit="1" customWidth="1"/>
    <col min="1598" max="1598" width="25.33203125" style="6" bestFit="1" customWidth="1"/>
    <col min="1599" max="1599" width="33.44140625" style="6" bestFit="1" customWidth="1"/>
    <col min="1600" max="1600" width="24.33203125" style="6" bestFit="1" customWidth="1"/>
    <col min="1601" max="1601" width="19.44140625" style="6" bestFit="1" customWidth="1"/>
    <col min="1602" max="1604" width="10.77734375" style="6"/>
    <col min="1605" max="1605" width="17.44140625" style="6" bestFit="1" customWidth="1"/>
    <col min="1606" max="1840" width="10.77734375" style="6"/>
    <col min="1841" max="1841" width="3.77734375" style="6" customWidth="1"/>
    <col min="1842" max="1842" width="6.109375" style="6" customWidth="1"/>
    <col min="1843" max="1843" width="80.77734375" style="6" customWidth="1"/>
    <col min="1844" max="1844" width="12.109375" style="6" bestFit="1" customWidth="1"/>
    <col min="1845" max="1845" width="23.44140625" style="6" bestFit="1" customWidth="1"/>
    <col min="1846" max="1846" width="19.44140625" style="6" bestFit="1" customWidth="1"/>
    <col min="1847" max="1847" width="27.109375" style="6" bestFit="1" customWidth="1"/>
    <col min="1848" max="1848" width="40.77734375" style="6" bestFit="1" customWidth="1"/>
    <col min="1849" max="1849" width="19.77734375" style="6" bestFit="1" customWidth="1"/>
    <col min="1850" max="1850" width="27.109375" style="6" bestFit="1" customWidth="1"/>
    <col min="1851" max="1851" width="18" style="6" bestFit="1" customWidth="1"/>
    <col min="1852" max="1852" width="19.44140625" style="6" bestFit="1" customWidth="1"/>
    <col min="1853" max="1853" width="35" style="6" bestFit="1" customWidth="1"/>
    <col min="1854" max="1854" width="25.33203125" style="6" bestFit="1" customWidth="1"/>
    <col min="1855" max="1855" width="33.44140625" style="6" bestFit="1" customWidth="1"/>
    <col min="1856" max="1856" width="24.33203125" style="6" bestFit="1" customWidth="1"/>
    <col min="1857" max="1857" width="19.44140625" style="6" bestFit="1" customWidth="1"/>
    <col min="1858" max="1860" width="10.77734375" style="6"/>
    <col min="1861" max="1861" width="17.44140625" style="6" bestFit="1" customWidth="1"/>
    <col min="1862" max="2096" width="10.77734375" style="6"/>
    <col min="2097" max="2097" width="3.77734375" style="6" customWidth="1"/>
    <col min="2098" max="2098" width="6.109375" style="6" customWidth="1"/>
    <col min="2099" max="2099" width="80.77734375" style="6" customWidth="1"/>
    <col min="2100" max="2100" width="12.109375" style="6" bestFit="1" customWidth="1"/>
    <col min="2101" max="2101" width="23.44140625" style="6" bestFit="1" customWidth="1"/>
    <col min="2102" max="2102" width="19.44140625" style="6" bestFit="1" customWidth="1"/>
    <col min="2103" max="2103" width="27.109375" style="6" bestFit="1" customWidth="1"/>
    <col min="2104" max="2104" width="40.77734375" style="6" bestFit="1" customWidth="1"/>
    <col min="2105" max="2105" width="19.77734375" style="6" bestFit="1" customWidth="1"/>
    <col min="2106" max="2106" width="27.109375" style="6" bestFit="1" customWidth="1"/>
    <col min="2107" max="2107" width="18" style="6" bestFit="1" customWidth="1"/>
    <col min="2108" max="2108" width="19.44140625" style="6" bestFit="1" customWidth="1"/>
    <col min="2109" max="2109" width="35" style="6" bestFit="1" customWidth="1"/>
    <col min="2110" max="2110" width="25.33203125" style="6" bestFit="1" customWidth="1"/>
    <col min="2111" max="2111" width="33.44140625" style="6" bestFit="1" customWidth="1"/>
    <col min="2112" max="2112" width="24.33203125" style="6" bestFit="1" customWidth="1"/>
    <col min="2113" max="2113" width="19.44140625" style="6" bestFit="1" customWidth="1"/>
    <col min="2114" max="2116" width="10.77734375" style="6"/>
    <col min="2117" max="2117" width="17.44140625" style="6" bestFit="1" customWidth="1"/>
    <col min="2118" max="2352" width="10.77734375" style="6"/>
    <col min="2353" max="2353" width="3.77734375" style="6" customWidth="1"/>
    <col min="2354" max="2354" width="6.109375" style="6" customWidth="1"/>
    <col min="2355" max="2355" width="80.77734375" style="6" customWidth="1"/>
    <col min="2356" max="2356" width="12.109375" style="6" bestFit="1" customWidth="1"/>
    <col min="2357" max="2357" width="23.44140625" style="6" bestFit="1" customWidth="1"/>
    <col min="2358" max="2358" width="19.44140625" style="6" bestFit="1" customWidth="1"/>
    <col min="2359" max="2359" width="27.109375" style="6" bestFit="1" customWidth="1"/>
    <col min="2360" max="2360" width="40.77734375" style="6" bestFit="1" customWidth="1"/>
    <col min="2361" max="2361" width="19.77734375" style="6" bestFit="1" customWidth="1"/>
    <col min="2362" max="2362" width="27.109375" style="6" bestFit="1" customWidth="1"/>
    <col min="2363" max="2363" width="18" style="6" bestFit="1" customWidth="1"/>
    <col min="2364" max="2364" width="19.44140625" style="6" bestFit="1" customWidth="1"/>
    <col min="2365" max="2365" width="35" style="6" bestFit="1" customWidth="1"/>
    <col min="2366" max="2366" width="25.33203125" style="6" bestFit="1" customWidth="1"/>
    <col min="2367" max="2367" width="33.44140625" style="6" bestFit="1" customWidth="1"/>
    <col min="2368" max="2368" width="24.33203125" style="6" bestFit="1" customWidth="1"/>
    <col min="2369" max="2369" width="19.44140625" style="6" bestFit="1" customWidth="1"/>
    <col min="2370" max="2372" width="10.77734375" style="6"/>
    <col min="2373" max="2373" width="17.44140625" style="6" bestFit="1" customWidth="1"/>
    <col min="2374" max="2608" width="10.77734375" style="6"/>
    <col min="2609" max="2609" width="3.77734375" style="6" customWidth="1"/>
    <col min="2610" max="2610" width="6.109375" style="6" customWidth="1"/>
    <col min="2611" max="2611" width="80.77734375" style="6" customWidth="1"/>
    <col min="2612" max="2612" width="12.109375" style="6" bestFit="1" customWidth="1"/>
    <col min="2613" max="2613" width="23.44140625" style="6" bestFit="1" customWidth="1"/>
    <col min="2614" max="2614" width="19.44140625" style="6" bestFit="1" customWidth="1"/>
    <col min="2615" max="2615" width="27.109375" style="6" bestFit="1" customWidth="1"/>
    <col min="2616" max="2616" width="40.77734375" style="6" bestFit="1" customWidth="1"/>
    <col min="2617" max="2617" width="19.77734375" style="6" bestFit="1" customWidth="1"/>
    <col min="2618" max="2618" width="27.109375" style="6" bestFit="1" customWidth="1"/>
    <col min="2619" max="2619" width="18" style="6" bestFit="1" customWidth="1"/>
    <col min="2620" max="2620" width="19.44140625" style="6" bestFit="1" customWidth="1"/>
    <col min="2621" max="2621" width="35" style="6" bestFit="1" customWidth="1"/>
    <col min="2622" max="2622" width="25.33203125" style="6" bestFit="1" customWidth="1"/>
    <col min="2623" max="2623" width="33.44140625" style="6" bestFit="1" customWidth="1"/>
    <col min="2624" max="2624" width="24.33203125" style="6" bestFit="1" customWidth="1"/>
    <col min="2625" max="2625" width="19.44140625" style="6" bestFit="1" customWidth="1"/>
    <col min="2626" max="2628" width="10.77734375" style="6"/>
    <col min="2629" max="2629" width="17.44140625" style="6" bestFit="1" customWidth="1"/>
    <col min="2630" max="2864" width="10.77734375" style="6"/>
    <col min="2865" max="2865" width="3.77734375" style="6" customWidth="1"/>
    <col min="2866" max="2866" width="6.109375" style="6" customWidth="1"/>
    <col min="2867" max="2867" width="80.77734375" style="6" customWidth="1"/>
    <col min="2868" max="2868" width="12.109375" style="6" bestFit="1" customWidth="1"/>
    <col min="2869" max="2869" width="23.44140625" style="6" bestFit="1" customWidth="1"/>
    <col min="2870" max="2870" width="19.44140625" style="6" bestFit="1" customWidth="1"/>
    <col min="2871" max="2871" width="27.109375" style="6" bestFit="1" customWidth="1"/>
    <col min="2872" max="2872" width="40.77734375" style="6" bestFit="1" customWidth="1"/>
    <col min="2873" max="2873" width="19.77734375" style="6" bestFit="1" customWidth="1"/>
    <col min="2874" max="2874" width="27.109375" style="6" bestFit="1" customWidth="1"/>
    <col min="2875" max="2875" width="18" style="6" bestFit="1" customWidth="1"/>
    <col min="2876" max="2876" width="19.44140625" style="6" bestFit="1" customWidth="1"/>
    <col min="2877" max="2877" width="35" style="6" bestFit="1" customWidth="1"/>
    <col min="2878" max="2878" width="25.33203125" style="6" bestFit="1" customWidth="1"/>
    <col min="2879" max="2879" width="33.44140625" style="6" bestFit="1" customWidth="1"/>
    <col min="2880" max="2880" width="24.33203125" style="6" bestFit="1" customWidth="1"/>
    <col min="2881" max="2881" width="19.44140625" style="6" bestFit="1" customWidth="1"/>
    <col min="2882" max="2884" width="10.77734375" style="6"/>
    <col min="2885" max="2885" width="17.44140625" style="6" bestFit="1" customWidth="1"/>
    <col min="2886" max="3120" width="10.77734375" style="6"/>
    <col min="3121" max="3121" width="3.77734375" style="6" customWidth="1"/>
    <col min="3122" max="3122" width="6.109375" style="6" customWidth="1"/>
    <col min="3123" max="3123" width="80.77734375" style="6" customWidth="1"/>
    <col min="3124" max="3124" width="12.109375" style="6" bestFit="1" customWidth="1"/>
    <col min="3125" max="3125" width="23.44140625" style="6" bestFit="1" customWidth="1"/>
    <col min="3126" max="3126" width="19.44140625" style="6" bestFit="1" customWidth="1"/>
    <col min="3127" max="3127" width="27.109375" style="6" bestFit="1" customWidth="1"/>
    <col min="3128" max="3128" width="40.77734375" style="6" bestFit="1" customWidth="1"/>
    <col min="3129" max="3129" width="19.77734375" style="6" bestFit="1" customWidth="1"/>
    <col min="3130" max="3130" width="27.109375" style="6" bestFit="1" customWidth="1"/>
    <col min="3131" max="3131" width="18" style="6" bestFit="1" customWidth="1"/>
    <col min="3132" max="3132" width="19.44140625" style="6" bestFit="1" customWidth="1"/>
    <col min="3133" max="3133" width="35" style="6" bestFit="1" customWidth="1"/>
    <col min="3134" max="3134" width="25.33203125" style="6" bestFit="1" customWidth="1"/>
    <col min="3135" max="3135" width="33.44140625" style="6" bestFit="1" customWidth="1"/>
    <col min="3136" max="3136" width="24.33203125" style="6" bestFit="1" customWidth="1"/>
    <col min="3137" max="3137" width="19.44140625" style="6" bestFit="1" customWidth="1"/>
    <col min="3138" max="3140" width="10.77734375" style="6"/>
    <col min="3141" max="3141" width="17.44140625" style="6" bestFit="1" customWidth="1"/>
    <col min="3142" max="3376" width="10.77734375" style="6"/>
    <col min="3377" max="3377" width="3.77734375" style="6" customWidth="1"/>
    <col min="3378" max="3378" width="6.109375" style="6" customWidth="1"/>
    <col min="3379" max="3379" width="80.77734375" style="6" customWidth="1"/>
    <col min="3380" max="3380" width="12.109375" style="6" bestFit="1" customWidth="1"/>
    <col min="3381" max="3381" width="23.44140625" style="6" bestFit="1" customWidth="1"/>
    <col min="3382" max="3382" width="19.44140625" style="6" bestFit="1" customWidth="1"/>
    <col min="3383" max="3383" width="27.109375" style="6" bestFit="1" customWidth="1"/>
    <col min="3384" max="3384" width="40.77734375" style="6" bestFit="1" customWidth="1"/>
    <col min="3385" max="3385" width="19.77734375" style="6" bestFit="1" customWidth="1"/>
    <col min="3386" max="3386" width="27.109375" style="6" bestFit="1" customWidth="1"/>
    <col min="3387" max="3387" width="18" style="6" bestFit="1" customWidth="1"/>
    <col min="3388" max="3388" width="19.44140625" style="6" bestFit="1" customWidth="1"/>
    <col min="3389" max="3389" width="35" style="6" bestFit="1" customWidth="1"/>
    <col min="3390" max="3390" width="25.33203125" style="6" bestFit="1" customWidth="1"/>
    <col min="3391" max="3391" width="33.44140625" style="6" bestFit="1" customWidth="1"/>
    <col min="3392" max="3392" width="24.33203125" style="6" bestFit="1" customWidth="1"/>
    <col min="3393" max="3393" width="19.44140625" style="6" bestFit="1" customWidth="1"/>
    <col min="3394" max="3396" width="10.77734375" style="6"/>
    <col min="3397" max="3397" width="17.44140625" style="6" bestFit="1" customWidth="1"/>
    <col min="3398" max="3632" width="10.77734375" style="6"/>
    <col min="3633" max="3633" width="3.77734375" style="6" customWidth="1"/>
    <col min="3634" max="3634" width="6.109375" style="6" customWidth="1"/>
    <col min="3635" max="3635" width="80.77734375" style="6" customWidth="1"/>
    <col min="3636" max="3636" width="12.109375" style="6" bestFit="1" customWidth="1"/>
    <col min="3637" max="3637" width="23.44140625" style="6" bestFit="1" customWidth="1"/>
    <col min="3638" max="3638" width="19.44140625" style="6" bestFit="1" customWidth="1"/>
    <col min="3639" max="3639" width="27.109375" style="6" bestFit="1" customWidth="1"/>
    <col min="3640" max="3640" width="40.77734375" style="6" bestFit="1" customWidth="1"/>
    <col min="3641" max="3641" width="19.77734375" style="6" bestFit="1" customWidth="1"/>
    <col min="3642" max="3642" width="27.109375" style="6" bestFit="1" customWidth="1"/>
    <col min="3643" max="3643" width="18" style="6" bestFit="1" customWidth="1"/>
    <col min="3644" max="3644" width="19.44140625" style="6" bestFit="1" customWidth="1"/>
    <col min="3645" max="3645" width="35" style="6" bestFit="1" customWidth="1"/>
    <col min="3646" max="3646" width="25.33203125" style="6" bestFit="1" customWidth="1"/>
    <col min="3647" max="3647" width="33.44140625" style="6" bestFit="1" customWidth="1"/>
    <col min="3648" max="3648" width="24.33203125" style="6" bestFit="1" customWidth="1"/>
    <col min="3649" max="3649" width="19.44140625" style="6" bestFit="1" customWidth="1"/>
    <col min="3650" max="3652" width="10.77734375" style="6"/>
    <col min="3653" max="3653" width="17.44140625" style="6" bestFit="1" customWidth="1"/>
    <col min="3654" max="3888" width="10.77734375" style="6"/>
    <col min="3889" max="3889" width="3.77734375" style="6" customWidth="1"/>
    <col min="3890" max="3890" width="6.109375" style="6" customWidth="1"/>
    <col min="3891" max="3891" width="80.77734375" style="6" customWidth="1"/>
    <col min="3892" max="3892" width="12.109375" style="6" bestFit="1" customWidth="1"/>
    <col min="3893" max="3893" width="23.44140625" style="6" bestFit="1" customWidth="1"/>
    <col min="3894" max="3894" width="19.44140625" style="6" bestFit="1" customWidth="1"/>
    <col min="3895" max="3895" width="27.109375" style="6" bestFit="1" customWidth="1"/>
    <col min="3896" max="3896" width="40.77734375" style="6" bestFit="1" customWidth="1"/>
    <col min="3897" max="3897" width="19.77734375" style="6" bestFit="1" customWidth="1"/>
    <col min="3898" max="3898" width="27.109375" style="6" bestFit="1" customWidth="1"/>
    <col min="3899" max="3899" width="18" style="6" bestFit="1" customWidth="1"/>
    <col min="3900" max="3900" width="19.44140625" style="6" bestFit="1" customWidth="1"/>
    <col min="3901" max="3901" width="35" style="6" bestFit="1" customWidth="1"/>
    <col min="3902" max="3902" width="25.33203125" style="6" bestFit="1" customWidth="1"/>
    <col min="3903" max="3903" width="33.44140625" style="6" bestFit="1" customWidth="1"/>
    <col min="3904" max="3904" width="24.33203125" style="6" bestFit="1" customWidth="1"/>
    <col min="3905" max="3905" width="19.44140625" style="6" bestFit="1" customWidth="1"/>
    <col min="3906" max="3908" width="10.77734375" style="6"/>
    <col min="3909" max="3909" width="17.44140625" style="6" bestFit="1" customWidth="1"/>
    <col min="3910" max="4144" width="10.77734375" style="6"/>
    <col min="4145" max="4145" width="3.77734375" style="6" customWidth="1"/>
    <col min="4146" max="4146" width="6.109375" style="6" customWidth="1"/>
    <col min="4147" max="4147" width="80.77734375" style="6" customWidth="1"/>
    <col min="4148" max="4148" width="12.109375" style="6" bestFit="1" customWidth="1"/>
    <col min="4149" max="4149" width="23.44140625" style="6" bestFit="1" customWidth="1"/>
    <col min="4150" max="4150" width="19.44140625" style="6" bestFit="1" customWidth="1"/>
    <col min="4151" max="4151" width="27.109375" style="6" bestFit="1" customWidth="1"/>
    <col min="4152" max="4152" width="40.77734375" style="6" bestFit="1" customWidth="1"/>
    <col min="4153" max="4153" width="19.77734375" style="6" bestFit="1" customWidth="1"/>
    <col min="4154" max="4154" width="27.109375" style="6" bestFit="1" customWidth="1"/>
    <col min="4155" max="4155" width="18" style="6" bestFit="1" customWidth="1"/>
    <col min="4156" max="4156" width="19.44140625" style="6" bestFit="1" customWidth="1"/>
    <col min="4157" max="4157" width="35" style="6" bestFit="1" customWidth="1"/>
    <col min="4158" max="4158" width="25.33203125" style="6" bestFit="1" customWidth="1"/>
    <col min="4159" max="4159" width="33.44140625" style="6" bestFit="1" customWidth="1"/>
    <col min="4160" max="4160" width="24.33203125" style="6" bestFit="1" customWidth="1"/>
    <col min="4161" max="4161" width="19.44140625" style="6" bestFit="1" customWidth="1"/>
    <col min="4162" max="4164" width="10.77734375" style="6"/>
    <col min="4165" max="4165" width="17.44140625" style="6" bestFit="1" customWidth="1"/>
    <col min="4166" max="4400" width="10.77734375" style="6"/>
    <col min="4401" max="4401" width="3.77734375" style="6" customWidth="1"/>
    <col min="4402" max="4402" width="6.109375" style="6" customWidth="1"/>
    <col min="4403" max="4403" width="80.77734375" style="6" customWidth="1"/>
    <col min="4404" max="4404" width="12.109375" style="6" bestFit="1" customWidth="1"/>
    <col min="4405" max="4405" width="23.44140625" style="6" bestFit="1" customWidth="1"/>
    <col min="4406" max="4406" width="19.44140625" style="6" bestFit="1" customWidth="1"/>
    <col min="4407" max="4407" width="27.109375" style="6" bestFit="1" customWidth="1"/>
    <col min="4408" max="4408" width="40.77734375" style="6" bestFit="1" customWidth="1"/>
    <col min="4409" max="4409" width="19.77734375" style="6" bestFit="1" customWidth="1"/>
    <col min="4410" max="4410" width="27.109375" style="6" bestFit="1" customWidth="1"/>
    <col min="4411" max="4411" width="18" style="6" bestFit="1" customWidth="1"/>
    <col min="4412" max="4412" width="19.44140625" style="6" bestFit="1" customWidth="1"/>
    <col min="4413" max="4413" width="35" style="6" bestFit="1" customWidth="1"/>
    <col min="4414" max="4414" width="25.33203125" style="6" bestFit="1" customWidth="1"/>
    <col min="4415" max="4415" width="33.44140625" style="6" bestFit="1" customWidth="1"/>
    <col min="4416" max="4416" width="24.33203125" style="6" bestFit="1" customWidth="1"/>
    <col min="4417" max="4417" width="19.44140625" style="6" bestFit="1" customWidth="1"/>
    <col min="4418" max="4420" width="10.77734375" style="6"/>
    <col min="4421" max="4421" width="17.44140625" style="6" bestFit="1" customWidth="1"/>
    <col min="4422" max="4656" width="10.77734375" style="6"/>
    <col min="4657" max="4657" width="3.77734375" style="6" customWidth="1"/>
    <col min="4658" max="4658" width="6.109375" style="6" customWidth="1"/>
    <col min="4659" max="4659" width="80.77734375" style="6" customWidth="1"/>
    <col min="4660" max="4660" width="12.109375" style="6" bestFit="1" customWidth="1"/>
    <col min="4661" max="4661" width="23.44140625" style="6" bestFit="1" customWidth="1"/>
    <col min="4662" max="4662" width="19.44140625" style="6" bestFit="1" customWidth="1"/>
    <col min="4663" max="4663" width="27.109375" style="6" bestFit="1" customWidth="1"/>
    <col min="4664" max="4664" width="40.77734375" style="6" bestFit="1" customWidth="1"/>
    <col min="4665" max="4665" width="19.77734375" style="6" bestFit="1" customWidth="1"/>
    <col min="4666" max="4666" width="27.109375" style="6" bestFit="1" customWidth="1"/>
    <col min="4667" max="4667" width="18" style="6" bestFit="1" customWidth="1"/>
    <col min="4668" max="4668" width="19.44140625" style="6" bestFit="1" customWidth="1"/>
    <col min="4669" max="4669" width="35" style="6" bestFit="1" customWidth="1"/>
    <col min="4670" max="4670" width="25.33203125" style="6" bestFit="1" customWidth="1"/>
    <col min="4671" max="4671" width="33.44140625" style="6" bestFit="1" customWidth="1"/>
    <col min="4672" max="4672" width="24.33203125" style="6" bestFit="1" customWidth="1"/>
    <col min="4673" max="4673" width="19.44140625" style="6" bestFit="1" customWidth="1"/>
    <col min="4674" max="4676" width="10.77734375" style="6"/>
    <col min="4677" max="4677" width="17.44140625" style="6" bestFit="1" customWidth="1"/>
    <col min="4678" max="4912" width="10.77734375" style="6"/>
    <col min="4913" max="4913" width="3.77734375" style="6" customWidth="1"/>
    <col min="4914" max="4914" width="6.109375" style="6" customWidth="1"/>
    <col min="4915" max="4915" width="80.77734375" style="6" customWidth="1"/>
    <col min="4916" max="4916" width="12.109375" style="6" bestFit="1" customWidth="1"/>
    <col min="4917" max="4917" width="23.44140625" style="6" bestFit="1" customWidth="1"/>
    <col min="4918" max="4918" width="19.44140625" style="6" bestFit="1" customWidth="1"/>
    <col min="4919" max="4919" width="27.109375" style="6" bestFit="1" customWidth="1"/>
    <col min="4920" max="4920" width="40.77734375" style="6" bestFit="1" customWidth="1"/>
    <col min="4921" max="4921" width="19.77734375" style="6" bestFit="1" customWidth="1"/>
    <col min="4922" max="4922" width="27.109375" style="6" bestFit="1" customWidth="1"/>
    <col min="4923" max="4923" width="18" style="6" bestFit="1" customWidth="1"/>
    <col min="4924" max="4924" width="19.44140625" style="6" bestFit="1" customWidth="1"/>
    <col min="4925" max="4925" width="35" style="6" bestFit="1" customWidth="1"/>
    <col min="4926" max="4926" width="25.33203125" style="6" bestFit="1" customWidth="1"/>
    <col min="4927" max="4927" width="33.44140625" style="6" bestFit="1" customWidth="1"/>
    <col min="4928" max="4928" width="24.33203125" style="6" bestFit="1" customWidth="1"/>
    <col min="4929" max="4929" width="19.44140625" style="6" bestFit="1" customWidth="1"/>
    <col min="4930" max="4932" width="10.77734375" style="6"/>
    <col min="4933" max="4933" width="17.44140625" style="6" bestFit="1" customWidth="1"/>
    <col min="4934" max="5168" width="10.77734375" style="6"/>
    <col min="5169" max="5169" width="3.77734375" style="6" customWidth="1"/>
    <col min="5170" max="5170" width="6.109375" style="6" customWidth="1"/>
    <col min="5171" max="5171" width="80.77734375" style="6" customWidth="1"/>
    <col min="5172" max="5172" width="12.109375" style="6" bestFit="1" customWidth="1"/>
    <col min="5173" max="5173" width="23.44140625" style="6" bestFit="1" customWidth="1"/>
    <col min="5174" max="5174" width="19.44140625" style="6" bestFit="1" customWidth="1"/>
    <col min="5175" max="5175" width="27.109375" style="6" bestFit="1" customWidth="1"/>
    <col min="5176" max="5176" width="40.77734375" style="6" bestFit="1" customWidth="1"/>
    <col min="5177" max="5177" width="19.77734375" style="6" bestFit="1" customWidth="1"/>
    <col min="5178" max="5178" width="27.109375" style="6" bestFit="1" customWidth="1"/>
    <col min="5179" max="5179" width="18" style="6" bestFit="1" customWidth="1"/>
    <col min="5180" max="5180" width="19.44140625" style="6" bestFit="1" customWidth="1"/>
    <col min="5181" max="5181" width="35" style="6" bestFit="1" customWidth="1"/>
    <col min="5182" max="5182" width="25.33203125" style="6" bestFit="1" customWidth="1"/>
    <col min="5183" max="5183" width="33.44140625" style="6" bestFit="1" customWidth="1"/>
    <col min="5184" max="5184" width="24.33203125" style="6" bestFit="1" customWidth="1"/>
    <col min="5185" max="5185" width="19.44140625" style="6" bestFit="1" customWidth="1"/>
    <col min="5186" max="5188" width="10.77734375" style="6"/>
    <col min="5189" max="5189" width="17.44140625" style="6" bestFit="1" customWidth="1"/>
    <col min="5190" max="5424" width="10.77734375" style="6"/>
    <col min="5425" max="5425" width="3.77734375" style="6" customWidth="1"/>
    <col min="5426" max="5426" width="6.109375" style="6" customWidth="1"/>
    <col min="5427" max="5427" width="80.77734375" style="6" customWidth="1"/>
    <col min="5428" max="5428" width="12.109375" style="6" bestFit="1" customWidth="1"/>
    <col min="5429" max="5429" width="23.44140625" style="6" bestFit="1" customWidth="1"/>
    <col min="5430" max="5430" width="19.44140625" style="6" bestFit="1" customWidth="1"/>
    <col min="5431" max="5431" width="27.109375" style="6" bestFit="1" customWidth="1"/>
    <col min="5432" max="5432" width="40.77734375" style="6" bestFit="1" customWidth="1"/>
    <col min="5433" max="5433" width="19.77734375" style="6" bestFit="1" customWidth="1"/>
    <col min="5434" max="5434" width="27.109375" style="6" bestFit="1" customWidth="1"/>
    <col min="5435" max="5435" width="18" style="6" bestFit="1" customWidth="1"/>
    <col min="5436" max="5436" width="19.44140625" style="6" bestFit="1" customWidth="1"/>
    <col min="5437" max="5437" width="35" style="6" bestFit="1" customWidth="1"/>
    <col min="5438" max="5438" width="25.33203125" style="6" bestFit="1" customWidth="1"/>
    <col min="5439" max="5439" width="33.44140625" style="6" bestFit="1" customWidth="1"/>
    <col min="5440" max="5440" width="24.33203125" style="6" bestFit="1" customWidth="1"/>
    <col min="5441" max="5441" width="19.44140625" style="6" bestFit="1" customWidth="1"/>
    <col min="5442" max="5444" width="10.77734375" style="6"/>
    <col min="5445" max="5445" width="17.44140625" style="6" bestFit="1" customWidth="1"/>
    <col min="5446" max="5680" width="10.77734375" style="6"/>
    <col min="5681" max="5681" width="3.77734375" style="6" customWidth="1"/>
    <col min="5682" max="5682" width="6.109375" style="6" customWidth="1"/>
    <col min="5683" max="5683" width="80.77734375" style="6" customWidth="1"/>
    <col min="5684" max="5684" width="12.109375" style="6" bestFit="1" customWidth="1"/>
    <col min="5685" max="5685" width="23.44140625" style="6" bestFit="1" customWidth="1"/>
    <col min="5686" max="5686" width="19.44140625" style="6" bestFit="1" customWidth="1"/>
    <col min="5687" max="5687" width="27.109375" style="6" bestFit="1" customWidth="1"/>
    <col min="5688" max="5688" width="40.77734375" style="6" bestFit="1" customWidth="1"/>
    <col min="5689" max="5689" width="19.77734375" style="6" bestFit="1" customWidth="1"/>
    <col min="5690" max="5690" width="27.109375" style="6" bestFit="1" customWidth="1"/>
    <col min="5691" max="5691" width="18" style="6" bestFit="1" customWidth="1"/>
    <col min="5692" max="5692" width="19.44140625" style="6" bestFit="1" customWidth="1"/>
    <col min="5693" max="5693" width="35" style="6" bestFit="1" customWidth="1"/>
    <col min="5694" max="5694" width="25.33203125" style="6" bestFit="1" customWidth="1"/>
    <col min="5695" max="5695" width="33.44140625" style="6" bestFit="1" customWidth="1"/>
    <col min="5696" max="5696" width="24.33203125" style="6" bestFit="1" customWidth="1"/>
    <col min="5697" max="5697" width="19.44140625" style="6" bestFit="1" customWidth="1"/>
    <col min="5698" max="5700" width="10.77734375" style="6"/>
    <col min="5701" max="5701" width="17.44140625" style="6" bestFit="1" customWidth="1"/>
    <col min="5702" max="5936" width="10.77734375" style="6"/>
    <col min="5937" max="5937" width="3.77734375" style="6" customWidth="1"/>
    <col min="5938" max="5938" width="6.109375" style="6" customWidth="1"/>
    <col min="5939" max="5939" width="80.77734375" style="6" customWidth="1"/>
    <col min="5940" max="5940" width="12.109375" style="6" bestFit="1" customWidth="1"/>
    <col min="5941" max="5941" width="23.44140625" style="6" bestFit="1" customWidth="1"/>
    <col min="5942" max="5942" width="19.44140625" style="6" bestFit="1" customWidth="1"/>
    <col min="5943" max="5943" width="27.109375" style="6" bestFit="1" customWidth="1"/>
    <col min="5944" max="5944" width="40.77734375" style="6" bestFit="1" customWidth="1"/>
    <col min="5945" max="5945" width="19.77734375" style="6" bestFit="1" customWidth="1"/>
    <col min="5946" max="5946" width="27.109375" style="6" bestFit="1" customWidth="1"/>
    <col min="5947" max="5947" width="18" style="6" bestFit="1" customWidth="1"/>
    <col min="5948" max="5948" width="19.44140625" style="6" bestFit="1" customWidth="1"/>
    <col min="5949" max="5949" width="35" style="6" bestFit="1" customWidth="1"/>
    <col min="5950" max="5950" width="25.33203125" style="6" bestFit="1" customWidth="1"/>
    <col min="5951" max="5951" width="33.44140625" style="6" bestFit="1" customWidth="1"/>
    <col min="5952" max="5952" width="24.33203125" style="6" bestFit="1" customWidth="1"/>
    <col min="5953" max="5953" width="19.44140625" style="6" bestFit="1" customWidth="1"/>
    <col min="5954" max="5956" width="10.77734375" style="6"/>
    <col min="5957" max="5957" width="17.44140625" style="6" bestFit="1" customWidth="1"/>
    <col min="5958" max="6192" width="10.77734375" style="6"/>
    <col min="6193" max="6193" width="3.77734375" style="6" customWidth="1"/>
    <col min="6194" max="6194" width="6.109375" style="6" customWidth="1"/>
    <col min="6195" max="6195" width="80.77734375" style="6" customWidth="1"/>
    <col min="6196" max="6196" width="12.109375" style="6" bestFit="1" customWidth="1"/>
    <col min="6197" max="6197" width="23.44140625" style="6" bestFit="1" customWidth="1"/>
    <col min="6198" max="6198" width="19.44140625" style="6" bestFit="1" customWidth="1"/>
    <col min="6199" max="6199" width="27.109375" style="6" bestFit="1" customWidth="1"/>
    <col min="6200" max="6200" width="40.77734375" style="6" bestFit="1" customWidth="1"/>
    <col min="6201" max="6201" width="19.77734375" style="6" bestFit="1" customWidth="1"/>
    <col min="6202" max="6202" width="27.109375" style="6" bestFit="1" customWidth="1"/>
    <col min="6203" max="6203" width="18" style="6" bestFit="1" customWidth="1"/>
    <col min="6204" max="6204" width="19.44140625" style="6" bestFit="1" customWidth="1"/>
    <col min="6205" max="6205" width="35" style="6" bestFit="1" customWidth="1"/>
    <col min="6206" max="6206" width="25.33203125" style="6" bestFit="1" customWidth="1"/>
    <col min="6207" max="6207" width="33.44140625" style="6" bestFit="1" customWidth="1"/>
    <col min="6208" max="6208" width="24.33203125" style="6" bestFit="1" customWidth="1"/>
    <col min="6209" max="6209" width="19.44140625" style="6" bestFit="1" customWidth="1"/>
    <col min="6210" max="6212" width="10.77734375" style="6"/>
    <col min="6213" max="6213" width="17.44140625" style="6" bestFit="1" customWidth="1"/>
    <col min="6214" max="6448" width="10.77734375" style="6"/>
    <col min="6449" max="6449" width="3.77734375" style="6" customWidth="1"/>
    <col min="6450" max="6450" width="6.109375" style="6" customWidth="1"/>
    <col min="6451" max="6451" width="80.77734375" style="6" customWidth="1"/>
    <col min="6452" max="6452" width="12.109375" style="6" bestFit="1" customWidth="1"/>
    <col min="6453" max="6453" width="23.44140625" style="6" bestFit="1" customWidth="1"/>
    <col min="6454" max="6454" width="19.44140625" style="6" bestFit="1" customWidth="1"/>
    <col min="6455" max="6455" width="27.109375" style="6" bestFit="1" customWidth="1"/>
    <col min="6456" max="6456" width="40.77734375" style="6" bestFit="1" customWidth="1"/>
    <col min="6457" max="6457" width="19.77734375" style="6" bestFit="1" customWidth="1"/>
    <col min="6458" max="6458" width="27.109375" style="6" bestFit="1" customWidth="1"/>
    <col min="6459" max="6459" width="18" style="6" bestFit="1" customWidth="1"/>
    <col min="6460" max="6460" width="19.44140625" style="6" bestFit="1" customWidth="1"/>
    <col min="6461" max="6461" width="35" style="6" bestFit="1" customWidth="1"/>
    <col min="6462" max="6462" width="25.33203125" style="6" bestFit="1" customWidth="1"/>
    <col min="6463" max="6463" width="33.44140625" style="6" bestFit="1" customWidth="1"/>
    <col min="6464" max="6464" width="24.33203125" style="6" bestFit="1" customWidth="1"/>
    <col min="6465" max="6465" width="19.44140625" style="6" bestFit="1" customWidth="1"/>
    <col min="6466" max="6468" width="10.77734375" style="6"/>
    <col min="6469" max="6469" width="17.44140625" style="6" bestFit="1" customWidth="1"/>
    <col min="6470" max="6704" width="10.77734375" style="6"/>
    <col min="6705" max="6705" width="3.77734375" style="6" customWidth="1"/>
    <col min="6706" max="6706" width="6.109375" style="6" customWidth="1"/>
    <col min="6707" max="6707" width="80.77734375" style="6" customWidth="1"/>
    <col min="6708" max="6708" width="12.109375" style="6" bestFit="1" customWidth="1"/>
    <col min="6709" max="6709" width="23.44140625" style="6" bestFit="1" customWidth="1"/>
    <col min="6710" max="6710" width="19.44140625" style="6" bestFit="1" customWidth="1"/>
    <col min="6711" max="6711" width="27.109375" style="6" bestFit="1" customWidth="1"/>
    <col min="6712" max="6712" width="40.77734375" style="6" bestFit="1" customWidth="1"/>
    <col min="6713" max="6713" width="19.77734375" style="6" bestFit="1" customWidth="1"/>
    <col min="6714" max="6714" width="27.109375" style="6" bestFit="1" customWidth="1"/>
    <col min="6715" max="6715" width="18" style="6" bestFit="1" customWidth="1"/>
    <col min="6716" max="6716" width="19.44140625" style="6" bestFit="1" customWidth="1"/>
    <col min="6717" max="6717" width="35" style="6" bestFit="1" customWidth="1"/>
    <col min="6718" max="6718" width="25.33203125" style="6" bestFit="1" customWidth="1"/>
    <col min="6719" max="6719" width="33.44140625" style="6" bestFit="1" customWidth="1"/>
    <col min="6720" max="6720" width="24.33203125" style="6" bestFit="1" customWidth="1"/>
    <col min="6721" max="6721" width="19.44140625" style="6" bestFit="1" customWidth="1"/>
    <col min="6722" max="6724" width="10.77734375" style="6"/>
    <col min="6725" max="6725" width="17.44140625" style="6" bestFit="1" customWidth="1"/>
    <col min="6726" max="6960" width="10.77734375" style="6"/>
    <col min="6961" max="6961" width="3.77734375" style="6" customWidth="1"/>
    <col min="6962" max="6962" width="6.109375" style="6" customWidth="1"/>
    <col min="6963" max="6963" width="80.77734375" style="6" customWidth="1"/>
    <col min="6964" max="6964" width="12.109375" style="6" bestFit="1" customWidth="1"/>
    <col min="6965" max="6965" width="23.44140625" style="6" bestFit="1" customWidth="1"/>
    <col min="6966" max="6966" width="19.44140625" style="6" bestFit="1" customWidth="1"/>
    <col min="6967" max="6967" width="27.109375" style="6" bestFit="1" customWidth="1"/>
    <col min="6968" max="6968" width="40.77734375" style="6" bestFit="1" customWidth="1"/>
    <col min="6969" max="6969" width="19.77734375" style="6" bestFit="1" customWidth="1"/>
    <col min="6970" max="6970" width="27.109375" style="6" bestFit="1" customWidth="1"/>
    <col min="6971" max="6971" width="18" style="6" bestFit="1" customWidth="1"/>
    <col min="6972" max="6972" width="19.44140625" style="6" bestFit="1" customWidth="1"/>
    <col min="6973" max="6973" width="35" style="6" bestFit="1" customWidth="1"/>
    <col min="6974" max="6974" width="25.33203125" style="6" bestFit="1" customWidth="1"/>
    <col min="6975" max="6975" width="33.44140625" style="6" bestFit="1" customWidth="1"/>
    <col min="6976" max="6976" width="24.33203125" style="6" bestFit="1" customWidth="1"/>
    <col min="6977" max="6977" width="19.44140625" style="6" bestFit="1" customWidth="1"/>
    <col min="6978" max="6980" width="10.77734375" style="6"/>
    <col min="6981" max="6981" width="17.44140625" style="6" bestFit="1" customWidth="1"/>
    <col min="6982" max="7216" width="10.77734375" style="6"/>
    <col min="7217" max="7217" width="3.77734375" style="6" customWidth="1"/>
    <col min="7218" max="7218" width="6.109375" style="6" customWidth="1"/>
    <col min="7219" max="7219" width="80.77734375" style="6" customWidth="1"/>
    <col min="7220" max="7220" width="12.109375" style="6" bestFit="1" customWidth="1"/>
    <col min="7221" max="7221" width="23.44140625" style="6" bestFit="1" customWidth="1"/>
    <col min="7222" max="7222" width="19.44140625" style="6" bestFit="1" customWidth="1"/>
    <col min="7223" max="7223" width="27.109375" style="6" bestFit="1" customWidth="1"/>
    <col min="7224" max="7224" width="40.77734375" style="6" bestFit="1" customWidth="1"/>
    <col min="7225" max="7225" width="19.77734375" style="6" bestFit="1" customWidth="1"/>
    <col min="7226" max="7226" width="27.109375" style="6" bestFit="1" customWidth="1"/>
    <col min="7227" max="7227" width="18" style="6" bestFit="1" customWidth="1"/>
    <col min="7228" max="7228" width="19.44140625" style="6" bestFit="1" customWidth="1"/>
    <col min="7229" max="7229" width="35" style="6" bestFit="1" customWidth="1"/>
    <col min="7230" max="7230" width="25.33203125" style="6" bestFit="1" customWidth="1"/>
    <col min="7231" max="7231" width="33.44140625" style="6" bestFit="1" customWidth="1"/>
    <col min="7232" max="7232" width="24.33203125" style="6" bestFit="1" customWidth="1"/>
    <col min="7233" max="7233" width="19.44140625" style="6" bestFit="1" customWidth="1"/>
    <col min="7234" max="7236" width="10.77734375" style="6"/>
    <col min="7237" max="7237" width="17.44140625" style="6" bestFit="1" customWidth="1"/>
    <col min="7238" max="7472" width="10.77734375" style="6"/>
    <col min="7473" max="7473" width="3.77734375" style="6" customWidth="1"/>
    <col min="7474" max="7474" width="6.109375" style="6" customWidth="1"/>
    <col min="7475" max="7475" width="80.77734375" style="6" customWidth="1"/>
    <col min="7476" max="7476" width="12.109375" style="6" bestFit="1" customWidth="1"/>
    <col min="7477" max="7477" width="23.44140625" style="6" bestFit="1" customWidth="1"/>
    <col min="7478" max="7478" width="19.44140625" style="6" bestFit="1" customWidth="1"/>
    <col min="7479" max="7479" width="27.109375" style="6" bestFit="1" customWidth="1"/>
    <col min="7480" max="7480" width="40.77734375" style="6" bestFit="1" customWidth="1"/>
    <col min="7481" max="7481" width="19.77734375" style="6" bestFit="1" customWidth="1"/>
    <col min="7482" max="7482" width="27.109375" style="6" bestFit="1" customWidth="1"/>
    <col min="7483" max="7483" width="18" style="6" bestFit="1" customWidth="1"/>
    <col min="7484" max="7484" width="19.44140625" style="6" bestFit="1" customWidth="1"/>
    <col min="7485" max="7485" width="35" style="6" bestFit="1" customWidth="1"/>
    <col min="7486" max="7486" width="25.33203125" style="6" bestFit="1" customWidth="1"/>
    <col min="7487" max="7487" width="33.44140625" style="6" bestFit="1" customWidth="1"/>
    <col min="7488" max="7488" width="24.33203125" style="6" bestFit="1" customWidth="1"/>
    <col min="7489" max="7489" width="19.44140625" style="6" bestFit="1" customWidth="1"/>
    <col min="7490" max="7492" width="10.77734375" style="6"/>
    <col min="7493" max="7493" width="17.44140625" style="6" bestFit="1" customWidth="1"/>
    <col min="7494" max="7728" width="10.77734375" style="6"/>
    <col min="7729" max="7729" width="3.77734375" style="6" customWidth="1"/>
    <col min="7730" max="7730" width="6.109375" style="6" customWidth="1"/>
    <col min="7731" max="7731" width="80.77734375" style="6" customWidth="1"/>
    <col min="7732" max="7732" width="12.109375" style="6" bestFit="1" customWidth="1"/>
    <col min="7733" max="7733" width="23.44140625" style="6" bestFit="1" customWidth="1"/>
    <col min="7734" max="7734" width="19.44140625" style="6" bestFit="1" customWidth="1"/>
    <col min="7735" max="7735" width="27.109375" style="6" bestFit="1" customWidth="1"/>
    <col min="7736" max="7736" width="40.77734375" style="6" bestFit="1" customWidth="1"/>
    <col min="7737" max="7737" width="19.77734375" style="6" bestFit="1" customWidth="1"/>
    <col min="7738" max="7738" width="27.109375" style="6" bestFit="1" customWidth="1"/>
    <col min="7739" max="7739" width="18" style="6" bestFit="1" customWidth="1"/>
    <col min="7740" max="7740" width="19.44140625" style="6" bestFit="1" customWidth="1"/>
    <col min="7741" max="7741" width="35" style="6" bestFit="1" customWidth="1"/>
    <col min="7742" max="7742" width="25.33203125" style="6" bestFit="1" customWidth="1"/>
    <col min="7743" max="7743" width="33.44140625" style="6" bestFit="1" customWidth="1"/>
    <col min="7744" max="7744" width="24.33203125" style="6" bestFit="1" customWidth="1"/>
    <col min="7745" max="7745" width="19.44140625" style="6" bestFit="1" customWidth="1"/>
    <col min="7746" max="7748" width="10.77734375" style="6"/>
    <col min="7749" max="7749" width="17.44140625" style="6" bestFit="1" customWidth="1"/>
    <col min="7750" max="7984" width="10.77734375" style="6"/>
    <col min="7985" max="7985" width="3.77734375" style="6" customWidth="1"/>
    <col min="7986" max="7986" width="6.109375" style="6" customWidth="1"/>
    <col min="7987" max="7987" width="80.77734375" style="6" customWidth="1"/>
    <col min="7988" max="7988" width="12.109375" style="6" bestFit="1" customWidth="1"/>
    <col min="7989" max="7989" width="23.44140625" style="6" bestFit="1" customWidth="1"/>
    <col min="7990" max="7990" width="19.44140625" style="6" bestFit="1" customWidth="1"/>
    <col min="7991" max="7991" width="27.109375" style="6" bestFit="1" customWidth="1"/>
    <col min="7992" max="7992" width="40.77734375" style="6" bestFit="1" customWidth="1"/>
    <col min="7993" max="7993" width="19.77734375" style="6" bestFit="1" customWidth="1"/>
    <col min="7994" max="7994" width="27.109375" style="6" bestFit="1" customWidth="1"/>
    <col min="7995" max="7995" width="18" style="6" bestFit="1" customWidth="1"/>
    <col min="7996" max="7996" width="19.44140625" style="6" bestFit="1" customWidth="1"/>
    <col min="7997" max="7997" width="35" style="6" bestFit="1" customWidth="1"/>
    <col min="7998" max="7998" width="25.33203125" style="6" bestFit="1" customWidth="1"/>
    <col min="7999" max="7999" width="33.44140625" style="6" bestFit="1" customWidth="1"/>
    <col min="8000" max="8000" width="24.33203125" style="6" bestFit="1" customWidth="1"/>
    <col min="8001" max="8001" width="19.44140625" style="6" bestFit="1" customWidth="1"/>
    <col min="8002" max="8004" width="10.77734375" style="6"/>
    <col min="8005" max="8005" width="17.44140625" style="6" bestFit="1" customWidth="1"/>
    <col min="8006" max="8240" width="10.77734375" style="6"/>
    <col min="8241" max="8241" width="3.77734375" style="6" customWidth="1"/>
    <col min="8242" max="8242" width="6.109375" style="6" customWidth="1"/>
    <col min="8243" max="8243" width="80.77734375" style="6" customWidth="1"/>
    <col min="8244" max="8244" width="12.109375" style="6" bestFit="1" customWidth="1"/>
    <col min="8245" max="8245" width="23.44140625" style="6" bestFit="1" customWidth="1"/>
    <col min="8246" max="8246" width="19.44140625" style="6" bestFit="1" customWidth="1"/>
    <col min="8247" max="8247" width="27.109375" style="6" bestFit="1" customWidth="1"/>
    <col min="8248" max="8248" width="40.77734375" style="6" bestFit="1" customWidth="1"/>
    <col min="8249" max="8249" width="19.77734375" style="6" bestFit="1" customWidth="1"/>
    <col min="8250" max="8250" width="27.109375" style="6" bestFit="1" customWidth="1"/>
    <col min="8251" max="8251" width="18" style="6" bestFit="1" customWidth="1"/>
    <col min="8252" max="8252" width="19.44140625" style="6" bestFit="1" customWidth="1"/>
    <col min="8253" max="8253" width="35" style="6" bestFit="1" customWidth="1"/>
    <col min="8254" max="8254" width="25.33203125" style="6" bestFit="1" customWidth="1"/>
    <col min="8255" max="8255" width="33.44140625" style="6" bestFit="1" customWidth="1"/>
    <col min="8256" max="8256" width="24.33203125" style="6" bestFit="1" customWidth="1"/>
    <col min="8257" max="8257" width="19.44140625" style="6" bestFit="1" customWidth="1"/>
    <col min="8258" max="8260" width="10.77734375" style="6"/>
    <col min="8261" max="8261" width="17.44140625" style="6" bestFit="1" customWidth="1"/>
    <col min="8262" max="8496" width="10.77734375" style="6"/>
    <col min="8497" max="8497" width="3.77734375" style="6" customWidth="1"/>
    <col min="8498" max="8498" width="6.109375" style="6" customWidth="1"/>
    <col min="8499" max="8499" width="80.77734375" style="6" customWidth="1"/>
    <col min="8500" max="8500" width="12.109375" style="6" bestFit="1" customWidth="1"/>
    <col min="8501" max="8501" width="23.44140625" style="6" bestFit="1" customWidth="1"/>
    <col min="8502" max="8502" width="19.44140625" style="6" bestFit="1" customWidth="1"/>
    <col min="8503" max="8503" width="27.109375" style="6" bestFit="1" customWidth="1"/>
    <col min="8504" max="8504" width="40.77734375" style="6" bestFit="1" customWidth="1"/>
    <col min="8505" max="8505" width="19.77734375" style="6" bestFit="1" customWidth="1"/>
    <col min="8506" max="8506" width="27.109375" style="6" bestFit="1" customWidth="1"/>
    <col min="8507" max="8507" width="18" style="6" bestFit="1" customWidth="1"/>
    <col min="8508" max="8508" width="19.44140625" style="6" bestFit="1" customWidth="1"/>
    <col min="8509" max="8509" width="35" style="6" bestFit="1" customWidth="1"/>
    <col min="8510" max="8510" width="25.33203125" style="6" bestFit="1" customWidth="1"/>
    <col min="8511" max="8511" width="33.44140625" style="6" bestFit="1" customWidth="1"/>
    <col min="8512" max="8512" width="24.33203125" style="6" bestFit="1" customWidth="1"/>
    <col min="8513" max="8513" width="19.44140625" style="6" bestFit="1" customWidth="1"/>
    <col min="8514" max="8516" width="10.77734375" style="6"/>
    <col min="8517" max="8517" width="17.44140625" style="6" bestFit="1" customWidth="1"/>
    <col min="8518" max="8752" width="10.77734375" style="6"/>
    <col min="8753" max="8753" width="3.77734375" style="6" customWidth="1"/>
    <col min="8754" max="8754" width="6.109375" style="6" customWidth="1"/>
    <col min="8755" max="8755" width="80.77734375" style="6" customWidth="1"/>
    <col min="8756" max="8756" width="12.109375" style="6" bestFit="1" customWidth="1"/>
    <col min="8757" max="8757" width="23.44140625" style="6" bestFit="1" customWidth="1"/>
    <col min="8758" max="8758" width="19.44140625" style="6" bestFit="1" customWidth="1"/>
    <col min="8759" max="8759" width="27.109375" style="6" bestFit="1" customWidth="1"/>
    <col min="8760" max="8760" width="40.77734375" style="6" bestFit="1" customWidth="1"/>
    <col min="8761" max="8761" width="19.77734375" style="6" bestFit="1" customWidth="1"/>
    <col min="8762" max="8762" width="27.109375" style="6" bestFit="1" customWidth="1"/>
    <col min="8763" max="8763" width="18" style="6" bestFit="1" customWidth="1"/>
    <col min="8764" max="8764" width="19.44140625" style="6" bestFit="1" customWidth="1"/>
    <col min="8765" max="8765" width="35" style="6" bestFit="1" customWidth="1"/>
    <col min="8766" max="8766" width="25.33203125" style="6" bestFit="1" customWidth="1"/>
    <col min="8767" max="8767" width="33.44140625" style="6" bestFit="1" customWidth="1"/>
    <col min="8768" max="8768" width="24.33203125" style="6" bestFit="1" customWidth="1"/>
    <col min="8769" max="8769" width="19.44140625" style="6" bestFit="1" customWidth="1"/>
    <col min="8770" max="8772" width="10.77734375" style="6"/>
    <col min="8773" max="8773" width="17.44140625" style="6" bestFit="1" customWidth="1"/>
    <col min="8774" max="9008" width="10.77734375" style="6"/>
    <col min="9009" max="9009" width="3.77734375" style="6" customWidth="1"/>
    <col min="9010" max="9010" width="6.109375" style="6" customWidth="1"/>
    <col min="9011" max="9011" width="80.77734375" style="6" customWidth="1"/>
    <col min="9012" max="9012" width="12.109375" style="6" bestFit="1" customWidth="1"/>
    <col min="9013" max="9013" width="23.44140625" style="6" bestFit="1" customWidth="1"/>
    <col min="9014" max="9014" width="19.44140625" style="6" bestFit="1" customWidth="1"/>
    <col min="9015" max="9015" width="27.109375" style="6" bestFit="1" customWidth="1"/>
    <col min="9016" max="9016" width="40.77734375" style="6" bestFit="1" customWidth="1"/>
    <col min="9017" max="9017" width="19.77734375" style="6" bestFit="1" customWidth="1"/>
    <col min="9018" max="9018" width="27.109375" style="6" bestFit="1" customWidth="1"/>
    <col min="9019" max="9019" width="18" style="6" bestFit="1" customWidth="1"/>
    <col min="9020" max="9020" width="19.44140625" style="6" bestFit="1" customWidth="1"/>
    <col min="9021" max="9021" width="35" style="6" bestFit="1" customWidth="1"/>
    <col min="9022" max="9022" width="25.33203125" style="6" bestFit="1" customWidth="1"/>
    <col min="9023" max="9023" width="33.44140625" style="6" bestFit="1" customWidth="1"/>
    <col min="9024" max="9024" width="24.33203125" style="6" bestFit="1" customWidth="1"/>
    <col min="9025" max="9025" width="19.44140625" style="6" bestFit="1" customWidth="1"/>
    <col min="9026" max="9028" width="10.77734375" style="6"/>
    <col min="9029" max="9029" width="17.44140625" style="6" bestFit="1" customWidth="1"/>
    <col min="9030" max="9264" width="10.77734375" style="6"/>
    <col min="9265" max="9265" width="3.77734375" style="6" customWidth="1"/>
    <col min="9266" max="9266" width="6.109375" style="6" customWidth="1"/>
    <col min="9267" max="9267" width="80.77734375" style="6" customWidth="1"/>
    <col min="9268" max="9268" width="12.109375" style="6" bestFit="1" customWidth="1"/>
    <col min="9269" max="9269" width="23.44140625" style="6" bestFit="1" customWidth="1"/>
    <col min="9270" max="9270" width="19.44140625" style="6" bestFit="1" customWidth="1"/>
    <col min="9271" max="9271" width="27.109375" style="6" bestFit="1" customWidth="1"/>
    <col min="9272" max="9272" width="40.77734375" style="6" bestFit="1" customWidth="1"/>
    <col min="9273" max="9273" width="19.77734375" style="6" bestFit="1" customWidth="1"/>
    <col min="9274" max="9274" width="27.109375" style="6" bestFit="1" customWidth="1"/>
    <col min="9275" max="9275" width="18" style="6" bestFit="1" customWidth="1"/>
    <col min="9276" max="9276" width="19.44140625" style="6" bestFit="1" customWidth="1"/>
    <col min="9277" max="9277" width="35" style="6" bestFit="1" customWidth="1"/>
    <col min="9278" max="9278" width="25.33203125" style="6" bestFit="1" customWidth="1"/>
    <col min="9279" max="9279" width="33.44140625" style="6" bestFit="1" customWidth="1"/>
    <col min="9280" max="9280" width="24.33203125" style="6" bestFit="1" customWidth="1"/>
    <col min="9281" max="9281" width="19.44140625" style="6" bestFit="1" customWidth="1"/>
    <col min="9282" max="9284" width="10.77734375" style="6"/>
    <col min="9285" max="9285" width="17.44140625" style="6" bestFit="1" customWidth="1"/>
    <col min="9286" max="9520" width="10.77734375" style="6"/>
    <col min="9521" max="9521" width="3.77734375" style="6" customWidth="1"/>
    <col min="9522" max="9522" width="6.109375" style="6" customWidth="1"/>
    <col min="9523" max="9523" width="80.77734375" style="6" customWidth="1"/>
    <col min="9524" max="9524" width="12.109375" style="6" bestFit="1" customWidth="1"/>
    <col min="9525" max="9525" width="23.44140625" style="6" bestFit="1" customWidth="1"/>
    <col min="9526" max="9526" width="19.44140625" style="6" bestFit="1" customWidth="1"/>
    <col min="9527" max="9527" width="27.109375" style="6" bestFit="1" customWidth="1"/>
    <col min="9528" max="9528" width="40.77734375" style="6" bestFit="1" customWidth="1"/>
    <col min="9529" max="9529" width="19.77734375" style="6" bestFit="1" customWidth="1"/>
    <col min="9530" max="9530" width="27.109375" style="6" bestFit="1" customWidth="1"/>
    <col min="9531" max="9531" width="18" style="6" bestFit="1" customWidth="1"/>
    <col min="9532" max="9532" width="19.44140625" style="6" bestFit="1" customWidth="1"/>
    <col min="9533" max="9533" width="35" style="6" bestFit="1" customWidth="1"/>
    <col min="9534" max="9534" width="25.33203125" style="6" bestFit="1" customWidth="1"/>
    <col min="9535" max="9535" width="33.44140625" style="6" bestFit="1" customWidth="1"/>
    <col min="9536" max="9536" width="24.33203125" style="6" bestFit="1" customWidth="1"/>
    <col min="9537" max="9537" width="19.44140625" style="6" bestFit="1" customWidth="1"/>
    <col min="9538" max="9540" width="10.77734375" style="6"/>
    <col min="9541" max="9541" width="17.44140625" style="6" bestFit="1" customWidth="1"/>
    <col min="9542" max="9776" width="10.77734375" style="6"/>
    <col min="9777" max="9777" width="3.77734375" style="6" customWidth="1"/>
    <col min="9778" max="9778" width="6.109375" style="6" customWidth="1"/>
    <col min="9779" max="9779" width="80.77734375" style="6" customWidth="1"/>
    <col min="9780" max="9780" width="12.109375" style="6" bestFit="1" customWidth="1"/>
    <col min="9781" max="9781" width="23.44140625" style="6" bestFit="1" customWidth="1"/>
    <col min="9782" max="9782" width="19.44140625" style="6" bestFit="1" customWidth="1"/>
    <col min="9783" max="9783" width="27.109375" style="6" bestFit="1" customWidth="1"/>
    <col min="9784" max="9784" width="40.77734375" style="6" bestFit="1" customWidth="1"/>
    <col min="9785" max="9785" width="19.77734375" style="6" bestFit="1" customWidth="1"/>
    <col min="9786" max="9786" width="27.109375" style="6" bestFit="1" customWidth="1"/>
    <col min="9787" max="9787" width="18" style="6" bestFit="1" customWidth="1"/>
    <col min="9788" max="9788" width="19.44140625" style="6" bestFit="1" customWidth="1"/>
    <col min="9789" max="9789" width="35" style="6" bestFit="1" customWidth="1"/>
    <col min="9790" max="9790" width="25.33203125" style="6" bestFit="1" customWidth="1"/>
    <col min="9791" max="9791" width="33.44140625" style="6" bestFit="1" customWidth="1"/>
    <col min="9792" max="9792" width="24.33203125" style="6" bestFit="1" customWidth="1"/>
    <col min="9793" max="9793" width="19.44140625" style="6" bestFit="1" customWidth="1"/>
    <col min="9794" max="9796" width="10.77734375" style="6"/>
    <col min="9797" max="9797" width="17.44140625" style="6" bestFit="1" customWidth="1"/>
    <col min="9798" max="10032" width="10.77734375" style="6"/>
    <col min="10033" max="10033" width="3.77734375" style="6" customWidth="1"/>
    <col min="10034" max="10034" width="6.109375" style="6" customWidth="1"/>
    <col min="10035" max="10035" width="80.77734375" style="6" customWidth="1"/>
    <col min="10036" max="10036" width="12.109375" style="6" bestFit="1" customWidth="1"/>
    <col min="10037" max="10037" width="23.44140625" style="6" bestFit="1" customWidth="1"/>
    <col min="10038" max="10038" width="19.44140625" style="6" bestFit="1" customWidth="1"/>
    <col min="10039" max="10039" width="27.109375" style="6" bestFit="1" customWidth="1"/>
    <col min="10040" max="10040" width="40.77734375" style="6" bestFit="1" customWidth="1"/>
    <col min="10041" max="10041" width="19.77734375" style="6" bestFit="1" customWidth="1"/>
    <col min="10042" max="10042" width="27.109375" style="6" bestFit="1" customWidth="1"/>
    <col min="10043" max="10043" width="18" style="6" bestFit="1" customWidth="1"/>
    <col min="10044" max="10044" width="19.44140625" style="6" bestFit="1" customWidth="1"/>
    <col min="10045" max="10045" width="35" style="6" bestFit="1" customWidth="1"/>
    <col min="10046" max="10046" width="25.33203125" style="6" bestFit="1" customWidth="1"/>
    <col min="10047" max="10047" width="33.44140625" style="6" bestFit="1" customWidth="1"/>
    <col min="10048" max="10048" width="24.33203125" style="6" bestFit="1" customWidth="1"/>
    <col min="10049" max="10049" width="19.44140625" style="6" bestFit="1" customWidth="1"/>
    <col min="10050" max="10052" width="10.77734375" style="6"/>
    <col min="10053" max="10053" width="17.44140625" style="6" bestFit="1" customWidth="1"/>
    <col min="10054" max="10288" width="10.77734375" style="6"/>
    <col min="10289" max="10289" width="3.77734375" style="6" customWidth="1"/>
    <col min="10290" max="10290" width="6.109375" style="6" customWidth="1"/>
    <col min="10291" max="10291" width="80.77734375" style="6" customWidth="1"/>
    <col min="10292" max="10292" width="12.109375" style="6" bestFit="1" customWidth="1"/>
    <col min="10293" max="10293" width="23.44140625" style="6" bestFit="1" customWidth="1"/>
    <col min="10294" max="10294" width="19.44140625" style="6" bestFit="1" customWidth="1"/>
    <col min="10295" max="10295" width="27.109375" style="6" bestFit="1" customWidth="1"/>
    <col min="10296" max="10296" width="40.77734375" style="6" bestFit="1" customWidth="1"/>
    <col min="10297" max="10297" width="19.77734375" style="6" bestFit="1" customWidth="1"/>
    <col min="10298" max="10298" width="27.109375" style="6" bestFit="1" customWidth="1"/>
    <col min="10299" max="10299" width="18" style="6" bestFit="1" customWidth="1"/>
    <col min="10300" max="10300" width="19.44140625" style="6" bestFit="1" customWidth="1"/>
    <col min="10301" max="10301" width="35" style="6" bestFit="1" customWidth="1"/>
    <col min="10302" max="10302" width="25.33203125" style="6" bestFit="1" customWidth="1"/>
    <col min="10303" max="10303" width="33.44140625" style="6" bestFit="1" customWidth="1"/>
    <col min="10304" max="10304" width="24.33203125" style="6" bestFit="1" customWidth="1"/>
    <col min="10305" max="10305" width="19.44140625" style="6" bestFit="1" customWidth="1"/>
    <col min="10306" max="10308" width="10.77734375" style="6"/>
    <col min="10309" max="10309" width="17.44140625" style="6" bestFit="1" customWidth="1"/>
    <col min="10310" max="10544" width="10.77734375" style="6"/>
    <col min="10545" max="10545" width="3.77734375" style="6" customWidth="1"/>
    <col min="10546" max="10546" width="6.109375" style="6" customWidth="1"/>
    <col min="10547" max="10547" width="80.77734375" style="6" customWidth="1"/>
    <col min="10548" max="10548" width="12.109375" style="6" bestFit="1" customWidth="1"/>
    <col min="10549" max="10549" width="23.44140625" style="6" bestFit="1" customWidth="1"/>
    <col min="10550" max="10550" width="19.44140625" style="6" bestFit="1" customWidth="1"/>
    <col min="10551" max="10551" width="27.109375" style="6" bestFit="1" customWidth="1"/>
    <col min="10552" max="10552" width="40.77734375" style="6" bestFit="1" customWidth="1"/>
    <col min="10553" max="10553" width="19.77734375" style="6" bestFit="1" customWidth="1"/>
    <col min="10554" max="10554" width="27.109375" style="6" bestFit="1" customWidth="1"/>
    <col min="10555" max="10555" width="18" style="6" bestFit="1" customWidth="1"/>
    <col min="10556" max="10556" width="19.44140625" style="6" bestFit="1" customWidth="1"/>
    <col min="10557" max="10557" width="35" style="6" bestFit="1" customWidth="1"/>
    <col min="10558" max="10558" width="25.33203125" style="6" bestFit="1" customWidth="1"/>
    <col min="10559" max="10559" width="33.44140625" style="6" bestFit="1" customWidth="1"/>
    <col min="10560" max="10560" width="24.33203125" style="6" bestFit="1" customWidth="1"/>
    <col min="10561" max="10561" width="19.44140625" style="6" bestFit="1" customWidth="1"/>
    <col min="10562" max="10564" width="10.77734375" style="6"/>
    <col min="10565" max="10565" width="17.44140625" style="6" bestFit="1" customWidth="1"/>
    <col min="10566" max="10800" width="10.77734375" style="6"/>
    <col min="10801" max="10801" width="3.77734375" style="6" customWidth="1"/>
    <col min="10802" max="10802" width="6.109375" style="6" customWidth="1"/>
    <col min="10803" max="10803" width="80.77734375" style="6" customWidth="1"/>
    <col min="10804" max="10804" width="12.109375" style="6" bestFit="1" customWidth="1"/>
    <col min="10805" max="10805" width="23.44140625" style="6" bestFit="1" customWidth="1"/>
    <col min="10806" max="10806" width="19.44140625" style="6" bestFit="1" customWidth="1"/>
    <col min="10807" max="10807" width="27.109375" style="6" bestFit="1" customWidth="1"/>
    <col min="10808" max="10808" width="40.77734375" style="6" bestFit="1" customWidth="1"/>
    <col min="10809" max="10809" width="19.77734375" style="6" bestFit="1" customWidth="1"/>
    <col min="10810" max="10810" width="27.109375" style="6" bestFit="1" customWidth="1"/>
    <col min="10811" max="10811" width="18" style="6" bestFit="1" customWidth="1"/>
    <col min="10812" max="10812" width="19.44140625" style="6" bestFit="1" customWidth="1"/>
    <col min="10813" max="10813" width="35" style="6" bestFit="1" customWidth="1"/>
    <col min="10814" max="10814" width="25.33203125" style="6" bestFit="1" customWidth="1"/>
    <col min="10815" max="10815" width="33.44140625" style="6" bestFit="1" customWidth="1"/>
    <col min="10816" max="10816" width="24.33203125" style="6" bestFit="1" customWidth="1"/>
    <col min="10817" max="10817" width="19.44140625" style="6" bestFit="1" customWidth="1"/>
    <col min="10818" max="10820" width="10.77734375" style="6"/>
    <col min="10821" max="10821" width="17.44140625" style="6" bestFit="1" customWidth="1"/>
    <col min="10822" max="11056" width="10.77734375" style="6"/>
    <col min="11057" max="11057" width="3.77734375" style="6" customWidth="1"/>
    <col min="11058" max="11058" width="6.109375" style="6" customWidth="1"/>
    <col min="11059" max="11059" width="80.77734375" style="6" customWidth="1"/>
    <col min="11060" max="11060" width="12.109375" style="6" bestFit="1" customWidth="1"/>
    <col min="11061" max="11061" width="23.44140625" style="6" bestFit="1" customWidth="1"/>
    <col min="11062" max="11062" width="19.44140625" style="6" bestFit="1" customWidth="1"/>
    <col min="11063" max="11063" width="27.109375" style="6" bestFit="1" customWidth="1"/>
    <col min="11064" max="11064" width="40.77734375" style="6" bestFit="1" customWidth="1"/>
    <col min="11065" max="11065" width="19.77734375" style="6" bestFit="1" customWidth="1"/>
    <col min="11066" max="11066" width="27.109375" style="6" bestFit="1" customWidth="1"/>
    <col min="11067" max="11067" width="18" style="6" bestFit="1" customWidth="1"/>
    <col min="11068" max="11068" width="19.44140625" style="6" bestFit="1" customWidth="1"/>
    <col min="11069" max="11069" width="35" style="6" bestFit="1" customWidth="1"/>
    <col min="11070" max="11070" width="25.33203125" style="6" bestFit="1" customWidth="1"/>
    <col min="11071" max="11071" width="33.44140625" style="6" bestFit="1" customWidth="1"/>
    <col min="11072" max="11072" width="24.33203125" style="6" bestFit="1" customWidth="1"/>
    <col min="11073" max="11073" width="19.44140625" style="6" bestFit="1" customWidth="1"/>
    <col min="11074" max="11076" width="10.77734375" style="6"/>
    <col min="11077" max="11077" width="17.44140625" style="6" bestFit="1" customWidth="1"/>
    <col min="11078" max="11312" width="10.77734375" style="6"/>
    <col min="11313" max="11313" width="3.77734375" style="6" customWidth="1"/>
    <col min="11314" max="11314" width="6.109375" style="6" customWidth="1"/>
    <col min="11315" max="11315" width="80.77734375" style="6" customWidth="1"/>
    <col min="11316" max="11316" width="12.109375" style="6" bestFit="1" customWidth="1"/>
    <col min="11317" max="11317" width="23.44140625" style="6" bestFit="1" customWidth="1"/>
    <col min="11318" max="11318" width="19.44140625" style="6" bestFit="1" customWidth="1"/>
    <col min="11319" max="11319" width="27.109375" style="6" bestFit="1" customWidth="1"/>
    <col min="11320" max="11320" width="40.77734375" style="6" bestFit="1" customWidth="1"/>
    <col min="11321" max="11321" width="19.77734375" style="6" bestFit="1" customWidth="1"/>
    <col min="11322" max="11322" width="27.109375" style="6" bestFit="1" customWidth="1"/>
    <col min="11323" max="11323" width="18" style="6" bestFit="1" customWidth="1"/>
    <col min="11324" max="11324" width="19.44140625" style="6" bestFit="1" customWidth="1"/>
    <col min="11325" max="11325" width="35" style="6" bestFit="1" customWidth="1"/>
    <col min="11326" max="11326" width="25.33203125" style="6" bestFit="1" customWidth="1"/>
    <col min="11327" max="11327" width="33.44140625" style="6" bestFit="1" customWidth="1"/>
    <col min="11328" max="11328" width="24.33203125" style="6" bestFit="1" customWidth="1"/>
    <col min="11329" max="11329" width="19.44140625" style="6" bestFit="1" customWidth="1"/>
    <col min="11330" max="11332" width="10.77734375" style="6"/>
    <col min="11333" max="11333" width="17.44140625" style="6" bestFit="1" customWidth="1"/>
    <col min="11334" max="11568" width="10.77734375" style="6"/>
    <col min="11569" max="11569" width="3.77734375" style="6" customWidth="1"/>
    <col min="11570" max="11570" width="6.109375" style="6" customWidth="1"/>
    <col min="11571" max="11571" width="80.77734375" style="6" customWidth="1"/>
    <col min="11572" max="11572" width="12.109375" style="6" bestFit="1" customWidth="1"/>
    <col min="11573" max="11573" width="23.44140625" style="6" bestFit="1" customWidth="1"/>
    <col min="11574" max="11574" width="19.44140625" style="6" bestFit="1" customWidth="1"/>
    <col min="11575" max="11575" width="27.109375" style="6" bestFit="1" customWidth="1"/>
    <col min="11576" max="11576" width="40.77734375" style="6" bestFit="1" customWidth="1"/>
    <col min="11577" max="11577" width="19.77734375" style="6" bestFit="1" customWidth="1"/>
    <col min="11578" max="11578" width="27.109375" style="6" bestFit="1" customWidth="1"/>
    <col min="11579" max="11579" width="18" style="6" bestFit="1" customWidth="1"/>
    <col min="11580" max="11580" width="19.44140625" style="6" bestFit="1" customWidth="1"/>
    <col min="11581" max="11581" width="35" style="6" bestFit="1" customWidth="1"/>
    <col min="11582" max="11582" width="25.33203125" style="6" bestFit="1" customWidth="1"/>
    <col min="11583" max="11583" width="33.44140625" style="6" bestFit="1" customWidth="1"/>
    <col min="11584" max="11584" width="24.33203125" style="6" bestFit="1" customWidth="1"/>
    <col min="11585" max="11585" width="19.44140625" style="6" bestFit="1" customWidth="1"/>
    <col min="11586" max="11588" width="10.77734375" style="6"/>
    <col min="11589" max="11589" width="17.44140625" style="6" bestFit="1" customWidth="1"/>
    <col min="11590" max="11824" width="10.77734375" style="6"/>
    <col min="11825" max="11825" width="3.77734375" style="6" customWidth="1"/>
    <col min="11826" max="11826" width="6.109375" style="6" customWidth="1"/>
    <col min="11827" max="11827" width="80.77734375" style="6" customWidth="1"/>
    <col min="11828" max="11828" width="12.109375" style="6" bestFit="1" customWidth="1"/>
    <col min="11829" max="11829" width="23.44140625" style="6" bestFit="1" customWidth="1"/>
    <col min="11830" max="11830" width="19.44140625" style="6" bestFit="1" customWidth="1"/>
    <col min="11831" max="11831" width="27.109375" style="6" bestFit="1" customWidth="1"/>
    <col min="11832" max="11832" width="40.77734375" style="6" bestFit="1" customWidth="1"/>
    <col min="11833" max="11833" width="19.77734375" style="6" bestFit="1" customWidth="1"/>
    <col min="11834" max="11834" width="27.109375" style="6" bestFit="1" customWidth="1"/>
    <col min="11835" max="11835" width="18" style="6" bestFit="1" customWidth="1"/>
    <col min="11836" max="11836" width="19.44140625" style="6" bestFit="1" customWidth="1"/>
    <col min="11837" max="11837" width="35" style="6" bestFit="1" customWidth="1"/>
    <col min="11838" max="11838" width="25.33203125" style="6" bestFit="1" customWidth="1"/>
    <col min="11839" max="11839" width="33.44140625" style="6" bestFit="1" customWidth="1"/>
    <col min="11840" max="11840" width="24.33203125" style="6" bestFit="1" customWidth="1"/>
    <col min="11841" max="11841" width="19.44140625" style="6" bestFit="1" customWidth="1"/>
    <col min="11842" max="11844" width="10.77734375" style="6"/>
    <col min="11845" max="11845" width="17.44140625" style="6" bestFit="1" customWidth="1"/>
    <col min="11846" max="12080" width="10.77734375" style="6"/>
    <col min="12081" max="12081" width="3.77734375" style="6" customWidth="1"/>
    <col min="12082" max="12082" width="6.109375" style="6" customWidth="1"/>
    <col min="12083" max="12083" width="80.77734375" style="6" customWidth="1"/>
    <col min="12084" max="12084" width="12.109375" style="6" bestFit="1" customWidth="1"/>
    <col min="12085" max="12085" width="23.44140625" style="6" bestFit="1" customWidth="1"/>
    <col min="12086" max="12086" width="19.44140625" style="6" bestFit="1" customWidth="1"/>
    <col min="12087" max="12087" width="27.109375" style="6" bestFit="1" customWidth="1"/>
    <col min="12088" max="12088" width="40.77734375" style="6" bestFit="1" customWidth="1"/>
    <col min="12089" max="12089" width="19.77734375" style="6" bestFit="1" customWidth="1"/>
    <col min="12090" max="12090" width="27.109375" style="6" bestFit="1" customWidth="1"/>
    <col min="12091" max="12091" width="18" style="6" bestFit="1" customWidth="1"/>
    <col min="12092" max="12092" width="19.44140625" style="6" bestFit="1" customWidth="1"/>
    <col min="12093" max="12093" width="35" style="6" bestFit="1" customWidth="1"/>
    <col min="12094" max="12094" width="25.33203125" style="6" bestFit="1" customWidth="1"/>
    <col min="12095" max="12095" width="33.44140625" style="6" bestFit="1" customWidth="1"/>
    <col min="12096" max="12096" width="24.33203125" style="6" bestFit="1" customWidth="1"/>
    <col min="12097" max="12097" width="19.44140625" style="6" bestFit="1" customWidth="1"/>
    <col min="12098" max="12100" width="10.77734375" style="6"/>
    <col min="12101" max="12101" width="17.44140625" style="6" bestFit="1" customWidth="1"/>
    <col min="12102" max="12336" width="10.77734375" style="6"/>
    <col min="12337" max="12337" width="3.77734375" style="6" customWidth="1"/>
    <col min="12338" max="12338" width="6.109375" style="6" customWidth="1"/>
    <col min="12339" max="12339" width="80.77734375" style="6" customWidth="1"/>
    <col min="12340" max="12340" width="12.109375" style="6" bestFit="1" customWidth="1"/>
    <col min="12341" max="12341" width="23.44140625" style="6" bestFit="1" customWidth="1"/>
    <col min="12342" max="12342" width="19.44140625" style="6" bestFit="1" customWidth="1"/>
    <col min="12343" max="12343" width="27.109375" style="6" bestFit="1" customWidth="1"/>
    <col min="12344" max="12344" width="40.77734375" style="6" bestFit="1" customWidth="1"/>
    <col min="12345" max="12345" width="19.77734375" style="6" bestFit="1" customWidth="1"/>
    <col min="12346" max="12346" width="27.109375" style="6" bestFit="1" customWidth="1"/>
    <col min="12347" max="12347" width="18" style="6" bestFit="1" customWidth="1"/>
    <col min="12348" max="12348" width="19.44140625" style="6" bestFit="1" customWidth="1"/>
    <col min="12349" max="12349" width="35" style="6" bestFit="1" customWidth="1"/>
    <col min="12350" max="12350" width="25.33203125" style="6" bestFit="1" customWidth="1"/>
    <col min="12351" max="12351" width="33.44140625" style="6" bestFit="1" customWidth="1"/>
    <col min="12352" max="12352" width="24.33203125" style="6" bestFit="1" customWidth="1"/>
    <col min="12353" max="12353" width="19.44140625" style="6" bestFit="1" customWidth="1"/>
    <col min="12354" max="12356" width="10.77734375" style="6"/>
    <col min="12357" max="12357" width="17.44140625" style="6" bestFit="1" customWidth="1"/>
    <col min="12358" max="12592" width="10.77734375" style="6"/>
    <col min="12593" max="12593" width="3.77734375" style="6" customWidth="1"/>
    <col min="12594" max="12594" width="6.109375" style="6" customWidth="1"/>
    <col min="12595" max="12595" width="80.77734375" style="6" customWidth="1"/>
    <col min="12596" max="12596" width="12.109375" style="6" bestFit="1" customWidth="1"/>
    <col min="12597" max="12597" width="23.44140625" style="6" bestFit="1" customWidth="1"/>
    <col min="12598" max="12598" width="19.44140625" style="6" bestFit="1" customWidth="1"/>
    <col min="12599" max="12599" width="27.109375" style="6" bestFit="1" customWidth="1"/>
    <col min="12600" max="12600" width="40.77734375" style="6" bestFit="1" customWidth="1"/>
    <col min="12601" max="12601" width="19.77734375" style="6" bestFit="1" customWidth="1"/>
    <col min="12602" max="12602" width="27.109375" style="6" bestFit="1" customWidth="1"/>
    <col min="12603" max="12603" width="18" style="6" bestFit="1" customWidth="1"/>
    <col min="12604" max="12604" width="19.44140625" style="6" bestFit="1" customWidth="1"/>
    <col min="12605" max="12605" width="35" style="6" bestFit="1" customWidth="1"/>
    <col min="12606" max="12606" width="25.33203125" style="6" bestFit="1" customWidth="1"/>
    <col min="12607" max="12607" width="33.44140625" style="6" bestFit="1" customWidth="1"/>
    <col min="12608" max="12608" width="24.33203125" style="6" bestFit="1" customWidth="1"/>
    <col min="12609" max="12609" width="19.44140625" style="6" bestFit="1" customWidth="1"/>
    <col min="12610" max="12612" width="10.77734375" style="6"/>
    <col min="12613" max="12613" width="17.44140625" style="6" bestFit="1" customWidth="1"/>
    <col min="12614" max="12848" width="10.77734375" style="6"/>
    <col min="12849" max="12849" width="3.77734375" style="6" customWidth="1"/>
    <col min="12850" max="12850" width="6.109375" style="6" customWidth="1"/>
    <col min="12851" max="12851" width="80.77734375" style="6" customWidth="1"/>
    <col min="12852" max="12852" width="12.109375" style="6" bestFit="1" customWidth="1"/>
    <col min="12853" max="12853" width="23.44140625" style="6" bestFit="1" customWidth="1"/>
    <col min="12854" max="12854" width="19.44140625" style="6" bestFit="1" customWidth="1"/>
    <col min="12855" max="12855" width="27.109375" style="6" bestFit="1" customWidth="1"/>
    <col min="12856" max="12856" width="40.77734375" style="6" bestFit="1" customWidth="1"/>
    <col min="12857" max="12857" width="19.77734375" style="6" bestFit="1" customWidth="1"/>
    <col min="12858" max="12858" width="27.109375" style="6" bestFit="1" customWidth="1"/>
    <col min="12859" max="12859" width="18" style="6" bestFit="1" customWidth="1"/>
    <col min="12860" max="12860" width="19.44140625" style="6" bestFit="1" customWidth="1"/>
    <col min="12861" max="12861" width="35" style="6" bestFit="1" customWidth="1"/>
    <col min="12862" max="12862" width="25.33203125" style="6" bestFit="1" customWidth="1"/>
    <col min="12863" max="12863" width="33.44140625" style="6" bestFit="1" customWidth="1"/>
    <col min="12864" max="12864" width="24.33203125" style="6" bestFit="1" customWidth="1"/>
    <col min="12865" max="12865" width="19.44140625" style="6" bestFit="1" customWidth="1"/>
    <col min="12866" max="12868" width="10.77734375" style="6"/>
    <col min="12869" max="12869" width="17.44140625" style="6" bestFit="1" customWidth="1"/>
    <col min="12870" max="13104" width="10.77734375" style="6"/>
    <col min="13105" max="13105" width="3.77734375" style="6" customWidth="1"/>
    <col min="13106" max="13106" width="6.109375" style="6" customWidth="1"/>
    <col min="13107" max="13107" width="80.77734375" style="6" customWidth="1"/>
    <col min="13108" max="13108" width="12.109375" style="6" bestFit="1" customWidth="1"/>
    <col min="13109" max="13109" width="23.44140625" style="6" bestFit="1" customWidth="1"/>
    <col min="13110" max="13110" width="19.44140625" style="6" bestFit="1" customWidth="1"/>
    <col min="13111" max="13111" width="27.109375" style="6" bestFit="1" customWidth="1"/>
    <col min="13112" max="13112" width="40.77734375" style="6" bestFit="1" customWidth="1"/>
    <col min="13113" max="13113" width="19.77734375" style="6" bestFit="1" customWidth="1"/>
    <col min="13114" max="13114" width="27.109375" style="6" bestFit="1" customWidth="1"/>
    <col min="13115" max="13115" width="18" style="6" bestFit="1" customWidth="1"/>
    <col min="13116" max="13116" width="19.44140625" style="6" bestFit="1" customWidth="1"/>
    <col min="13117" max="13117" width="35" style="6" bestFit="1" customWidth="1"/>
    <col min="13118" max="13118" width="25.33203125" style="6" bestFit="1" customWidth="1"/>
    <col min="13119" max="13119" width="33.44140625" style="6" bestFit="1" customWidth="1"/>
    <col min="13120" max="13120" width="24.33203125" style="6" bestFit="1" customWidth="1"/>
    <col min="13121" max="13121" width="19.44140625" style="6" bestFit="1" customWidth="1"/>
    <col min="13122" max="13124" width="10.77734375" style="6"/>
    <col min="13125" max="13125" width="17.44140625" style="6" bestFit="1" customWidth="1"/>
    <col min="13126" max="13360" width="10.77734375" style="6"/>
    <col min="13361" max="13361" width="3.77734375" style="6" customWidth="1"/>
    <col min="13362" max="13362" width="6.109375" style="6" customWidth="1"/>
    <col min="13363" max="13363" width="80.77734375" style="6" customWidth="1"/>
    <col min="13364" max="13364" width="12.109375" style="6" bestFit="1" customWidth="1"/>
    <col min="13365" max="13365" width="23.44140625" style="6" bestFit="1" customWidth="1"/>
    <col min="13366" max="13366" width="19.44140625" style="6" bestFit="1" customWidth="1"/>
    <col min="13367" max="13367" width="27.109375" style="6" bestFit="1" customWidth="1"/>
    <col min="13368" max="13368" width="40.77734375" style="6" bestFit="1" customWidth="1"/>
    <col min="13369" max="13369" width="19.77734375" style="6" bestFit="1" customWidth="1"/>
    <col min="13370" max="13370" width="27.109375" style="6" bestFit="1" customWidth="1"/>
    <col min="13371" max="13371" width="18" style="6" bestFit="1" customWidth="1"/>
    <col min="13372" max="13372" width="19.44140625" style="6" bestFit="1" customWidth="1"/>
    <col min="13373" max="13373" width="35" style="6" bestFit="1" customWidth="1"/>
    <col min="13374" max="13374" width="25.33203125" style="6" bestFit="1" customWidth="1"/>
    <col min="13375" max="13375" width="33.44140625" style="6" bestFit="1" customWidth="1"/>
    <col min="13376" max="13376" width="24.33203125" style="6" bestFit="1" customWidth="1"/>
    <col min="13377" max="13377" width="19.44140625" style="6" bestFit="1" customWidth="1"/>
    <col min="13378" max="13380" width="10.77734375" style="6"/>
    <col min="13381" max="13381" width="17.44140625" style="6" bestFit="1" customWidth="1"/>
    <col min="13382" max="13616" width="10.77734375" style="6"/>
    <col min="13617" max="13617" width="3.77734375" style="6" customWidth="1"/>
    <col min="13618" max="13618" width="6.109375" style="6" customWidth="1"/>
    <col min="13619" max="13619" width="80.77734375" style="6" customWidth="1"/>
    <col min="13620" max="13620" width="12.109375" style="6" bestFit="1" customWidth="1"/>
    <col min="13621" max="13621" width="23.44140625" style="6" bestFit="1" customWidth="1"/>
    <col min="13622" max="13622" width="19.44140625" style="6" bestFit="1" customWidth="1"/>
    <col min="13623" max="13623" width="27.109375" style="6" bestFit="1" customWidth="1"/>
    <col min="13624" max="13624" width="40.77734375" style="6" bestFit="1" customWidth="1"/>
    <col min="13625" max="13625" width="19.77734375" style="6" bestFit="1" customWidth="1"/>
    <col min="13626" max="13626" width="27.109375" style="6" bestFit="1" customWidth="1"/>
    <col min="13627" max="13627" width="18" style="6" bestFit="1" customWidth="1"/>
    <col min="13628" max="13628" width="19.44140625" style="6" bestFit="1" customWidth="1"/>
    <col min="13629" max="13629" width="35" style="6" bestFit="1" customWidth="1"/>
    <col min="13630" max="13630" width="25.33203125" style="6" bestFit="1" customWidth="1"/>
    <col min="13631" max="13631" width="33.44140625" style="6" bestFit="1" customWidth="1"/>
    <col min="13632" max="13632" width="24.33203125" style="6" bestFit="1" customWidth="1"/>
    <col min="13633" max="13633" width="19.44140625" style="6" bestFit="1" customWidth="1"/>
    <col min="13634" max="13636" width="10.77734375" style="6"/>
    <col min="13637" max="13637" width="17.44140625" style="6" bestFit="1" customWidth="1"/>
    <col min="13638" max="13872" width="10.77734375" style="6"/>
    <col min="13873" max="13873" width="3.77734375" style="6" customWidth="1"/>
    <col min="13874" max="13874" width="6.109375" style="6" customWidth="1"/>
    <col min="13875" max="13875" width="80.77734375" style="6" customWidth="1"/>
    <col min="13876" max="13876" width="12.109375" style="6" bestFit="1" customWidth="1"/>
    <col min="13877" max="13877" width="23.44140625" style="6" bestFit="1" customWidth="1"/>
    <col min="13878" max="13878" width="19.44140625" style="6" bestFit="1" customWidth="1"/>
    <col min="13879" max="13879" width="27.109375" style="6" bestFit="1" customWidth="1"/>
    <col min="13880" max="13880" width="40.77734375" style="6" bestFit="1" customWidth="1"/>
    <col min="13881" max="13881" width="19.77734375" style="6" bestFit="1" customWidth="1"/>
    <col min="13882" max="13882" width="27.109375" style="6" bestFit="1" customWidth="1"/>
    <col min="13883" max="13883" width="18" style="6" bestFit="1" customWidth="1"/>
    <col min="13884" max="13884" width="19.44140625" style="6" bestFit="1" customWidth="1"/>
    <col min="13885" max="13885" width="35" style="6" bestFit="1" customWidth="1"/>
    <col min="13886" max="13886" width="25.33203125" style="6" bestFit="1" customWidth="1"/>
    <col min="13887" max="13887" width="33.44140625" style="6" bestFit="1" customWidth="1"/>
    <col min="13888" max="13888" width="24.33203125" style="6" bestFit="1" customWidth="1"/>
    <col min="13889" max="13889" width="19.44140625" style="6" bestFit="1" customWidth="1"/>
    <col min="13890" max="13892" width="10.77734375" style="6"/>
    <col min="13893" max="13893" width="17.44140625" style="6" bestFit="1" customWidth="1"/>
    <col min="13894" max="14128" width="10.77734375" style="6"/>
    <col min="14129" max="14129" width="3.77734375" style="6" customWidth="1"/>
    <col min="14130" max="14130" width="6.109375" style="6" customWidth="1"/>
    <col min="14131" max="14131" width="80.77734375" style="6" customWidth="1"/>
    <col min="14132" max="14132" width="12.109375" style="6" bestFit="1" customWidth="1"/>
    <col min="14133" max="14133" width="23.44140625" style="6" bestFit="1" customWidth="1"/>
    <col min="14134" max="14134" width="19.44140625" style="6" bestFit="1" customWidth="1"/>
    <col min="14135" max="14135" width="27.109375" style="6" bestFit="1" customWidth="1"/>
    <col min="14136" max="14136" width="40.77734375" style="6" bestFit="1" customWidth="1"/>
    <col min="14137" max="14137" width="19.77734375" style="6" bestFit="1" customWidth="1"/>
    <col min="14138" max="14138" width="27.109375" style="6" bestFit="1" customWidth="1"/>
    <col min="14139" max="14139" width="18" style="6" bestFit="1" customWidth="1"/>
    <col min="14140" max="14140" width="19.44140625" style="6" bestFit="1" customWidth="1"/>
    <col min="14141" max="14141" width="35" style="6" bestFit="1" customWidth="1"/>
    <col min="14142" max="14142" width="25.33203125" style="6" bestFit="1" customWidth="1"/>
    <col min="14143" max="14143" width="33.44140625" style="6" bestFit="1" customWidth="1"/>
    <col min="14144" max="14144" width="24.33203125" style="6" bestFit="1" customWidth="1"/>
    <col min="14145" max="14145" width="19.44140625" style="6" bestFit="1" customWidth="1"/>
    <col min="14146" max="14148" width="10.77734375" style="6"/>
    <col min="14149" max="14149" width="17.44140625" style="6" bestFit="1" customWidth="1"/>
    <col min="14150" max="14384" width="10.77734375" style="6"/>
    <col min="14385" max="14385" width="3.77734375" style="6" customWidth="1"/>
    <col min="14386" max="14386" width="6.109375" style="6" customWidth="1"/>
    <col min="14387" max="14387" width="80.77734375" style="6" customWidth="1"/>
    <col min="14388" max="14388" width="12.109375" style="6" bestFit="1" customWidth="1"/>
    <col min="14389" max="14389" width="23.44140625" style="6" bestFit="1" customWidth="1"/>
    <col min="14390" max="14390" width="19.44140625" style="6" bestFit="1" customWidth="1"/>
    <col min="14391" max="14391" width="27.109375" style="6" bestFit="1" customWidth="1"/>
    <col min="14392" max="14392" width="40.77734375" style="6" bestFit="1" customWidth="1"/>
    <col min="14393" max="14393" width="19.77734375" style="6" bestFit="1" customWidth="1"/>
    <col min="14394" max="14394" width="27.109375" style="6" bestFit="1" customWidth="1"/>
    <col min="14395" max="14395" width="18" style="6" bestFit="1" customWidth="1"/>
    <col min="14396" max="14396" width="19.44140625" style="6" bestFit="1" customWidth="1"/>
    <col min="14397" max="14397" width="35" style="6" bestFit="1" customWidth="1"/>
    <col min="14398" max="14398" width="25.33203125" style="6" bestFit="1" customWidth="1"/>
    <col min="14399" max="14399" width="33.44140625" style="6" bestFit="1" customWidth="1"/>
    <col min="14400" max="14400" width="24.33203125" style="6" bestFit="1" customWidth="1"/>
    <col min="14401" max="14401" width="19.44140625" style="6" bestFit="1" customWidth="1"/>
    <col min="14402" max="14404" width="10.77734375" style="6"/>
    <col min="14405" max="14405" width="17.44140625" style="6" bestFit="1" customWidth="1"/>
    <col min="14406" max="14640" width="10.77734375" style="6"/>
    <col min="14641" max="14641" width="3.77734375" style="6" customWidth="1"/>
    <col min="14642" max="14642" width="6.109375" style="6" customWidth="1"/>
    <col min="14643" max="14643" width="80.77734375" style="6" customWidth="1"/>
    <col min="14644" max="14644" width="12.109375" style="6" bestFit="1" customWidth="1"/>
    <col min="14645" max="14645" width="23.44140625" style="6" bestFit="1" customWidth="1"/>
    <col min="14646" max="14646" width="19.44140625" style="6" bestFit="1" customWidth="1"/>
    <col min="14647" max="14647" width="27.109375" style="6" bestFit="1" customWidth="1"/>
    <col min="14648" max="14648" width="40.77734375" style="6" bestFit="1" customWidth="1"/>
    <col min="14649" max="14649" width="19.77734375" style="6" bestFit="1" customWidth="1"/>
    <col min="14650" max="14650" width="27.109375" style="6" bestFit="1" customWidth="1"/>
    <col min="14651" max="14651" width="18" style="6" bestFit="1" customWidth="1"/>
    <col min="14652" max="14652" width="19.44140625" style="6" bestFit="1" customWidth="1"/>
    <col min="14653" max="14653" width="35" style="6" bestFit="1" customWidth="1"/>
    <col min="14654" max="14654" width="25.33203125" style="6" bestFit="1" customWidth="1"/>
    <col min="14655" max="14655" width="33.44140625" style="6" bestFit="1" customWidth="1"/>
    <col min="14656" max="14656" width="24.33203125" style="6" bestFit="1" customWidth="1"/>
    <col min="14657" max="14657" width="19.44140625" style="6" bestFit="1" customWidth="1"/>
    <col min="14658" max="14660" width="10.77734375" style="6"/>
    <col min="14661" max="14661" width="17.44140625" style="6" bestFit="1" customWidth="1"/>
    <col min="14662" max="14896" width="10.77734375" style="6"/>
    <col min="14897" max="14897" width="3.77734375" style="6" customWidth="1"/>
    <col min="14898" max="14898" width="6.109375" style="6" customWidth="1"/>
    <col min="14899" max="14899" width="80.77734375" style="6" customWidth="1"/>
    <col min="14900" max="14900" width="12.109375" style="6" bestFit="1" customWidth="1"/>
    <col min="14901" max="14901" width="23.44140625" style="6" bestFit="1" customWidth="1"/>
    <col min="14902" max="14902" width="19.44140625" style="6" bestFit="1" customWidth="1"/>
    <col min="14903" max="14903" width="27.109375" style="6" bestFit="1" customWidth="1"/>
    <col min="14904" max="14904" width="40.77734375" style="6" bestFit="1" customWidth="1"/>
    <col min="14905" max="14905" width="19.77734375" style="6" bestFit="1" customWidth="1"/>
    <col min="14906" max="14906" width="27.109375" style="6" bestFit="1" customWidth="1"/>
    <col min="14907" max="14907" width="18" style="6" bestFit="1" customWidth="1"/>
    <col min="14908" max="14908" width="19.44140625" style="6" bestFit="1" customWidth="1"/>
    <col min="14909" max="14909" width="35" style="6" bestFit="1" customWidth="1"/>
    <col min="14910" max="14910" width="25.33203125" style="6" bestFit="1" customWidth="1"/>
    <col min="14911" max="14911" width="33.44140625" style="6" bestFit="1" customWidth="1"/>
    <col min="14912" max="14912" width="24.33203125" style="6" bestFit="1" customWidth="1"/>
    <col min="14913" max="14913" width="19.44140625" style="6" bestFit="1" customWidth="1"/>
    <col min="14914" max="14916" width="10.77734375" style="6"/>
    <col min="14917" max="14917" width="17.44140625" style="6" bestFit="1" customWidth="1"/>
    <col min="14918" max="15152" width="10.77734375" style="6"/>
    <col min="15153" max="15153" width="3.77734375" style="6" customWidth="1"/>
    <col min="15154" max="15154" width="6.109375" style="6" customWidth="1"/>
    <col min="15155" max="15155" width="80.77734375" style="6" customWidth="1"/>
    <col min="15156" max="15156" width="12.109375" style="6" bestFit="1" customWidth="1"/>
    <col min="15157" max="15157" width="23.44140625" style="6" bestFit="1" customWidth="1"/>
    <col min="15158" max="15158" width="19.44140625" style="6" bestFit="1" customWidth="1"/>
    <col min="15159" max="15159" width="27.109375" style="6" bestFit="1" customWidth="1"/>
    <col min="15160" max="15160" width="40.77734375" style="6" bestFit="1" customWidth="1"/>
    <col min="15161" max="15161" width="19.77734375" style="6" bestFit="1" customWidth="1"/>
    <col min="15162" max="15162" width="27.109375" style="6" bestFit="1" customWidth="1"/>
    <col min="15163" max="15163" width="18" style="6" bestFit="1" customWidth="1"/>
    <col min="15164" max="15164" width="19.44140625" style="6" bestFit="1" customWidth="1"/>
    <col min="15165" max="15165" width="35" style="6" bestFit="1" customWidth="1"/>
    <col min="15166" max="15166" width="25.33203125" style="6" bestFit="1" customWidth="1"/>
    <col min="15167" max="15167" width="33.44140625" style="6" bestFit="1" customWidth="1"/>
    <col min="15168" max="15168" width="24.33203125" style="6" bestFit="1" customWidth="1"/>
    <col min="15169" max="15169" width="19.44140625" style="6" bestFit="1" customWidth="1"/>
    <col min="15170" max="15172" width="10.77734375" style="6"/>
    <col min="15173" max="15173" width="17.44140625" style="6" bestFit="1" customWidth="1"/>
    <col min="15174" max="15408" width="10.77734375" style="6"/>
    <col min="15409" max="15409" width="3.77734375" style="6" customWidth="1"/>
    <col min="15410" max="15410" width="6.109375" style="6" customWidth="1"/>
    <col min="15411" max="15411" width="80.77734375" style="6" customWidth="1"/>
    <col min="15412" max="15412" width="12.109375" style="6" bestFit="1" customWidth="1"/>
    <col min="15413" max="15413" width="23.44140625" style="6" bestFit="1" customWidth="1"/>
    <col min="15414" max="15414" width="19.44140625" style="6" bestFit="1" customWidth="1"/>
    <col min="15415" max="15415" width="27.109375" style="6" bestFit="1" customWidth="1"/>
    <col min="15416" max="15416" width="40.77734375" style="6" bestFit="1" customWidth="1"/>
    <col min="15417" max="15417" width="19.77734375" style="6" bestFit="1" customWidth="1"/>
    <col min="15418" max="15418" width="27.109375" style="6" bestFit="1" customWidth="1"/>
    <col min="15419" max="15419" width="18" style="6" bestFit="1" customWidth="1"/>
    <col min="15420" max="15420" width="19.44140625" style="6" bestFit="1" customWidth="1"/>
    <col min="15421" max="15421" width="35" style="6" bestFit="1" customWidth="1"/>
    <col min="15422" max="15422" width="25.33203125" style="6" bestFit="1" customWidth="1"/>
    <col min="15423" max="15423" width="33.44140625" style="6" bestFit="1" customWidth="1"/>
    <col min="15424" max="15424" width="24.33203125" style="6" bestFit="1" customWidth="1"/>
    <col min="15425" max="15425" width="19.44140625" style="6" bestFit="1" customWidth="1"/>
    <col min="15426" max="15428" width="10.77734375" style="6"/>
    <col min="15429" max="15429" width="17.44140625" style="6" bestFit="1" customWidth="1"/>
    <col min="15430" max="15664" width="10.77734375" style="6"/>
    <col min="15665" max="15665" width="3.77734375" style="6" customWidth="1"/>
    <col min="15666" max="15666" width="6.109375" style="6" customWidth="1"/>
    <col min="15667" max="15667" width="80.77734375" style="6" customWidth="1"/>
    <col min="15668" max="15668" width="12.109375" style="6" bestFit="1" customWidth="1"/>
    <col min="15669" max="15669" width="23.44140625" style="6" bestFit="1" customWidth="1"/>
    <col min="15670" max="15670" width="19.44140625" style="6" bestFit="1" customWidth="1"/>
    <col min="15671" max="15671" width="27.109375" style="6" bestFit="1" customWidth="1"/>
    <col min="15672" max="15672" width="40.77734375" style="6" bestFit="1" customWidth="1"/>
    <col min="15673" max="15673" width="19.77734375" style="6" bestFit="1" customWidth="1"/>
    <col min="15674" max="15674" width="27.109375" style="6" bestFit="1" customWidth="1"/>
    <col min="15675" max="15675" width="18" style="6" bestFit="1" customWidth="1"/>
    <col min="15676" max="15676" width="19.44140625" style="6" bestFit="1" customWidth="1"/>
    <col min="15677" max="15677" width="35" style="6" bestFit="1" customWidth="1"/>
    <col min="15678" max="15678" width="25.33203125" style="6" bestFit="1" customWidth="1"/>
    <col min="15679" max="15679" width="33.44140625" style="6" bestFit="1" customWidth="1"/>
    <col min="15680" max="15680" width="24.33203125" style="6" bestFit="1" customWidth="1"/>
    <col min="15681" max="15681" width="19.44140625" style="6" bestFit="1" customWidth="1"/>
    <col min="15682" max="15684" width="10.77734375" style="6"/>
    <col min="15685" max="15685" width="17.44140625" style="6" bestFit="1" customWidth="1"/>
    <col min="15686" max="15920" width="10.77734375" style="6"/>
    <col min="15921" max="15921" width="3.77734375" style="6" customWidth="1"/>
    <col min="15922" max="15922" width="6.109375" style="6" customWidth="1"/>
    <col min="15923" max="15923" width="80.77734375" style="6" customWidth="1"/>
    <col min="15924" max="15924" width="12.109375" style="6" bestFit="1" customWidth="1"/>
    <col min="15925" max="15925" width="23.44140625" style="6" bestFit="1" customWidth="1"/>
    <col min="15926" max="15926" width="19.44140625" style="6" bestFit="1" customWidth="1"/>
    <col min="15927" max="15927" width="27.109375" style="6" bestFit="1" customWidth="1"/>
    <col min="15928" max="15928" width="40.77734375" style="6" bestFit="1" customWidth="1"/>
    <col min="15929" max="15929" width="19.77734375" style="6" bestFit="1" customWidth="1"/>
    <col min="15930" max="15930" width="27.109375" style="6" bestFit="1" customWidth="1"/>
    <col min="15931" max="15931" width="18" style="6" bestFit="1" customWidth="1"/>
    <col min="15932" max="15932" width="19.44140625" style="6" bestFit="1" customWidth="1"/>
    <col min="15933" max="15933" width="35" style="6" bestFit="1" customWidth="1"/>
    <col min="15934" max="15934" width="25.33203125" style="6" bestFit="1" customWidth="1"/>
    <col min="15935" max="15935" width="33.44140625" style="6" bestFit="1" customWidth="1"/>
    <col min="15936" max="15936" width="24.33203125" style="6" bestFit="1" customWidth="1"/>
    <col min="15937" max="15937" width="19.44140625" style="6" bestFit="1" customWidth="1"/>
    <col min="15938" max="15940" width="10.77734375" style="6"/>
    <col min="15941" max="15941" width="17.44140625" style="6" bestFit="1" customWidth="1"/>
    <col min="15942" max="16176" width="10.77734375" style="6"/>
    <col min="16177" max="16177" width="3.77734375" style="6" customWidth="1"/>
    <col min="16178" max="16178" width="6.109375" style="6" customWidth="1"/>
    <col min="16179" max="16179" width="80.77734375" style="6" customWidth="1"/>
    <col min="16180" max="16180" width="12.109375" style="6" bestFit="1" customWidth="1"/>
    <col min="16181" max="16181" width="23.44140625" style="6" bestFit="1" customWidth="1"/>
    <col min="16182" max="16182" width="19.44140625" style="6" bestFit="1" customWidth="1"/>
    <col min="16183" max="16183" width="27.109375" style="6" bestFit="1" customWidth="1"/>
    <col min="16184" max="16184" width="40.77734375" style="6" bestFit="1" customWidth="1"/>
    <col min="16185" max="16185" width="19.77734375" style="6" bestFit="1" customWidth="1"/>
    <col min="16186" max="16186" width="27.109375" style="6" bestFit="1" customWidth="1"/>
    <col min="16187" max="16187" width="18" style="6" bestFit="1" customWidth="1"/>
    <col min="16188" max="16188" width="19.44140625" style="6" bestFit="1" customWidth="1"/>
    <col min="16189" max="16189" width="35" style="6" bestFit="1" customWidth="1"/>
    <col min="16190" max="16190" width="25.33203125" style="6" bestFit="1" customWidth="1"/>
    <col min="16191" max="16191" width="33.44140625" style="6" bestFit="1" customWidth="1"/>
    <col min="16192" max="16192" width="24.33203125" style="6" bestFit="1" customWidth="1"/>
    <col min="16193" max="16193" width="19.44140625" style="6" bestFit="1" customWidth="1"/>
    <col min="16194" max="16196" width="10.77734375" style="6"/>
    <col min="16197" max="16197" width="17.44140625" style="6" bestFit="1" customWidth="1"/>
    <col min="16198" max="16384" width="10.77734375" style="6"/>
  </cols>
  <sheetData>
    <row r="1" spans="1:94" s="1" customFormat="1" ht="14.4" thickBot="1" x14ac:dyDescent="0.3">
      <c r="B1" s="2"/>
      <c r="D1" s="15"/>
      <c r="E1" s="3"/>
      <c r="F1" s="4"/>
    </row>
    <row r="2" spans="1:94" ht="12.75" customHeight="1" x14ac:dyDescent="0.25">
      <c r="B2" s="69"/>
      <c r="C2" s="70"/>
      <c r="D2" s="73" t="s">
        <v>33</v>
      </c>
      <c r="E2" s="73"/>
      <c r="F2" s="73"/>
      <c r="G2" s="73"/>
      <c r="H2" s="74"/>
    </row>
    <row r="3" spans="1:94" ht="12.75" customHeight="1" x14ac:dyDescent="0.25">
      <c r="B3" s="71"/>
      <c r="C3" s="72"/>
      <c r="D3" s="75"/>
      <c r="E3" s="75"/>
      <c r="F3" s="75"/>
      <c r="G3" s="75"/>
      <c r="H3" s="76"/>
    </row>
    <row r="4" spans="1:94" ht="24" customHeight="1" x14ac:dyDescent="0.25">
      <c r="B4" s="71"/>
      <c r="C4" s="72"/>
      <c r="D4" s="75"/>
      <c r="E4" s="75"/>
      <c r="F4" s="75"/>
      <c r="G4" s="75"/>
      <c r="H4" s="76"/>
    </row>
    <row r="5" spans="1:94" ht="109.95" customHeight="1" x14ac:dyDescent="0.25">
      <c r="B5" s="71"/>
      <c r="C5" s="72"/>
      <c r="D5" s="75"/>
      <c r="E5" s="75"/>
      <c r="F5" s="75"/>
      <c r="G5" s="75"/>
      <c r="H5" s="76"/>
    </row>
    <row r="6" spans="1:94" ht="42.75" customHeight="1" x14ac:dyDescent="0.25">
      <c r="B6" s="71"/>
      <c r="C6" s="72"/>
      <c r="D6" s="42"/>
      <c r="E6" s="72"/>
      <c r="F6" s="72"/>
      <c r="G6" s="72"/>
      <c r="H6" s="77"/>
    </row>
    <row r="7" spans="1:94" ht="42.75" customHeight="1" x14ac:dyDescent="0.25">
      <c r="B7" s="71"/>
      <c r="C7" s="72"/>
      <c r="D7" s="43"/>
      <c r="E7" s="72"/>
      <c r="F7" s="72"/>
      <c r="G7" s="72"/>
      <c r="H7" s="77"/>
    </row>
    <row r="8" spans="1:94" ht="42.75" customHeight="1" x14ac:dyDescent="0.25">
      <c r="B8" s="88" t="s">
        <v>0</v>
      </c>
      <c r="C8" s="89"/>
      <c r="D8" s="43"/>
      <c r="E8" s="72"/>
      <c r="F8" s="72"/>
      <c r="G8" s="72"/>
      <c r="H8" s="77"/>
    </row>
    <row r="9" spans="1:94" ht="33.75" customHeight="1" x14ac:dyDescent="0.25">
      <c r="B9" s="90" t="s">
        <v>1</v>
      </c>
      <c r="C9" s="91"/>
      <c r="D9" s="91"/>
      <c r="E9" s="91"/>
      <c r="F9" s="91"/>
      <c r="G9" s="91"/>
      <c r="H9" s="92"/>
    </row>
    <row r="10" spans="1:94" s="8" customFormat="1" ht="54" customHeight="1" x14ac:dyDescent="0.3">
      <c r="A10" s="7"/>
      <c r="B10" s="93" t="s">
        <v>2</v>
      </c>
      <c r="C10" s="94"/>
      <c r="D10" s="94"/>
      <c r="E10" s="94" t="s">
        <v>3</v>
      </c>
      <c r="F10" s="94"/>
      <c r="G10" s="94"/>
      <c r="H10" s="30" t="s">
        <v>4</v>
      </c>
      <c r="I10" s="7"/>
      <c r="J10" s="2"/>
      <c r="K10" s="2"/>
      <c r="L10" s="2"/>
      <c r="M10" s="2"/>
      <c r="N10" s="2"/>
      <c r="O10" s="2"/>
      <c r="P10" s="2"/>
      <c r="Q10" s="68"/>
      <c r="R10" s="68"/>
      <c r="S10" s="68"/>
      <c r="T10" s="2"/>
      <c r="U10" s="2"/>
      <c r="V10" s="2"/>
      <c r="W10" s="2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</row>
    <row r="11" spans="1:94" ht="60" customHeight="1" x14ac:dyDescent="0.25">
      <c r="B11" s="31">
        <v>1</v>
      </c>
      <c r="C11" s="60" t="s">
        <v>22</v>
      </c>
      <c r="D11" s="27" t="s">
        <v>5</v>
      </c>
      <c r="E11" s="36" t="s">
        <v>30</v>
      </c>
      <c r="F11" s="36" t="s">
        <v>6</v>
      </c>
      <c r="G11" s="63" t="s">
        <v>32</v>
      </c>
      <c r="H11" s="32" t="s">
        <v>7</v>
      </c>
      <c r="I11" s="5"/>
      <c r="J11" s="45"/>
      <c r="K11" s="45"/>
      <c r="L11" s="45"/>
      <c r="M11" s="46"/>
      <c r="N11" s="46"/>
      <c r="O11" s="46"/>
      <c r="P11" s="46"/>
      <c r="Q11" s="45"/>
      <c r="R11" s="45"/>
      <c r="S11" s="46"/>
      <c r="T11" s="5"/>
      <c r="U11" s="45"/>
      <c r="V11" s="45"/>
      <c r="W11" s="45"/>
      <c r="X11" s="46"/>
      <c r="Y11" s="46"/>
      <c r="Z11" s="46"/>
      <c r="AA11" s="46"/>
      <c r="AB11" s="45"/>
      <c r="AC11" s="45"/>
      <c r="AD11" s="46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CN11" s="1"/>
      <c r="CO11" s="1"/>
      <c r="CP11" s="1"/>
    </row>
    <row r="12" spans="1:94" ht="28.5" customHeight="1" x14ac:dyDescent="0.25">
      <c r="B12" s="58" t="s">
        <v>16</v>
      </c>
      <c r="C12" s="66" t="s">
        <v>23</v>
      </c>
      <c r="D12" s="59">
        <v>1</v>
      </c>
      <c r="E12" s="9">
        <v>1</v>
      </c>
      <c r="F12" s="61">
        <v>23</v>
      </c>
      <c r="G12" s="64">
        <v>1065218</v>
      </c>
      <c r="H12" s="62">
        <f>G12*F12</f>
        <v>24500014</v>
      </c>
      <c r="I12" s="10"/>
      <c r="J12" s="65"/>
      <c r="K12" s="48"/>
      <c r="L12" s="48"/>
      <c r="M12" s="48"/>
      <c r="N12" s="48"/>
      <c r="O12" s="48"/>
      <c r="P12" s="48"/>
      <c r="Q12" s="48"/>
      <c r="R12" s="49"/>
      <c r="S12" s="49"/>
      <c r="T12" s="50"/>
      <c r="U12" s="47"/>
      <c r="V12" s="48"/>
      <c r="W12" s="48"/>
      <c r="X12" s="48"/>
      <c r="Y12" s="48"/>
      <c r="Z12" s="48"/>
      <c r="AA12" s="48"/>
      <c r="AB12" s="48"/>
      <c r="AC12" s="49"/>
      <c r="AD12" s="49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9"/>
      <c r="BS12" s="10"/>
      <c r="BT12" s="12"/>
      <c r="CN12" s="1"/>
      <c r="CO12" s="1"/>
      <c r="CP12" s="1"/>
    </row>
    <row r="13" spans="1:94" ht="28.5" customHeight="1" x14ac:dyDescent="0.25">
      <c r="B13" s="58" t="s">
        <v>17</v>
      </c>
      <c r="C13" s="66" t="s">
        <v>24</v>
      </c>
      <c r="D13" s="59">
        <v>1</v>
      </c>
      <c r="E13" s="9">
        <v>1</v>
      </c>
      <c r="F13" s="61">
        <v>23</v>
      </c>
      <c r="G13" s="64">
        <v>947827</v>
      </c>
      <c r="H13" s="62">
        <f t="shared" ref="H13:H18" si="0">G13*F13</f>
        <v>21800021</v>
      </c>
      <c r="I13" s="10"/>
      <c r="J13" s="65"/>
      <c r="K13" s="48"/>
      <c r="L13" s="48"/>
      <c r="M13" s="48"/>
      <c r="N13" s="48"/>
      <c r="O13" s="48"/>
      <c r="P13" s="48"/>
      <c r="Q13" s="48"/>
      <c r="R13" s="49"/>
      <c r="S13" s="49"/>
      <c r="T13" s="50"/>
      <c r="U13" s="47"/>
      <c r="V13" s="48"/>
      <c r="W13" s="48"/>
      <c r="X13" s="48"/>
      <c r="Y13" s="48"/>
      <c r="Z13" s="48"/>
      <c r="AA13" s="48"/>
      <c r="AB13" s="48"/>
      <c r="AC13" s="49"/>
      <c r="AD13" s="49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1"/>
      <c r="BS13" s="13"/>
      <c r="BT13" s="12"/>
      <c r="CN13" s="1"/>
      <c r="CO13" s="1"/>
      <c r="CP13" s="1"/>
    </row>
    <row r="14" spans="1:94" ht="28.5" customHeight="1" x14ac:dyDescent="0.25">
      <c r="B14" s="58" t="s">
        <v>18</v>
      </c>
      <c r="C14" s="66" t="s">
        <v>25</v>
      </c>
      <c r="D14" s="59">
        <v>1</v>
      </c>
      <c r="E14" s="9">
        <v>1</v>
      </c>
      <c r="F14" s="61">
        <v>23</v>
      </c>
      <c r="G14" s="64">
        <v>542174</v>
      </c>
      <c r="H14" s="62">
        <f t="shared" si="0"/>
        <v>12470002</v>
      </c>
      <c r="I14" s="10"/>
      <c r="J14" s="65"/>
      <c r="K14" s="48"/>
      <c r="L14" s="48"/>
      <c r="M14" s="48"/>
      <c r="N14" s="48"/>
      <c r="O14" s="48"/>
      <c r="P14" s="48"/>
      <c r="Q14" s="48"/>
      <c r="R14" s="49"/>
      <c r="S14" s="49"/>
      <c r="T14" s="50"/>
      <c r="U14" s="47"/>
      <c r="V14" s="48"/>
      <c r="W14" s="48"/>
      <c r="X14" s="48"/>
      <c r="Y14" s="48"/>
      <c r="Z14" s="48"/>
      <c r="AA14" s="48"/>
      <c r="AB14" s="48"/>
      <c r="AC14" s="49"/>
      <c r="AD14" s="49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1"/>
      <c r="BS14" s="13"/>
      <c r="BT14" s="12"/>
      <c r="CN14" s="1"/>
      <c r="CO14" s="1"/>
      <c r="CP14" s="1"/>
    </row>
    <row r="15" spans="1:94" ht="28.5" customHeight="1" x14ac:dyDescent="0.25">
      <c r="B15" s="58" t="s">
        <v>19</v>
      </c>
      <c r="C15" s="66" t="s">
        <v>26</v>
      </c>
      <c r="D15" s="59">
        <v>1</v>
      </c>
      <c r="E15" s="9">
        <v>1</v>
      </c>
      <c r="F15" s="61">
        <v>23</v>
      </c>
      <c r="G15" s="64">
        <v>704348</v>
      </c>
      <c r="H15" s="62">
        <f t="shared" si="0"/>
        <v>16200004</v>
      </c>
      <c r="I15" s="10"/>
      <c r="J15" s="65"/>
      <c r="K15" s="48"/>
      <c r="L15" s="48"/>
      <c r="M15" s="48"/>
      <c r="N15" s="48"/>
      <c r="O15" s="48"/>
      <c r="P15" s="48"/>
      <c r="Q15" s="48"/>
      <c r="R15" s="49"/>
      <c r="S15" s="49"/>
      <c r="T15" s="50"/>
      <c r="U15" s="47"/>
      <c r="V15" s="48"/>
      <c r="W15" s="48"/>
      <c r="X15" s="48"/>
      <c r="Y15" s="48"/>
      <c r="Z15" s="48"/>
      <c r="AA15" s="48"/>
      <c r="AB15" s="48"/>
      <c r="AC15" s="49"/>
      <c r="AD15" s="49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1"/>
      <c r="BS15" s="10"/>
      <c r="BT15" s="12"/>
      <c r="CN15" s="1"/>
      <c r="CO15" s="1"/>
      <c r="CP15" s="1"/>
    </row>
    <row r="16" spans="1:94" ht="28.5" customHeight="1" x14ac:dyDescent="0.25">
      <c r="B16" s="58" t="s">
        <v>20</v>
      </c>
      <c r="C16" s="66" t="s">
        <v>27</v>
      </c>
      <c r="D16" s="59">
        <v>1</v>
      </c>
      <c r="E16" s="9">
        <v>1</v>
      </c>
      <c r="F16" s="61">
        <v>23</v>
      </c>
      <c r="G16" s="64">
        <v>600000</v>
      </c>
      <c r="H16" s="62">
        <f t="shared" si="0"/>
        <v>13800000</v>
      </c>
      <c r="I16" s="10"/>
      <c r="J16" s="65"/>
      <c r="K16" s="48"/>
      <c r="L16" s="48"/>
      <c r="M16" s="48"/>
      <c r="N16" s="48"/>
      <c r="O16" s="48"/>
      <c r="P16" s="48"/>
      <c r="Q16" s="48"/>
      <c r="R16" s="49"/>
      <c r="S16" s="49"/>
      <c r="T16" s="50"/>
      <c r="U16" s="47"/>
      <c r="V16" s="48"/>
      <c r="W16" s="48"/>
      <c r="X16" s="48"/>
      <c r="Y16" s="48"/>
      <c r="Z16" s="48"/>
      <c r="AA16" s="48"/>
      <c r="AB16" s="48"/>
      <c r="AC16" s="49"/>
      <c r="AD16" s="49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1"/>
      <c r="BS16" s="14"/>
      <c r="BT16" s="12"/>
      <c r="CN16" s="1"/>
      <c r="CO16" s="1"/>
      <c r="CP16" s="1"/>
    </row>
    <row r="17" spans="1:94" ht="28.5" customHeight="1" x14ac:dyDescent="0.25">
      <c r="B17" s="58">
        <v>1.6</v>
      </c>
      <c r="C17" s="66" t="s">
        <v>28</v>
      </c>
      <c r="D17" s="59">
        <v>1</v>
      </c>
      <c r="E17" s="9">
        <v>1</v>
      </c>
      <c r="F17" s="61">
        <v>23</v>
      </c>
      <c r="G17" s="64">
        <v>457827</v>
      </c>
      <c r="H17" s="62">
        <f t="shared" si="0"/>
        <v>10530021</v>
      </c>
      <c r="I17" s="10"/>
      <c r="J17" s="65"/>
      <c r="K17" s="48"/>
      <c r="L17" s="48"/>
      <c r="M17" s="48"/>
      <c r="N17" s="48"/>
      <c r="O17" s="48"/>
      <c r="P17" s="48"/>
      <c r="Q17" s="48"/>
      <c r="R17" s="49"/>
      <c r="S17" s="49"/>
      <c r="T17" s="50"/>
      <c r="U17" s="47"/>
      <c r="V17" s="48"/>
      <c r="W17" s="48"/>
      <c r="X17" s="48"/>
      <c r="Y17" s="48"/>
      <c r="Z17" s="48"/>
      <c r="AA17" s="48"/>
      <c r="AB17" s="48"/>
      <c r="AC17" s="49"/>
      <c r="AD17" s="49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1"/>
      <c r="BS17" s="14"/>
      <c r="BT17" s="12"/>
      <c r="CN17" s="1"/>
      <c r="CO17" s="1"/>
      <c r="CP17" s="1"/>
    </row>
    <row r="18" spans="1:94" ht="28.5" customHeight="1" x14ac:dyDescent="0.25">
      <c r="B18" s="58">
        <v>1.7</v>
      </c>
      <c r="C18" s="66" t="s">
        <v>29</v>
      </c>
      <c r="D18" s="59">
        <v>1</v>
      </c>
      <c r="E18" s="9">
        <v>1</v>
      </c>
      <c r="F18" s="61">
        <v>7</v>
      </c>
      <c r="G18" s="64">
        <v>1228572</v>
      </c>
      <c r="H18" s="62">
        <f t="shared" si="0"/>
        <v>8600004</v>
      </c>
      <c r="I18" s="10"/>
      <c r="J18" s="65"/>
      <c r="K18" s="48"/>
      <c r="L18" s="48"/>
      <c r="M18" s="48"/>
      <c r="N18" s="48"/>
      <c r="O18" s="48"/>
      <c r="P18" s="48"/>
      <c r="Q18" s="48"/>
      <c r="R18" s="49"/>
      <c r="S18" s="49"/>
      <c r="T18" s="50"/>
      <c r="U18" s="47"/>
      <c r="V18" s="48"/>
      <c r="W18" s="48"/>
      <c r="X18" s="48"/>
      <c r="Y18" s="48"/>
      <c r="Z18" s="48"/>
      <c r="AA18" s="48"/>
      <c r="AB18" s="48"/>
      <c r="AC18" s="49"/>
      <c r="AD18" s="49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1"/>
      <c r="BS18" s="14"/>
      <c r="BT18" s="12"/>
      <c r="CN18" s="1"/>
      <c r="CO18" s="1"/>
      <c r="CP18" s="1"/>
    </row>
    <row r="19" spans="1:94" s="22" customFormat="1" ht="32.25" customHeight="1" x14ac:dyDescent="0.25">
      <c r="A19" s="20"/>
      <c r="B19" s="95" t="s">
        <v>8</v>
      </c>
      <c r="C19" s="96"/>
      <c r="D19" s="81" t="s">
        <v>31</v>
      </c>
      <c r="E19" s="82"/>
      <c r="F19" s="82"/>
      <c r="G19" s="83"/>
      <c r="H19" s="33">
        <f>SUM(H12:H18)</f>
        <v>107900066</v>
      </c>
      <c r="I19" s="21"/>
      <c r="J19" s="67"/>
      <c r="K19" s="52"/>
      <c r="L19" s="52"/>
      <c r="M19" s="52"/>
      <c r="N19" s="53"/>
      <c r="O19" s="52"/>
      <c r="P19" s="52"/>
      <c r="Q19" s="52"/>
      <c r="R19" s="54"/>
      <c r="S19" s="54"/>
      <c r="T19" s="50"/>
      <c r="U19" s="67"/>
      <c r="V19" s="52"/>
      <c r="W19" s="52"/>
      <c r="X19" s="52"/>
      <c r="Y19" s="53"/>
      <c r="Z19" s="52"/>
      <c r="AA19" s="52"/>
      <c r="AB19" s="52"/>
      <c r="AC19" s="54"/>
      <c r="AD19" s="54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8"/>
      <c r="BS19" s="28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</row>
    <row r="20" spans="1:94" ht="9.75" customHeight="1" x14ac:dyDescent="0.25">
      <c r="B20" s="78"/>
      <c r="C20" s="79"/>
      <c r="D20" s="79"/>
      <c r="E20" s="79"/>
      <c r="F20" s="79"/>
      <c r="G20" s="79"/>
      <c r="H20" s="80"/>
      <c r="I20" s="5"/>
      <c r="J20" s="67"/>
      <c r="K20" s="52"/>
      <c r="L20" s="52"/>
      <c r="M20" s="52"/>
      <c r="N20" s="53"/>
      <c r="O20" s="52"/>
      <c r="P20" s="52"/>
      <c r="Q20" s="52"/>
      <c r="R20" s="54"/>
      <c r="S20" s="54"/>
      <c r="T20" s="50"/>
      <c r="U20" s="67"/>
      <c r="V20" s="52"/>
      <c r="W20" s="52"/>
      <c r="X20" s="52"/>
      <c r="Y20" s="53"/>
      <c r="Z20" s="52"/>
      <c r="AA20" s="52"/>
      <c r="AB20" s="52"/>
      <c r="AC20" s="54"/>
      <c r="AD20" s="54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11"/>
      <c r="BS20" s="11"/>
      <c r="CN20" s="1"/>
      <c r="CO20" s="1"/>
      <c r="CP20" s="1"/>
    </row>
    <row r="21" spans="1:94" s="22" customFormat="1" ht="28.95" customHeight="1" x14ac:dyDescent="0.25">
      <c r="A21" s="20"/>
      <c r="B21" s="84" t="s">
        <v>10</v>
      </c>
      <c r="C21" s="85"/>
      <c r="D21" s="26" t="s">
        <v>11</v>
      </c>
      <c r="E21" s="86" t="s">
        <v>12</v>
      </c>
      <c r="F21" s="86"/>
      <c r="G21" s="86"/>
      <c r="H21" s="87"/>
      <c r="I21" s="21"/>
      <c r="J21" s="55"/>
      <c r="K21" s="48"/>
      <c r="L21" s="48"/>
      <c r="M21" s="48"/>
      <c r="N21" s="48"/>
      <c r="O21" s="48"/>
      <c r="P21" s="48"/>
      <c r="Q21" s="48"/>
      <c r="R21" s="49"/>
      <c r="S21" s="49"/>
      <c r="T21" s="50"/>
      <c r="U21" s="55"/>
      <c r="V21" s="48"/>
      <c r="W21" s="48"/>
      <c r="X21" s="48"/>
      <c r="Y21" s="48"/>
      <c r="Z21" s="48"/>
      <c r="AA21" s="48"/>
      <c r="AB21" s="48"/>
      <c r="AC21" s="49"/>
      <c r="AD21" s="49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8"/>
      <c r="BS21" s="28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</row>
    <row r="22" spans="1:94" ht="15" x14ac:dyDescent="0.25">
      <c r="B22" s="34"/>
      <c r="C22" s="40"/>
      <c r="D22" s="39"/>
      <c r="E22" s="97"/>
      <c r="F22" s="98"/>
      <c r="G22" s="99"/>
      <c r="H22" s="35"/>
      <c r="I22" s="5"/>
      <c r="J22" s="55"/>
      <c r="K22" s="48"/>
      <c r="L22" s="48"/>
      <c r="M22" s="48"/>
      <c r="N22" s="48"/>
      <c r="O22" s="48"/>
      <c r="P22" s="48"/>
      <c r="Q22" s="48"/>
      <c r="R22" s="49"/>
      <c r="S22" s="49"/>
      <c r="T22" s="50"/>
      <c r="U22" s="55"/>
      <c r="V22" s="48"/>
      <c r="W22" s="48"/>
      <c r="X22" s="48"/>
      <c r="Y22" s="48"/>
      <c r="Z22" s="48"/>
      <c r="AA22" s="48"/>
      <c r="AB22" s="48"/>
      <c r="AC22" s="49"/>
      <c r="AD22" s="49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11"/>
      <c r="BS22" s="11"/>
      <c r="CN22" s="1"/>
      <c r="CO22" s="1"/>
      <c r="CP22" s="1"/>
    </row>
    <row r="23" spans="1:94" x14ac:dyDescent="0.25">
      <c r="B23" s="34"/>
      <c r="C23" s="41"/>
      <c r="D23" s="39"/>
      <c r="E23" s="97"/>
      <c r="F23" s="98"/>
      <c r="G23" s="99"/>
      <c r="H23" s="3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11"/>
      <c r="BS23" s="11"/>
      <c r="CN23" s="1"/>
      <c r="CO23" s="1"/>
      <c r="CP23" s="1"/>
    </row>
    <row r="24" spans="1:94" s="22" customFormat="1" ht="31.95" customHeight="1" x14ac:dyDescent="0.25">
      <c r="A24" s="20"/>
      <c r="B24" s="95" t="s">
        <v>8</v>
      </c>
      <c r="C24" s="96"/>
      <c r="D24" s="44" t="s">
        <v>21</v>
      </c>
      <c r="E24" s="110" t="s">
        <v>9</v>
      </c>
      <c r="F24" s="111"/>
      <c r="G24" s="112"/>
      <c r="H24" s="33">
        <f>SUM(H22:H23)</f>
        <v>0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8"/>
      <c r="BS24" s="28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</row>
    <row r="25" spans="1:94" ht="18" customHeight="1" thickBot="1" x14ac:dyDescent="0.3">
      <c r="B25" s="113"/>
      <c r="C25" s="114"/>
      <c r="D25" s="114"/>
      <c r="E25" s="114"/>
      <c r="F25" s="114"/>
      <c r="G25" s="114"/>
      <c r="H25" s="11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CN25" s="1"/>
      <c r="CO25" s="1"/>
      <c r="CP25" s="1"/>
    </row>
    <row r="26" spans="1:94" s="25" customFormat="1" ht="42" customHeight="1" x14ac:dyDescent="0.35">
      <c r="A26" s="23"/>
      <c r="B26" s="116" t="s">
        <v>13</v>
      </c>
      <c r="C26" s="117"/>
      <c r="D26" s="37"/>
      <c r="E26" s="118">
        <f>H19+H24</f>
        <v>107900066</v>
      </c>
      <c r="F26" s="119"/>
      <c r="G26" s="119"/>
      <c r="H26" s="120"/>
      <c r="I26" s="24"/>
      <c r="J26" s="24"/>
      <c r="K26" s="24"/>
      <c r="L26" s="45"/>
      <c r="M26" s="46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</row>
    <row r="27" spans="1:94" s="25" customFormat="1" ht="35.25" customHeight="1" x14ac:dyDescent="0.35">
      <c r="A27" s="23"/>
      <c r="B27" s="100" t="s">
        <v>14</v>
      </c>
      <c r="C27" s="101"/>
      <c r="D27" s="29"/>
      <c r="E27" s="102">
        <f>ROUND(+E26*0.19,0)</f>
        <v>20501013</v>
      </c>
      <c r="F27" s="103"/>
      <c r="G27" s="103"/>
      <c r="H27" s="104"/>
      <c r="I27" s="24"/>
      <c r="J27" s="24"/>
      <c r="K27" s="24"/>
      <c r="L27" s="56"/>
      <c r="M27" s="57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</row>
    <row r="28" spans="1:94" s="25" customFormat="1" ht="42" customHeight="1" thickBot="1" x14ac:dyDescent="0.4">
      <c r="A28" s="23"/>
      <c r="B28" s="105" t="s">
        <v>15</v>
      </c>
      <c r="C28" s="106"/>
      <c r="D28" s="38"/>
      <c r="E28" s="107">
        <f>+ROUND(E26+E27,0)</f>
        <v>128401079</v>
      </c>
      <c r="F28" s="108"/>
      <c r="G28" s="108"/>
      <c r="H28" s="109"/>
      <c r="I28" s="24"/>
      <c r="J28" s="24"/>
      <c r="K28" s="24"/>
      <c r="L28" s="56"/>
      <c r="M28" s="57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</row>
  </sheetData>
  <mergeCells count="28">
    <mergeCell ref="E22:G22"/>
    <mergeCell ref="E23:G23"/>
    <mergeCell ref="B27:C27"/>
    <mergeCell ref="E27:H27"/>
    <mergeCell ref="B28:C28"/>
    <mergeCell ref="E28:H28"/>
    <mergeCell ref="B24:C24"/>
    <mergeCell ref="E24:G24"/>
    <mergeCell ref="B25:H25"/>
    <mergeCell ref="B26:C26"/>
    <mergeCell ref="E26:H26"/>
    <mergeCell ref="B21:C21"/>
    <mergeCell ref="E21:H21"/>
    <mergeCell ref="B8:C8"/>
    <mergeCell ref="E8:H8"/>
    <mergeCell ref="B9:H9"/>
    <mergeCell ref="B10:D10"/>
    <mergeCell ref="E10:G10"/>
    <mergeCell ref="B19:C19"/>
    <mergeCell ref="U19:U20"/>
    <mergeCell ref="J19:J20"/>
    <mergeCell ref="Q10:S10"/>
    <mergeCell ref="B2:C7"/>
    <mergeCell ref="D2:H5"/>
    <mergeCell ref="E6:H6"/>
    <mergeCell ref="E7:H7"/>
    <mergeCell ref="B20:H20"/>
    <mergeCell ref="D19:G19"/>
  </mergeCells>
  <pageMargins left="0.7" right="0.7" top="0.75" bottom="0.75" header="0.3" footer="0.3"/>
  <pageSetup paperSize="3" scale="1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4e07b66-d7d3-4a63-b593-58b5ca896dd0" xsi:nil="true"/>
    <lcf76f155ced4ddcb4097134ff3c332f xmlns="554dd1bd-6ef1-4b7b-bf23-39a7f21b8d0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1BFE3AAF629A42A0DF07484DDF38AA" ma:contentTypeVersion="15" ma:contentTypeDescription="Create a new document." ma:contentTypeScope="" ma:versionID="7ccc3e7badcdb030d503a4194f4a4930">
  <xsd:schema xmlns:xsd="http://www.w3.org/2001/XMLSchema" xmlns:xs="http://www.w3.org/2001/XMLSchema" xmlns:p="http://schemas.microsoft.com/office/2006/metadata/properties" xmlns:ns2="554dd1bd-6ef1-4b7b-bf23-39a7f21b8d04" xmlns:ns3="94e07b66-d7d3-4a63-b593-58b5ca896dd0" targetNamespace="http://schemas.microsoft.com/office/2006/metadata/properties" ma:root="true" ma:fieldsID="6561c05a7a88ca439673b07480a4fb6f" ns2:_="" ns3:_="">
    <xsd:import namespace="554dd1bd-6ef1-4b7b-bf23-39a7f21b8d04"/>
    <xsd:import namespace="94e07b66-d7d3-4a63-b593-58b5ca896d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dd1bd-6ef1-4b7b-bf23-39a7f21b8d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07b66-d7d3-4a63-b593-58b5ca896dd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1995bc3-888d-4294-94ec-595a65c5dccb}" ma:internalName="TaxCatchAll" ma:showField="CatchAllData" ma:web="94e07b66-d7d3-4a63-b593-58b5ca896d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0D3285-AE37-4752-832D-CEFBEEFD514B}">
  <ds:schemaRefs>
    <ds:schemaRef ds:uri="http://schemas.microsoft.com/office/2006/metadata/properties"/>
    <ds:schemaRef ds:uri="http://schemas.microsoft.com/office/infopath/2007/PartnerControls"/>
    <ds:schemaRef ds:uri="94e07b66-d7d3-4a63-b593-58b5ca896dd0"/>
    <ds:schemaRef ds:uri="554dd1bd-6ef1-4b7b-bf23-39a7f21b8d04"/>
  </ds:schemaRefs>
</ds:datastoreItem>
</file>

<file path=customXml/itemProps2.xml><?xml version="1.0" encoding="utf-8"?>
<ds:datastoreItem xmlns:ds="http://schemas.openxmlformats.org/officeDocument/2006/customXml" ds:itemID="{8261C706-E202-4FC3-9DA4-5AE5B1F739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4dd1bd-6ef1-4b7b-bf23-39a7f21b8d04"/>
    <ds:schemaRef ds:uri="94e07b66-d7d3-4a63-b593-58b5ca896d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5E3948-35A1-42CE-9E5A-BCD734171A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Gonzalez</dc:creator>
  <cp:keywords/>
  <dc:description/>
  <cp:lastModifiedBy>USER</cp:lastModifiedBy>
  <cp:revision/>
  <dcterms:created xsi:type="dcterms:W3CDTF">2022-07-01T07:09:00Z</dcterms:created>
  <dcterms:modified xsi:type="dcterms:W3CDTF">2024-11-20T20:07:20Z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0x010100A51BFE3AAF629A42A0DF07484DDF38AA</vt:lpwstr>
  </property>
  <property fmtid="{D5CDD505-2E9C-101B-9397-08002B2CF9AE}" pid="3" name="MediaServiceImageTags">
    <vt:lpwstr/>
  </property>
</Properties>
</file>