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yfromero_sena_edu_co/Documents/Presupuesto 2024/PROVEEDORES/CO1.PCCNTR.6654214 GUSTAVO GIRALDO MUÑOZ- ADECUACION TANQUE DE RESERVA/"/>
    </mc:Choice>
  </mc:AlternateContent>
  <xr:revisionPtr revIDLastSave="438" documentId="13_ncr:1_{3528D9C8-4C99-47D0-893C-4E372EC9A452}" xr6:coauthVersionLast="47" xr6:coauthVersionMax="47" xr10:uidLastSave="{C955FD55-E579-40E6-9949-675250B5F427}"/>
  <bookViews>
    <workbookView xWindow="-120" yWindow="-120" windowWidth="20730" windowHeight="11040" xr2:uid="{00000000-000D-0000-FFFF-FFFF00000000}"/>
  </bookViews>
  <sheets>
    <sheet name="Facturas + IV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/>
  <c r="D5" i="1" l="1"/>
  <c r="D8" i="1" s="1"/>
  <c r="D9" i="1" l="1"/>
  <c r="D10" i="1"/>
  <c r="D11" i="1" s="1"/>
  <c r="F5" i="1"/>
  <c r="B6" i="1"/>
  <c r="F6" i="1" s="1"/>
  <c r="D21" i="1" l="1"/>
  <c r="E19" i="1" l="1"/>
  <c r="E21" i="1" s="1"/>
  <c r="C21" i="1"/>
  <c r="D12" i="1"/>
</calcChain>
</file>

<file path=xl/sharedStrings.xml><?xml version="1.0" encoding="utf-8"?>
<sst xmlns="http://schemas.openxmlformats.org/spreadsheetml/2006/main" count="21" uniqueCount="21">
  <si>
    <t>PEDIDO</t>
  </si>
  <si>
    <t xml:space="preserve">Numero de Factura </t>
  </si>
  <si>
    <t xml:space="preserve">Proveedor </t>
  </si>
  <si>
    <t xml:space="preserve">Cantidad </t>
  </si>
  <si>
    <t xml:space="preserve">Valor Unitario </t>
  </si>
  <si>
    <t xml:space="preserve">Subtotal </t>
  </si>
  <si>
    <t xml:space="preserve">Tarifa IVA </t>
  </si>
  <si>
    <t xml:space="preserve">Valor de IVA </t>
  </si>
  <si>
    <t xml:space="preserve">IVA General </t>
  </si>
  <si>
    <t xml:space="preserve">Total General </t>
  </si>
  <si>
    <t>VERIFICACION SIIF</t>
  </si>
  <si>
    <t>FACTURA</t>
  </si>
  <si>
    <t xml:space="preserve">SUBTOTAL </t>
  </si>
  <si>
    <t xml:space="preserve">IVA </t>
  </si>
  <si>
    <t>TOTAL</t>
  </si>
  <si>
    <t xml:space="preserve">TOTAL </t>
  </si>
  <si>
    <t>N/A</t>
  </si>
  <si>
    <t>ADMINISTRACIÓN 14%</t>
  </si>
  <si>
    <t>SUBTOTAL</t>
  </si>
  <si>
    <t>UTILIDAD 5%</t>
  </si>
  <si>
    <t>INGE-79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</si>
</sst>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3" fillId="0" borderId="1" xfId="1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164" fontId="4" fillId="2" borderId="1" xfId="1" applyFont="1" applyFill="1" applyBorder="1" applyAlignment="1">
      <alignment vertical="center"/>
    </xf>
    <xf numFmtId="9" fontId="0" fillId="0" borderId="1" xfId="2" applyFont="1" applyBorder="1" applyAlignment="1">
      <alignment horizontal="center" vertical="center"/>
    </xf>
    <xf numFmtId="165" fontId="0" fillId="2" borderId="1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2" fillId="3" borderId="1" xfId="0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0" fontId="0" fillId="0" borderId="0" xfId="1" applyNumberFormat="1" applyFont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5" borderId="0" xfId="1" applyNumberFormat="1" applyFont="1" applyFill="1" applyAlignment="1">
      <alignment vertical="center"/>
    </xf>
    <xf numFmtId="164" fontId="0" fillId="0" borderId="0" xfId="1" applyFont="1" applyAlignment="1">
      <alignment vertical="center"/>
    </xf>
    <xf numFmtId="164" fontId="0" fillId="4" borderId="1" xfId="1" applyFont="1" applyFill="1" applyBorder="1" applyAlignment="1">
      <alignment vertical="center"/>
    </xf>
    <xf numFmtId="164" fontId="1" fillId="0" borderId="1" xfId="1" applyFont="1" applyBorder="1" applyAlignment="1">
      <alignment vertical="center"/>
    </xf>
    <xf numFmtId="164" fontId="1" fillId="4" borderId="1" xfId="1" applyFont="1" applyFill="1" applyBorder="1" applyAlignment="1">
      <alignment vertical="center"/>
    </xf>
    <xf numFmtId="164" fontId="3" fillId="0" borderId="1" xfId="1" applyFont="1" applyBorder="1" applyAlignment="1">
      <alignment vertical="center"/>
    </xf>
    <xf numFmtId="0" fontId="3" fillId="6" borderId="0" xfId="0" applyFont="1" applyFill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R27"/>
  <sheetViews>
    <sheetView tabSelected="1" zoomScale="91" zoomScaleNormal="91" workbookViewId="0">
      <pane ySplit="1" topLeftCell="A2" activePane="bottomLeft" state="frozen"/>
      <selection activeCell="FT1" sqref="FT1"/>
      <selection pane="bottomLeft" activeCell="H6" sqref="H6"/>
    </sheetView>
  </sheetViews>
  <sheetFormatPr baseColWidth="10" defaultColWidth="11.42578125" defaultRowHeight="15" x14ac:dyDescent="0.25"/>
  <cols>
    <col min="1" max="1" width="11.42578125" style="2"/>
    <col min="2" max="2" width="19.140625" style="2" customWidth="1"/>
    <col min="3" max="3" width="22.5703125" style="2" customWidth="1"/>
    <col min="4" max="4" width="18.140625" style="2" customWidth="1"/>
    <col min="5" max="5" width="16.140625" style="2" customWidth="1"/>
    <col min="6" max="6" width="16.85546875" style="2" customWidth="1"/>
    <col min="7" max="7" width="16.28515625" style="2" bestFit="1" customWidth="1"/>
    <col min="8" max="8" width="17.85546875" style="2" customWidth="1"/>
    <col min="9" max="9" width="16.28515625" style="2" customWidth="1"/>
    <col min="10" max="10" width="15.7109375" style="2" customWidth="1"/>
    <col min="11" max="11" width="15.140625" style="2" bestFit="1" customWidth="1"/>
    <col min="12" max="12" width="15.85546875" style="2" customWidth="1"/>
    <col min="13" max="13" width="16.28515625" style="2" bestFit="1" customWidth="1"/>
    <col min="14" max="14" width="11.42578125" style="2"/>
    <col min="15" max="15" width="18.28515625" style="2" customWidth="1"/>
    <col min="16" max="16" width="20.85546875" style="2" customWidth="1"/>
    <col min="17" max="17" width="11.42578125" style="2"/>
    <col min="18" max="18" width="15.85546875" style="2" customWidth="1"/>
    <col min="19" max="20" width="11.42578125" style="2"/>
    <col min="21" max="25" width="16" style="2" customWidth="1"/>
    <col min="26" max="26" width="6.28515625" style="2" customWidth="1"/>
    <col min="27" max="27" width="13.140625" style="2" customWidth="1"/>
    <col min="28" max="29" width="14.28515625" style="2" customWidth="1"/>
    <col min="30" max="30" width="15.5703125" style="2" customWidth="1"/>
    <col min="31" max="32" width="14.28515625" style="2" customWidth="1"/>
    <col min="33" max="33" width="13" style="2" customWidth="1"/>
    <col min="34" max="34" width="18.5703125" style="2" customWidth="1"/>
    <col min="35" max="35" width="18.140625" style="2" customWidth="1"/>
    <col min="36" max="36" width="19" style="2" customWidth="1"/>
    <col min="37" max="37" width="12" style="2" customWidth="1"/>
    <col min="38" max="38" width="14.5703125" style="2" customWidth="1"/>
    <col min="39" max="39" width="6.28515625" style="2" customWidth="1"/>
    <col min="40" max="44" width="14.5703125" style="2" customWidth="1"/>
    <col min="45" max="45" width="6.28515625" style="2" customWidth="1"/>
    <col min="46" max="50" width="15.28515625" style="2" customWidth="1"/>
    <col min="51" max="51" width="6.28515625" style="2" customWidth="1"/>
    <col min="52" max="56" width="13.7109375" style="2" customWidth="1"/>
    <col min="57" max="87" width="6.28515625" style="2" customWidth="1"/>
    <col min="88" max="174" width="2.5703125" style="2" customWidth="1"/>
    <col min="175" max="16384" width="11.42578125" style="2"/>
  </cols>
  <sheetData>
    <row r="1" spans="1:174" x14ac:dyDescent="0.25">
      <c r="D1" s="23"/>
      <c r="E1" s="24" t="s">
        <v>0</v>
      </c>
      <c r="F1" s="25" t="s">
        <v>16</v>
      </c>
    </row>
    <row r="2" spans="1:174" ht="27" customHeight="1" x14ac:dyDescent="0.25">
      <c r="C2" s="6" t="s">
        <v>1</v>
      </c>
      <c r="D2" s="1" t="s">
        <v>20</v>
      </c>
      <c r="E2" s="7" t="s">
        <v>2</v>
      </c>
      <c r="F2" s="8"/>
    </row>
    <row r="3" spans="1:174" x14ac:dyDescent="0.25">
      <c r="C3" s="3"/>
      <c r="D3" s="4"/>
      <c r="E3" s="5"/>
      <c r="F3" s="4"/>
    </row>
    <row r="4" spans="1:174" x14ac:dyDescent="0.25">
      <c r="B4" s="9" t="s">
        <v>3</v>
      </c>
      <c r="C4" s="21" t="s">
        <v>4</v>
      </c>
      <c r="D4" s="22" t="s">
        <v>5</v>
      </c>
      <c r="E4" s="9" t="s">
        <v>6</v>
      </c>
      <c r="F4" s="22" t="s">
        <v>7</v>
      </c>
    </row>
    <row r="5" spans="1:174" x14ac:dyDescent="0.25">
      <c r="A5" s="16"/>
      <c r="B5" s="10">
        <v>1</v>
      </c>
      <c r="C5" s="11">
        <v>41167630</v>
      </c>
      <c r="D5" s="12">
        <f>+B5*C5</f>
        <v>41167630</v>
      </c>
      <c r="E5" s="13"/>
      <c r="F5" s="14">
        <f>+D5*E5</f>
        <v>0</v>
      </c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</row>
    <row r="6" spans="1:174" x14ac:dyDescent="0.25">
      <c r="A6" s="15"/>
      <c r="B6" s="10">
        <f>SUM(B5:B5)</f>
        <v>1</v>
      </c>
      <c r="C6" s="11"/>
      <c r="D6" s="12"/>
      <c r="E6" s="13"/>
      <c r="F6" s="14">
        <f t="shared" ref="F6" si="0">+D6*E6</f>
        <v>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</row>
    <row r="7" spans="1:174" x14ac:dyDescent="0.25">
      <c r="C7" s="3"/>
      <c r="D7" s="4"/>
      <c r="E7" s="5"/>
      <c r="F7" s="4"/>
    </row>
    <row r="8" spans="1:174" x14ac:dyDescent="0.25">
      <c r="C8" s="18" t="s">
        <v>18</v>
      </c>
      <c r="D8" s="17">
        <f>D5</f>
        <v>41167630</v>
      </c>
      <c r="E8" s="5"/>
      <c r="F8" s="4"/>
    </row>
    <row r="9" spans="1:174" x14ac:dyDescent="0.25">
      <c r="C9" s="18" t="s">
        <v>17</v>
      </c>
      <c r="D9" s="17">
        <f>D8*14%</f>
        <v>5763468.2000000002</v>
      </c>
      <c r="E9" s="5"/>
      <c r="F9" s="4"/>
    </row>
    <row r="10" spans="1:174" x14ac:dyDescent="0.25">
      <c r="C10" s="18" t="s">
        <v>19</v>
      </c>
      <c r="D10" s="17">
        <f>D8*5%</f>
        <v>2058381.5</v>
      </c>
      <c r="E10" s="5"/>
      <c r="F10" s="4"/>
    </row>
    <row r="11" spans="1:174" x14ac:dyDescent="0.25">
      <c r="C11" s="18" t="s">
        <v>8</v>
      </c>
      <c r="D11" s="17">
        <f>D10*19%</f>
        <v>391092.48499999999</v>
      </c>
      <c r="E11" s="5"/>
      <c r="F11" s="4"/>
    </row>
    <row r="12" spans="1:174" x14ac:dyDescent="0.25">
      <c r="C12" s="18" t="s">
        <v>9</v>
      </c>
      <c r="D12" s="17">
        <f>SUM(D8:D11)</f>
        <v>49380572.185000002</v>
      </c>
      <c r="E12" s="5"/>
      <c r="F12" s="4"/>
    </row>
    <row r="13" spans="1:174" x14ac:dyDescent="0.25">
      <c r="C13" s="3"/>
      <c r="D13" s="4"/>
      <c r="E13" s="5"/>
      <c r="F13" s="4"/>
    </row>
    <row r="16" spans="1:174" x14ac:dyDescent="0.25">
      <c r="B16" s="31" t="s">
        <v>10</v>
      </c>
      <c r="C16" s="31"/>
      <c r="D16" s="31"/>
      <c r="E16" s="31"/>
    </row>
    <row r="17" spans="2:9" x14ac:dyDescent="0.25">
      <c r="C17" s="3"/>
      <c r="D17" s="4"/>
      <c r="E17" s="5"/>
    </row>
    <row r="18" spans="2:9" x14ac:dyDescent="0.25">
      <c r="B18" s="19" t="s">
        <v>11</v>
      </c>
      <c r="C18" s="20" t="s">
        <v>12</v>
      </c>
      <c r="D18" s="19" t="s">
        <v>13</v>
      </c>
      <c r="E18" s="19" t="s">
        <v>14</v>
      </c>
    </row>
    <row r="19" spans="2:9" x14ac:dyDescent="0.25">
      <c r="B19" s="1" t="str">
        <f>D2</f>
        <v>INGE-79</v>
      </c>
      <c r="C19" s="27">
        <v>48989480</v>
      </c>
      <c r="D19" s="28">
        <v>391093</v>
      </c>
      <c r="E19" s="30">
        <f>SUM(C19:D19)</f>
        <v>49380573</v>
      </c>
      <c r="F19" s="26"/>
    </row>
    <row r="20" spans="2:9" x14ac:dyDescent="0.25">
      <c r="B20" s="1"/>
      <c r="C20" s="29"/>
      <c r="D20" s="29"/>
      <c r="E20" s="20"/>
      <c r="I20" s="16"/>
    </row>
    <row r="21" spans="2:9" x14ac:dyDescent="0.25">
      <c r="B21" s="19" t="s">
        <v>15</v>
      </c>
      <c r="C21" s="20">
        <f>SUM(C19:C19)</f>
        <v>48989480</v>
      </c>
      <c r="D21" s="20">
        <f>SUM(D19:D19)</f>
        <v>391093</v>
      </c>
      <c r="E21" s="20">
        <f>SUM(E19:E19)</f>
        <v>49380573</v>
      </c>
      <c r="F21" s="16"/>
    </row>
    <row r="23" spans="2:9" x14ac:dyDescent="0.25">
      <c r="H23" s="16"/>
    </row>
    <row r="24" spans="2:9" x14ac:dyDescent="0.25">
      <c r="E24" s="16"/>
    </row>
    <row r="27" spans="2:9" x14ac:dyDescent="0.25">
      <c r="D27" s="16"/>
    </row>
  </sheetData>
  <mergeCells count="1">
    <mergeCell ref="B16:E16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Facturas + IVA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Steven Vasquez Morales</dc:creator>
  <cp:keywords/>
  <dc:description/>
  <cp:lastModifiedBy>Yeison Fabian Romero Tamayo</cp:lastModifiedBy>
  <cp:revision/>
  <dcterms:created xsi:type="dcterms:W3CDTF">2018-10-30T19:27:54Z</dcterms:created>
  <dcterms:modified xsi:type="dcterms:W3CDTF">2024-11-21T15:35:31Z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2022-10-25T15:12:50Z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cf5ea0b0-5271-4f77-a9ff-5238582fd17b</vt:lpwstr>
  </property>
  <property fmtid="{D5CDD505-2E9C-101B-9397-08002B2CF9AE}" pid="8" name="MSIP_Label_1299739c-ad3d-4908-806e-4d91151a6e13_ContentBits">
    <vt:lpwstr>0</vt:lpwstr>
  </property>
</Properties>
</file>