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/>
  <mc:AlternateContent xmlns:mc="http://schemas.openxmlformats.org/markup-compatibility/2006">
    <mc:Choice Requires="x15">
      <x15ac:absPath xmlns:x15ac="http://schemas.microsoft.com/office/spreadsheetml/2010/11/ac" url="C:\Users\daniela.robledo\Desktop\DANIELA ROBLEDO GIRALDO\GOBERNACIÓN\1.CONVENIOS 2024\3.CONVENIO MANTENIMIENTO DE PREDIOS\CONVENIO\MODIFICACIÓN 1\"/>
    </mc:Choice>
  </mc:AlternateContent>
  <xr:revisionPtr revIDLastSave="0" documentId="8_{982ADD49-7CFA-4C88-A050-B44D71100B47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E13" i="1"/>
  <c r="E3" i="1"/>
  <c r="F3" i="1" s="1"/>
  <c r="E4" i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2" i="1"/>
  <c r="F2" i="1" s="1"/>
  <c r="F13" i="1" s="1"/>
</calcChain>
</file>

<file path=xl/sharedStrings.xml><?xml version="1.0" encoding="utf-8"?>
<sst xmlns="http://schemas.openxmlformats.org/spreadsheetml/2006/main" count="29" uniqueCount="24">
  <si>
    <t>Actividad</t>
  </si>
  <si>
    <t>Unidad</t>
  </si>
  <si>
    <t>Cantidad</t>
  </si>
  <si>
    <t>Vr. Unitario</t>
  </si>
  <si>
    <t>Vr. Total</t>
  </si>
  <si>
    <t>%</t>
  </si>
  <si>
    <t>Construcción de cercos</t>
  </si>
  <si>
    <t>m</t>
  </si>
  <si>
    <t>Enriquecimiento Bosque Natural</t>
  </si>
  <si>
    <t>has</t>
  </si>
  <si>
    <t>Mantenimiento Cercos</t>
  </si>
  <si>
    <t>Mantenimiento Plantaciones x 2</t>
  </si>
  <si>
    <t>Mantenimiento Vallas Informativas</t>
  </si>
  <si>
    <t>Un</t>
  </si>
  <si>
    <t>Visitas y recorridos de Vigilancia</t>
  </si>
  <si>
    <t>Día</t>
  </si>
  <si>
    <t>Cartografía - Aerofotografía DRONE</t>
  </si>
  <si>
    <t>Campañas sensibilización caza y tala ilegal</t>
  </si>
  <si>
    <t>Demolición Infraestructura</t>
  </si>
  <si>
    <t>Revisión Límites - Amojonamiento</t>
  </si>
  <si>
    <t>Predio</t>
  </si>
  <si>
    <t>Administración (10%)</t>
  </si>
  <si>
    <t>Gl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</si>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</sst>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64" formatCode="_-&quot;$&quot;* #,##0_-;\-&quot;$&quot;* #,##0_-;_-&quot;$&quot;* &quot;-&quot;_-;_-@_-"/>
    <numFmt numFmtId="165" formatCode="_-* #,##0.0_-;\-* #,##0.0_-;_-* &quot;-&quot;_-;_-@_-"/>
    <numFmt numFmtId="166" formatCode="0.0%"/>
    <numFmt numFmtId="167" formatCode="_-* #,##0.00_-;\-* #,##0.00_-;_-* &quot;-&quot;_-;_-@_-"/>
    <numFmt numFmtId="168" formatCode="_-&quot;$&quot;* #,##0.0_-;\-&quot;$&quot;* #,##0.0_-;_-&quot;$&quot;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165" fontId="0" fillId="0" borderId="1" xfId="1" applyNumberFormat="1" applyFont="1" applyBorder="1" applyAlignment="1"/>
    <xf numFmtId="164" fontId="2" fillId="0" borderId="1" xfId="2" applyNumberFormat="1" applyFont="1" applyBorder="1" applyAlignment="1"/>
    <xf numFmtId="164" fontId="0" fillId="0" borderId="1" xfId="2" applyNumberFormat="1" applyFont="1" applyBorder="1" applyAlignment="1"/>
    <xf numFmtId="166" fontId="0" fillId="0" borderId="1" xfId="3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ont="1" applyBorder="1" applyAlignment="1"/>
    <xf numFmtId="167" fontId="0" fillId="0" borderId="1" xfId="1" applyNumberFormat="1" applyFont="1" applyBorder="1" applyAlignment="1"/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168" fontId="3" fillId="0" borderId="1" xfId="2" applyNumberFormat="1" applyFont="1" applyBorder="1" applyAlignment="1"/>
    <xf numFmtId="166" fontId="3" fillId="0" borderId="1" xfId="0" applyNumberFormat="1" applyFont="1" applyBorder="1" applyAlignment="1">
      <alignment horizontal="center" vertical="center"/>
    </xf>
  </cellXfs>
  <cellStyles count="4">
    <cellStyle name="Millares [0]" xfId="1" builtinId="6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workbookViewId="0">
      <selection activeCell="A2" sqref="A2"/>
    </sheetView>
  </sheetViews>
  <sheetFormatPr baseColWidth="10" defaultRowHeight="15" x14ac:dyDescent="0.25"/>
  <cols>
    <col min="1" max="1" width="35.5703125" bestFit="1" customWidth="1"/>
    <col min="2" max="2" width="6.28515625" bestFit="1" customWidth="1"/>
    <col min="3" max="3" width="8.5703125" bestFit="1" customWidth="1"/>
    <col min="4" max="4" width="12.42578125" bestFit="1" customWidth="1"/>
    <col min="5" max="5" width="15" bestFit="1" customWidth="1"/>
    <col min="6" max="6" width="7" bestFit="1" customWidth="1"/>
  </cols>
  <sheetData>
    <row r="1" spans="1:6" ht="25.5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</row>
    <row r="2" spans="1:6" x14ac:dyDescent="0.25">
      <c r="A2" s="5" t="s">
        <v>6</v>
      </c>
      <c r="B2" s="6" t="s">
        <v>7</v>
      </c>
      <c r="C2" s="7">
        <v>1030</v>
      </c>
      <c r="D2" s="8">
        <v>61643.411160000003</v>
      </c>
      <c r="E2" s="9">
        <f>+C2*D2</f>
        <v>63492713.494800001</v>
      </c>
      <c r="F2" s="10">
        <f>+E2/$E$13</f>
        <v>0.12449551665234854</v>
      </c>
    </row>
    <row r="3" spans="1:6" x14ac:dyDescent="0.25">
      <c r="A3" s="5" t="s">
        <v>8</v>
      </c>
      <c r="B3" s="11" t="s">
        <v>9</v>
      </c>
      <c r="C3" s="7">
        <v>9</v>
      </c>
      <c r="D3" s="8">
        <v>15518032.321985833</v>
      </c>
      <c r="E3" s="9">
        <f t="shared" ref="E3:E12" si="0">+C3*D3</f>
        <v>139662290.89787251</v>
      </c>
      <c r="F3" s="10">
        <f t="shared" ref="F3:F12" si="1">+E3/$E$13</f>
        <v>0.2738476292024476</v>
      </c>
    </row>
    <row r="4" spans="1:6" x14ac:dyDescent="0.25">
      <c r="A4" s="5" t="s">
        <v>10</v>
      </c>
      <c r="B4" s="6" t="s">
        <v>7</v>
      </c>
      <c r="C4" s="7">
        <v>1889</v>
      </c>
      <c r="D4" s="8">
        <v>36986.046695999998</v>
      </c>
      <c r="E4" s="9">
        <f t="shared" si="0"/>
        <v>69866642.208743989</v>
      </c>
      <c r="F4" s="10">
        <f t="shared" si="1"/>
        <v>0.1369934160910406</v>
      </c>
    </row>
    <row r="5" spans="1:6" x14ac:dyDescent="0.25">
      <c r="A5" s="12" t="s">
        <v>11</v>
      </c>
      <c r="B5" s="6" t="s">
        <v>9</v>
      </c>
      <c r="C5" s="13">
        <v>2.84877</v>
      </c>
      <c r="D5" s="8">
        <v>7168723.4846862489</v>
      </c>
      <c r="E5" s="9">
        <f t="shared" si="0"/>
        <v>20422044.401469644</v>
      </c>
      <c r="F5" s="10">
        <f t="shared" si="1"/>
        <v>4.004322431528131E-2</v>
      </c>
    </row>
    <row r="6" spans="1:6" x14ac:dyDescent="0.25">
      <c r="A6" s="5" t="s">
        <v>12</v>
      </c>
      <c r="B6" s="6" t="s">
        <v>13</v>
      </c>
      <c r="C6" s="7">
        <v>8</v>
      </c>
      <c r="D6" s="8">
        <v>508448</v>
      </c>
      <c r="E6" s="9">
        <f t="shared" si="0"/>
        <v>4067584</v>
      </c>
      <c r="F6" s="10">
        <f t="shared" si="1"/>
        <v>7.9756549016967108E-3</v>
      </c>
    </row>
    <row r="7" spans="1:6" x14ac:dyDescent="0.25">
      <c r="A7" s="5" t="s">
        <v>14</v>
      </c>
      <c r="B7" s="14" t="s">
        <v>15</v>
      </c>
      <c r="C7" s="7">
        <v>46</v>
      </c>
      <c r="D7" s="8">
        <v>374641.875</v>
      </c>
      <c r="E7" s="9">
        <f t="shared" si="0"/>
        <v>17233526.25</v>
      </c>
      <c r="F7" s="10">
        <f t="shared" si="1"/>
        <v>3.3791227940057643E-2</v>
      </c>
    </row>
    <row r="8" spans="1:6" x14ac:dyDescent="0.25">
      <c r="A8" s="12" t="s">
        <v>16</v>
      </c>
      <c r="B8" s="14" t="s">
        <v>13</v>
      </c>
      <c r="C8" s="7">
        <v>11</v>
      </c>
      <c r="D8" s="8">
        <v>2169288.7740000002</v>
      </c>
      <c r="E8" s="9">
        <f t="shared" si="0"/>
        <v>23862176.514000002</v>
      </c>
      <c r="F8" s="10">
        <f t="shared" si="1"/>
        <v>4.6788581398450831E-2</v>
      </c>
    </row>
    <row r="9" spans="1:6" x14ac:dyDescent="0.25">
      <c r="A9" s="12" t="s">
        <v>17</v>
      </c>
      <c r="B9" s="6" t="s">
        <v>13</v>
      </c>
      <c r="C9" s="7">
        <v>6</v>
      </c>
      <c r="D9" s="8">
        <v>1215229.675</v>
      </c>
      <c r="E9" s="9">
        <f t="shared" si="0"/>
        <v>7291378.0500000007</v>
      </c>
      <c r="F9" s="10">
        <f t="shared" si="1"/>
        <v>1.4296819705408987E-2</v>
      </c>
    </row>
    <row r="10" spans="1:6" x14ac:dyDescent="0.25">
      <c r="A10" s="12" t="s">
        <v>18</v>
      </c>
      <c r="B10" s="14" t="s">
        <v>13</v>
      </c>
      <c r="C10" s="7">
        <v>3</v>
      </c>
      <c r="D10" s="8">
        <v>5815920</v>
      </c>
      <c r="E10" s="9">
        <f t="shared" si="0"/>
        <v>17447760</v>
      </c>
      <c r="F10" s="10">
        <f t="shared" si="1"/>
        <v>3.4211294116514322E-2</v>
      </c>
    </row>
    <row r="11" spans="1:6" x14ac:dyDescent="0.25">
      <c r="A11" s="12" t="s">
        <v>19</v>
      </c>
      <c r="B11" s="14" t="s">
        <v>20</v>
      </c>
      <c r="C11" s="7">
        <v>10</v>
      </c>
      <c r="D11" s="8">
        <v>8165388.4199999999</v>
      </c>
      <c r="E11" s="9">
        <f t="shared" si="0"/>
        <v>81653884.200000003</v>
      </c>
      <c r="F11" s="10">
        <f t="shared" si="1"/>
        <v>0.16010565528881654</v>
      </c>
    </row>
    <row r="12" spans="1:6" x14ac:dyDescent="0.25">
      <c r="A12" s="12" t="s">
        <v>21</v>
      </c>
      <c r="B12" s="14" t="s">
        <v>22</v>
      </c>
      <c r="C12" s="7">
        <v>1</v>
      </c>
      <c r="D12" s="8">
        <v>65000000</v>
      </c>
      <c r="E12" s="9">
        <f t="shared" si="0"/>
        <v>65000000</v>
      </c>
      <c r="F12" s="10">
        <f t="shared" si="1"/>
        <v>0.12745098038793695</v>
      </c>
    </row>
    <row r="13" spans="1:6" x14ac:dyDescent="0.25">
      <c r="A13" s="12"/>
      <c r="B13" s="14"/>
      <c r="C13" s="12"/>
      <c r="D13" s="15" t="s">
        <v>23</v>
      </c>
      <c r="E13" s="16">
        <f>SUM(E2:E12)</f>
        <v>510000000.01688612</v>
      </c>
      <c r="F13" s="17">
        <f>SUM(F2:F12)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VILLOTA ECHEVERRI</dc:creator>
  <cp:lastModifiedBy>Daniela Robledo Giraldo</cp:lastModifiedBy>
  <dcterms:created xsi:type="dcterms:W3CDTF">2024-10-21T13:26:14Z</dcterms:created>
  <dcterms:modified xsi:type="dcterms:W3CDTF">2024-10-25T16:40:50Z</dcterms:modified>
</cp:coreProperties>
</file>