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D:\COPIA USB\AERONAUTICA\2024\7. PROCESO MTTO MAQUINAS BOMBEROS LOTE 1\MINIMA CUANTIA\"/>
    </mc:Choice>
  </mc:AlternateContent>
  <xr:revisionPtr revIDLastSave="0" documentId="13_ncr:1_{80226246-0A52-4144-A65D-7F9D9270C487}" xr6:coauthVersionLast="47" xr6:coauthVersionMax="47" xr10:uidLastSave="{00000000-0000-0000-0000-000000000000}"/>
  <bookViews>
    <workbookView xWindow="-108" yWindow="-108" windowWidth="23256" windowHeight="12456" xr2:uid="{00000000-000D-0000-FFFF-FFFF00000000}"/>
  </bookViews>
  <sheets>
    <sheet name="Hoja1" sheetId="1" r:id="rId1"/>
    <sheet name="Hoja2" sheetId="2" state="hidden" r:id="rId2"/>
    <sheet name="NOMENCLATURAS " sheetId="3" r:id="rId3"/>
  </sheets>
  <definedNames>
    <definedName name="_xlnm._FilterDatabase" localSheetId="0" hidden="1">Hoja1!$A$1:$W$20</definedName>
    <definedName name="_xlnm.Print_Area" localSheetId="2">'NOMENCLATURAS '!$A$1:$P$20</definedName>
    <definedName name="_xlnm.Print_Titles" localSheetId="0">Hoja1!$5:$6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7" i="1" l="1"/>
  <c r="Q18" i="1"/>
  <c r="P17" i="1"/>
  <c r="J17" i="1"/>
  <c r="K17" i="1"/>
  <c r="Q16" i="1"/>
  <c r="P16" i="1"/>
  <c r="J16" i="1"/>
  <c r="K16" i="1"/>
  <c r="P15" i="1"/>
  <c r="Q15" i="1" s="1"/>
  <c r="J15" i="1"/>
  <c r="K15" i="1" s="1"/>
  <c r="P18" i="1"/>
  <c r="J18" i="1"/>
  <c r="K18" i="1" s="1"/>
  <c r="P14" i="1"/>
  <c r="Q14" i="1" s="1"/>
  <c r="J14" i="1"/>
  <c r="K14" i="1" s="1"/>
  <c r="P10" i="1"/>
  <c r="Q10" i="1" s="1"/>
  <c r="J10" i="1"/>
  <c r="K10" i="1" s="1"/>
  <c r="P9" i="1"/>
  <c r="Q9" i="1" s="1"/>
  <c r="J9" i="1"/>
  <c r="K9" i="1" s="1"/>
  <c r="P8" i="1"/>
  <c r="Q8" i="1" s="1"/>
  <c r="J8" i="1"/>
  <c r="K8" i="1" s="1"/>
  <c r="P7" i="1"/>
  <c r="Q7" i="1" s="1"/>
  <c r="P11" i="1"/>
  <c r="P12" i="1"/>
  <c r="J7" i="1"/>
  <c r="K7" i="1" s="1"/>
  <c r="I6" i="3" l="1"/>
  <c r="J6" i="3"/>
  <c r="K6" i="3"/>
  <c r="L6" i="3"/>
  <c r="M6" i="3"/>
  <c r="I7" i="3"/>
  <c r="J7" i="3"/>
  <c r="K7" i="3"/>
  <c r="L7" i="3"/>
  <c r="M7" i="3"/>
  <c r="I8" i="3"/>
  <c r="J8" i="3"/>
  <c r="K8" i="3"/>
  <c r="L8" i="3"/>
  <c r="M8" i="3"/>
  <c r="I9" i="3"/>
  <c r="J9" i="3"/>
  <c r="K9" i="3"/>
  <c r="L9" i="3"/>
  <c r="M9" i="3"/>
  <c r="I10" i="3"/>
  <c r="J10" i="3"/>
  <c r="K10" i="3"/>
  <c r="L10" i="3"/>
  <c r="M10" i="3"/>
  <c r="J13" i="1"/>
  <c r="K13" i="1" s="1"/>
  <c r="Q13" i="1"/>
  <c r="Q11" i="1"/>
  <c r="Q12" i="1"/>
  <c r="J11" i="1"/>
  <c r="K11" i="1" s="1"/>
  <c r="J12" i="1"/>
  <c r="K12" i="1" s="1"/>
</calcChain>
</file>

<file path=xl/sharedStrings.xml><?xml version="1.0" encoding="utf-8"?>
<sst xmlns="http://schemas.openxmlformats.org/spreadsheetml/2006/main" count="246" uniqueCount="147">
  <si>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</si>
  <si>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</si>
  <si>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</si>
  <si>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</si>
  <si>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</si>
  <si>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</si>
  <si>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</si>
  <si>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</si>
  <si>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</si>
  <si>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</si>
  <si>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</si>
  <si>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</si>
  <si>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</si>
  <si>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</si>
  <si>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</si>
  <si>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</si>
  <si>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</si>
  <si>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</si>
  <si>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</si>
  <si>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</si>
  <si>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</si>
  <si>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</si>
  <si>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Especifico</t>
  </si>
  <si>
    <t>Externo</t>
  </si>
  <si>
    <t>CONTRATISTA</t>
  </si>
  <si>
    <t>SI</t>
  </si>
  <si>
    <t>General</t>
  </si>
  <si>
    <t>Estrategias en busca de alternativas para dar cumplimiento con los tiempos de ejecucion y entrega del objeto contractual.</t>
  </si>
  <si>
    <t>Hasta la suscripcion del acta de recibo a satisafaccion final.</t>
  </si>
  <si>
    <t>Suscripcion Acta de inicio.</t>
  </si>
  <si>
    <t>Seguimiento al cronograma durante la ejecucion del contrato.</t>
  </si>
  <si>
    <t>Semanal.</t>
  </si>
  <si>
    <t>Suscripción Acta de inicio.</t>
  </si>
  <si>
    <t>Semanal</t>
  </si>
  <si>
    <t>Cuando el contrato se ejecute más allá de los plazos contractualmente previstos.</t>
  </si>
  <si>
    <t>Ejecución</t>
  </si>
  <si>
    <t>Seguimiento al cronograma durante la ejecución del contrato.</t>
  </si>
  <si>
    <t>Analisis de mercado y regulación técnica vigente.</t>
  </si>
  <si>
    <t xml:space="preserve"> Mayores costos y tiempos derivados de la “crisis de los contenedores” lo que afecta el equilibrio del contrato.</t>
  </si>
  <si>
    <t>Seguimiento del movimiento del mercado y estrategias en busqueda de alternativas para dar cumplimiento con los tiempos de ejecución y costos asociados</t>
  </si>
  <si>
    <t>Hasta la suscripción del acta de recibo a satisfacción final.</t>
  </si>
  <si>
    <t>NOTA: Cada área ejecutora debe analizar los riesgos pertinentes dependiendo del objeto y cuantía a contratar y adicionar o modificar la matriz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</si>
  <si>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</si>
  <si>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t>FORMATO</t>
  </si>
  <si>
    <t xml:space="preserve">                        FORMATO 9 MATRIZ DE RIESGOS </t>
  </si>
  <si>
    <t>Clave: APOY-10.0-12-022</t>
  </si>
  <si>
    <t>Fecha de aprobación: 
12/10/2022</t>
  </si>
  <si>
    <r>
      <t>Versión:</t>
    </r>
    <r>
      <rPr>
        <b/>
        <sz val="10"/>
        <color indexed="8"/>
        <rFont val="Calibri"/>
        <family val="2"/>
      </rPr>
      <t xml:space="preserve"> 01</t>
    </r>
  </si>
  <si>
    <t>Riesgo Bajo</t>
  </si>
  <si>
    <t>2, 3 y 4</t>
  </si>
  <si>
    <t>Casi cierto, (Ocurre en la mayoría de los casos)</t>
  </si>
  <si>
    <t>Riesgo Medio</t>
  </si>
  <si>
    <t>Probable, (Probablemente va a ocurrir)</t>
  </si>
  <si>
    <t>Riesgo Alto</t>
  </si>
  <si>
    <t>6 y 7</t>
  </si>
  <si>
    <t>Posible, (Puede ocurrir en cualquier momento futuro)</t>
  </si>
  <si>
    <t>Riesgo Extremo</t>
  </si>
  <si>
    <t>8, 9 y 10</t>
  </si>
  <si>
    <t>Improbable, (puede ocurrir ocasionalmente)</t>
  </si>
  <si>
    <t>Valoración del Riesgo</t>
  </si>
  <si>
    <t>Raro (puede ocurrir excepcionalmente)</t>
  </si>
  <si>
    <t>PROBABILIDAD</t>
  </si>
  <si>
    <t>CATEGORIA DEL RIESGO</t>
  </si>
  <si>
    <t>Catastrófico</t>
  </si>
  <si>
    <t>Mayor</t>
  </si>
  <si>
    <t>Moderado</t>
  </si>
  <si>
    <t>Menor</t>
  </si>
  <si>
    <t>Insignificante</t>
  </si>
  <si>
    <t>Impacto sobre el valor del contrato en más del treinta por ciento (30%)</t>
  </si>
  <si>
    <t>Incrementa el valor del contrato entre el quince por ciento (15%) y el treinta por ciento (30%)</t>
  </si>
  <si>
    <t>Genera un impacto sobre el valor del contrato entre el cinco por ciento (5%) y el quince por ciento (15%)</t>
  </si>
  <si>
    <t>Los sobrecostos no representan más del cinco por ciento (5%) del valor del contrato</t>
  </si>
  <si>
    <t>Los sobrecostos no representan más del uno por ciento (1%) del valor del contrato</t>
  </si>
  <si>
    <t>Calificación Monetaria</t>
  </si>
  <si>
    <t>Perturba la ejecución del contrato de manera grave imposibilitando la consecución del objeto contractual</t>
  </si>
  <si>
    <t>Obstruye la ejecución del contrato sustancialmente pero aún así permite la consecución del objeto contractual</t>
  </si>
  <si>
    <t>Afecta la ejecución del contrato sin alterar el beneficio para las partes</t>
  </si>
  <si>
    <t>Dificulta la ejecución del contrato de manera baja. Aplicando medidas mínimas se puede lograr el objeto contractual</t>
  </si>
  <si>
    <t>Obstruye la ejecución del contrato de manera intrascendente</t>
  </si>
  <si>
    <t>Calificación Cualitativa</t>
  </si>
  <si>
    <t>VALORACION</t>
  </si>
  <si>
    <t>CATEGORIA</t>
  </si>
  <si>
    <t>IMPACTO DEL RIESGO</t>
  </si>
  <si>
    <t>Probabilidad del Riesgo</t>
  </si>
  <si>
    <t>FINANCIERO</t>
  </si>
  <si>
    <t>Riesgo cambiario (Si durante la ejecución del contrato el USD aumenta o disminuye su valor con respecto al COP).Está relacionado con el comportamiento del mercado, tales como la fluctuación de la TRM, precios de los insumos, desabastecimientos y especulación de los mismos.</t>
  </si>
  <si>
    <t>Afectación al flujo de caja del proyecto, lo que produciría que el Contratista no cumpla con sus obligaciones contractuales o se presenten desviaciones en el alcance, tiempo y costo del proyecto</t>
  </si>
  <si>
    <t>1. Análisis del comportamiento histórico de precios y, de la incidencia que estos puedan tener en el contrato,asi como la fluctuacion de la TRM, lo cual podria afectar el precio final de los productos.
2. Garantizar el respaldo financiero por parte del contratista  que permitan realizar las negociaciones relacionadas con la la compra de equipos e insumos de manera oportuna y así mitigar la variación de los precios en el tiempo.
3.  Compra  de  los  equipos  más  representativos  al  inicio  del  proyecto  que  permitan  el congelamiento de los insumos que sean más susceptibles a variaciones.
4.Negociar divisas una vez se cuente con la orden de incio del contrato y establecer mecanismos de protección ante fenómenos económicos (Póliza).</t>
  </si>
  <si>
    <t>SOCIAL O POLITICO</t>
  </si>
  <si>
    <t>ENTIDAD-CONTRATISTA</t>
  </si>
  <si>
    <t>Cambios en las politicas gubernamentales que sean probables y previsibles, como cambio de la situacion política, sistema de gobierno y cambio en las condiciones sociales que tengan impacto en la ejecucion del contrato.</t>
  </si>
  <si>
    <t xml:space="preserve">Escasez y altos precios de los viajes marítimos a nivel mundial efecto de la pandemia. </t>
  </si>
  <si>
    <t>REGULATORIO</t>
  </si>
  <si>
    <t>RIESGO OPERACIONAL</t>
  </si>
  <si>
    <t>Entrada en vigencia de nuevas normas de la entidad u otras autoridades en materias relacionadas con el  objeto contractual</t>
  </si>
  <si>
    <t xml:space="preserve">Desde el inicio del contrato </t>
  </si>
  <si>
    <t>Hasta la finalización de la ejecución del contrato</t>
  </si>
  <si>
    <t>Revisión del cumplimiento del control por parte del supervisor definido en el contrato</t>
  </si>
  <si>
    <t>PERMANENTE</t>
  </si>
  <si>
    <t>Estimación inadecuada de los costos por el contratista</t>
  </si>
  <si>
    <t xml:space="preserve">Incumplimiento del objeto, plazo y alcance del contrato, además de los perjuicios subsecuentes para los fines de la Entidad. 
Reclamaciones y solicitudes de presupuestos adicionales por parte del contratista. </t>
  </si>
  <si>
    <t>RIESGO ECONÓMICO</t>
  </si>
  <si>
    <t>Que se deriven mayores costos para el contratista en al ejecución del contrato o, que no se cumpla con los tiempos de recibo de los trabajos de mantenimiento.</t>
  </si>
  <si>
    <t xml:space="preserve">Realizar permanente seguimiento al cronograma de actividades proyectado para la ejecución del contrato. El contratista deberá documentar el hecho fortuito que justifique la ampliación de la ejecucuión. </t>
  </si>
  <si>
    <t>Suscripcion Acta de inicio</t>
  </si>
  <si>
    <t>Hasta la suscripcion del acta de recibo a satisfaccion final</t>
  </si>
  <si>
    <t>Hasta la finalizacion de las garantias de calidad y correcto funcionamiento</t>
  </si>
  <si>
    <t>Verificando la idoneidad y experiencia de los tecnicos contratados, procedimientos  y realizando pruebas  a los componentes intervenidos.</t>
  </si>
  <si>
    <t>Que se pueda afectar la prestación de los servicios de las operaciones aeroportuarias a cargo de la entidad, por la falta o deficiencia en la calidad de los  de los trabajos realizados en los mantenimientos a los equipos y herramientas</t>
  </si>
  <si>
    <t>EJECUCIÓN</t>
  </si>
  <si>
    <t>SEMANAL</t>
  </si>
  <si>
    <t xml:space="preserve">CONTRATISTA/ENTIDAD </t>
  </si>
  <si>
    <t>CONTRATISTA/ENTIDAD</t>
  </si>
  <si>
    <t>Contractual</t>
  </si>
  <si>
    <t>RIESGOS DE LA NATURALEZA</t>
  </si>
  <si>
    <t>Son los eventos causados por la naturaleza sin la intervención o voluntad del hombre, que aunque pueden ser previsibles por su frecuencia o diagnóstico están fuera del control de las partes.</t>
  </si>
  <si>
    <t>mediante informacion de los medios de comunicación o solicitud a las entidaes que monitorean eventos de indole meteorologico</t>
  </si>
  <si>
    <t>Hasta la suscripción del acta de recibo a satisafaccion final</t>
  </si>
  <si>
    <t>El contratista debera presentar un plan para el manejo y disposicion final de  los insumos a utilizar e incluir tambien  la contencion de derrames de hidrocarburos  (aceites, sustancias peligrosas), que se puedan ocasionar.
La Entidad reduce la probabilidad de este riego al fijar claramente en los estudios previos y el formato 8 de espcificaciones técnicas, la necesidad de entrega por parte del contratsita de los certificados de disposicion final de estos residuos. Adicional, dentro de las obligaciones generales del contratista descrtitas en el formato 8 de especificaciones técnicas, se solicita que las areas deben quedar limpas y ordenadas al finalizar los mantenimientos en cada aeropuerto.</t>
  </si>
  <si>
    <t>Impactos y daños ambientales causados en los diferentes aeropuertos, por la inadecuada gestión de los residuos que puedan afectar el ecosistema.</t>
  </si>
  <si>
    <t>ENTIDAD/CONTRATSITA</t>
  </si>
  <si>
    <t>ENTIDAD/CONTRATISTA</t>
  </si>
  <si>
    <t xml:space="preserve">Verificacion frecuente del estado de las areas durante y despues de finalizar las actividades de mantenimiento </t>
  </si>
  <si>
    <t>Demoras en entrega o plazos de ejecucion de los mantenimientos por fuerza mayor o caso fortuito.</t>
  </si>
  <si>
    <t>Ejecucion</t>
  </si>
  <si>
    <t>Condiciones ambientales o ecologicas exigidas para el manejo y disposición final de los insumos utilizados en los diferentes mantenimientos.</t>
  </si>
  <si>
    <t>Malas o inadecuadas practicas de trabajo durante la realización de los mantenimientos, debido a falta de idoneidad o disponibilidad de personal</t>
  </si>
  <si>
    <t>Procesos, procedimientos, parámetros, sistemas de información y tecnológicos, definidos por parte del contratista que no le permiten cumplir con las actividades, obligaciones y alcance del contrato.</t>
  </si>
  <si>
    <t xml:space="preserve">Retrasos en la ejecución del objeto contractual 
Demoras en entrega o plazos de ejecucion de los mantenimientos </t>
  </si>
  <si>
    <t>La Entidad transfiere este riesgo al contratista al considerarlo experto en la materia objeto de contratación y al brindarle las especificaciones técnicas claras y completas de los equipos a intervenir para el desarrollo y ejecucion del contrato.
La Entidad reduce la probabilidad de este riesgo, indicando en los documentos de contratación que los proponentes y/o interesados deben contar con la experiencia general y especifica para ejecutar el contrato, adicional se solicita que los repuestos deben ser nuevos y originales, asi como personal idoneo y competente.</t>
  </si>
  <si>
    <t>Planeación</t>
  </si>
  <si>
    <t>Seguimiento al cronograma durante la ejecución del contrato</t>
  </si>
  <si>
    <t xml:space="preserve">
La Entidad transfiere este riesgo al contratista al considerarlo experto en la materia objeto de contratación y al brindarle las especificaciones técnicas claras y completas para el desarrollo y ejecución del contrato.
La Entidad reduce la probabilidad de este riesgo, indicando en los documentos de contratación que los proponentes y/o interesados deben contar con la experiencia general y especifica para ejecutar el contrato, adicional se solicita que los repuestos deben ser nuevos y originales
</t>
  </si>
  <si>
    <t>Mayores costo y demoras en la ejecución.</t>
  </si>
  <si>
    <t xml:space="preserve">Monitoreo de los datos estadisticos o fuentes oficiales respecto a las posibles eventos meteorológicos </t>
  </si>
  <si>
    <t xml:space="preserve">La Entidad transfiere este riesgo al contratista al considerarlo experto en la materia objeto de contratación y al brindarle las especificaciones técnicas claras y completas para que estructure una oferta con suficiencia económica. 
La Entidad reduce la probabilidad de este riesgo, indicando en los documentos de contratación que los proponentes y/o interesados deben realizar su propia evaluación de costos de manera independiente e idónea según su experticia. Así mismo, el interesado u oferente tiene la posibilidad de blindar económicamente el precio del contrato y/o servicio, a través de la presentación de observaciones con base en su experticia e idoneidad, solicitando las aclaraciones respectivas para proyectar una oferta con suficiencia económica. (Fase que se lleva a cabo antes de la adjudicación) 
Para reducir el impacto y mitigar los efectos económicos sobre la Entidad en caso de materialización de este riesgo, se establece la obligatoriedad por parte del contratista de presentar las garantías correspondientes. 
La revisión se lleva a cabo con el seguimiento del supervisor designado al contrato. </t>
  </si>
  <si>
    <t>Eventos o situaciones que puedan afectar la realizacion  de los mantenimientos en las condiciones pactadas en el contrato.  Como por ejemplo: desabastecimiento de repuestos, fallas en logistica de transporte, problemas de Importación, nacionalización y/o legalización de materiales o bienes, eventos de fuerza mayor, etc</t>
  </si>
  <si>
    <t>Eventos o situaciones que puedan afectar la vida útil o calidad de las máquinas de Bomberos, consecuencia de los trabajos realizados en los mantenimientos preventivos o correctivos</t>
  </si>
  <si>
    <t>Que se pueda afectar la prestación de los servicios a cargo de la entidad por demoras en la disponibilidad de las Máquinas de Bomberos de acuerdo a la realizacion de los servicios contratados.</t>
  </si>
  <si>
    <t>Adoptar y hacer seguimiento de manera estricta al plan de trabajo y cronograma de actividades del personal técnico, asi como, las actividades de importación de repuestos (si es necesario), y puesta en operación de los equipos.
La Entidad reduce la probabilidad de este riego al fijar claramente en los estudios previos y el formato 8 de espcificaciones técnicas, la necesidad de un cronograma de fechas y cantidades mínimas de mantenimientos a realizar durante el plazo de ejecucion, con el cual el contratista puede planificar la ejecución del contrato, con lo cual mitiga mayores plazos de ejecución</t>
  </si>
  <si>
    <t>Retrasos en la ejecución del objeto contractual 
Deficiencias en los vehiculos o Máquinas de Bomberos  o daños definitivos que impliquen poner las máquinas  fuera de servicio e invertir en una nueva adquisición o reparaciones adicionales. Se adicionará esta información en esta columna</t>
  </si>
  <si>
    <t>Ocurrencia de Eventos que pueda afectar la correcta Operación y funcionamiento de las Máquinas o Vehiculos intervenidos</t>
  </si>
  <si>
    <t xml:space="preserve">La Entidad reduce la probabilidad de este riesgo al fijar claramente en los estudios previos y el formato 8 de especificaciones técnicas, la necesidad de entrega al supervisor del contrato, de las hojas de vida y certificaciones, por parte del contratista, del personal que realizará los mantenimientos en cada uno de los Vehiculos, solicitando que el personal tenga las competencias, sea personal calificado y con experiencia en el mantenimiento de Máquinas o Vehiculos de Bomberos ARFF (Aircraft Rescue Fire Fighters) </t>
  </si>
  <si>
    <t xml:space="preserve">Seguimiento de las actividades y operatividad de las máquinas durante y despues de finalizados los mantenimientos por parte de los Lideres de las estaciones de bomberos y el supervisor del contrato </t>
  </si>
  <si>
    <t>Seguimiento de las actividades y operatividad de las máquinas durante y despues de finalizados los mantenimientos por parte de los Lideres de las estaciones de bomberos y el supervisor del contrato</t>
  </si>
  <si>
    <t>Estudio de mercado acorde con la regulación vigente que evite que se aplace la realizacion de los mantenimientos de las Máquinas en cada uno de los aeropuertos  a nivel nacional</t>
  </si>
  <si>
    <r>
      <rPr>
        <b/>
        <sz val="12"/>
        <color theme="1"/>
        <rFont val="Calibri"/>
        <family val="2"/>
        <scheme val="minor"/>
      </rPr>
      <t xml:space="preserve">OBJETO: </t>
    </r>
    <r>
      <rPr>
        <sz val="12"/>
        <color theme="1"/>
        <rFont val="Calibri"/>
        <family val="2"/>
        <scheme val="minor"/>
      </rPr>
      <t>REALIZAR EL MANTENIMIENTO PREVENTIVO PARA LAS MÁQUINAS DE BOMBEROS DE GRAN CAPACIDAD Y MENOR CAPACIDAD UBICADOS EN AEROPUERTOS DE LA REGIONAL CENTRO SUR Y LETICIA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</si>
</sst>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8"/>
      <color rgb="FFFFFFFF"/>
      <name val="Arial"/>
      <family val="2"/>
    </font>
    <font>
      <sz val="8"/>
      <color rgb="FF000000"/>
      <name val="Arial"/>
      <family val="2"/>
    </font>
    <font>
      <sz val="8"/>
      <color rgb="FF959393"/>
      <name val="Arial"/>
      <family val="2"/>
    </font>
    <font>
      <sz val="8"/>
      <color theme="1"/>
      <name val="Calibri"/>
      <family val="2"/>
      <scheme val="minor"/>
    </font>
    <font>
      <sz val="9"/>
      <color theme="1"/>
      <name val="Arial"/>
      <family val="2"/>
    </font>
    <font>
      <b/>
      <sz val="10"/>
      <name val="Arial"/>
      <family val="2"/>
    </font>
    <font>
      <b/>
      <sz val="10"/>
      <color indexed="8"/>
      <name val="Calibri"/>
      <family val="2"/>
    </font>
    <font>
      <sz val="12"/>
      <color theme="1"/>
      <name val="Arial"/>
      <family val="2"/>
    </font>
    <font>
      <b/>
      <sz val="12"/>
      <color theme="1"/>
      <name val="Arial"/>
      <family val="2"/>
    </font>
    <font>
      <b/>
      <sz val="14"/>
      <color indexed="8"/>
      <name val="Calibri"/>
      <family val="2"/>
    </font>
    <font>
      <sz val="12"/>
      <color indexed="8"/>
      <name val="Calibri"/>
      <family val="2"/>
    </font>
    <font>
      <b/>
      <sz val="14"/>
      <color indexed="43"/>
      <name val="Calibri"/>
      <family val="2"/>
    </font>
    <font>
      <b/>
      <sz val="11"/>
      <color indexed="8"/>
      <name val="Calibri"/>
      <family val="2"/>
    </font>
    <font>
      <b/>
      <sz val="12"/>
      <color indexed="8"/>
      <name val="Calibri"/>
      <family val="2"/>
    </font>
    <font>
      <b/>
      <sz val="11"/>
      <color indexed="43"/>
      <name val="Calibri"/>
      <family val="2"/>
    </font>
    <font>
      <sz val="8"/>
      <name val="Calibri"/>
      <family val="2"/>
      <scheme val="minor"/>
    </font>
    <font>
      <sz val="11"/>
      <color rgb="FF00B050"/>
      <name val="Calibri"/>
      <family val="2"/>
      <scheme val="minor"/>
    </font>
    <font>
      <sz val="8"/>
      <name val="Arial"/>
      <family val="2"/>
    </font>
    <font>
      <sz val="8"/>
      <color theme="1"/>
      <name val="Arial"/>
      <family val="2"/>
    </font>
    <font>
      <sz val="12"/>
      <color theme="1"/>
      <name val="Calibri"/>
      <family val="2"/>
      <scheme val="minor"/>
    </font>
    <font>
      <b/>
      <sz val="12"/>
      <color theme="1"/>
      <name val="Calibri"/>
      <family val="2"/>
      <scheme val="minor"/>
    </font>
  </fonts>
  <fills count="16">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
      <patternFill patternType="solid">
        <fgColor rgb="FFE6E6E6"/>
        <bgColor indexed="64"/>
      </patternFill>
    </fill>
    <fill>
      <patternFill patternType="solid">
        <fgColor rgb="FFFFC000"/>
        <bgColor indexed="64"/>
      </patternFill>
    </fill>
    <fill>
      <patternFill patternType="solid">
        <fgColor rgb="FFFFFF00"/>
        <bgColor indexed="64"/>
      </patternFill>
    </fill>
    <fill>
      <patternFill patternType="solid">
        <fgColor theme="9" tint="0.59999389629810485"/>
        <bgColor indexed="64"/>
      </patternFill>
    </fill>
    <fill>
      <patternFill patternType="solid">
        <fgColor indexed="57"/>
        <bgColor indexed="64"/>
      </patternFill>
    </fill>
    <fill>
      <patternFill patternType="solid">
        <fgColor indexed="43"/>
        <bgColor indexed="64"/>
      </patternFill>
    </fill>
    <fill>
      <patternFill patternType="solid">
        <fgColor indexed="55"/>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s>
  <borders count="37">
    <border>
      <left/>
      <right/>
      <top/>
      <bottom/>
      <diagonal/>
    </border>
    <border>
      <left style="medium">
        <color rgb="FFA6A6A6"/>
      </left>
      <right style="medium">
        <color rgb="FFA6A6A6"/>
      </right>
      <top style="medium">
        <color rgb="FFA6A6A6"/>
      </top>
      <bottom/>
      <diagonal/>
    </border>
    <border>
      <left/>
      <right style="medium">
        <color rgb="FFA6A6A6"/>
      </right>
      <top style="medium">
        <color rgb="FFA6A6A6"/>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rgb="FFA6A6A6"/>
      </left>
      <right style="medium">
        <color rgb="FFA6A6A6"/>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thin">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bottom/>
      <diagonal/>
    </border>
    <border>
      <left style="hair">
        <color indexed="64"/>
      </left>
      <right style="hair">
        <color indexed="64"/>
      </right>
      <top style="thin">
        <color indexed="64"/>
      </top>
      <bottom style="hair">
        <color indexed="64"/>
      </bottom>
      <diagonal/>
    </border>
    <border>
      <left style="thin">
        <color indexed="64"/>
      </left>
      <right/>
      <top style="thin">
        <color indexed="64"/>
      </top>
      <bottom/>
      <diagonal/>
    </border>
    <border>
      <left/>
      <right/>
      <top style="thin">
        <color indexed="64"/>
      </top>
      <bottom style="medium">
        <color rgb="FFA6A6A6"/>
      </bottom>
      <diagonal/>
    </border>
  </borders>
  <cellStyleXfs count="1">
    <xf numFmtId="0" fontId="0" fillId="0" borderId="0"/>
  </cellStyleXfs>
  <cellXfs count="106">
    <xf numFmtId="0" fontId="0" fillId="0" borderId="0" xfId="0"/>
    <xf numFmtId="0" fontId="2" fillId="3" borderId="1"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4"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4" fillId="0" borderId="0" xfId="0" applyFont="1" applyAlignment="1">
      <alignment vertical="center"/>
    </xf>
    <xf numFmtId="0" fontId="4" fillId="0" borderId="0" xfId="0" applyFont="1" applyAlignment="1">
      <alignment vertical="center" wrapText="1"/>
    </xf>
    <xf numFmtId="0" fontId="0" fillId="0" borderId="0" xfId="0" applyAlignment="1">
      <alignment vertical="center"/>
    </xf>
    <xf numFmtId="0" fontId="0" fillId="0" borderId="0" xfId="0" applyAlignment="1">
      <alignment vertical="center" wrapText="1"/>
    </xf>
    <xf numFmtId="0" fontId="3" fillId="0" borderId="0" xfId="0" applyFont="1" applyAlignment="1">
      <alignment horizontal="center" vertical="center" textRotation="90" wrapText="1"/>
    </xf>
    <xf numFmtId="0" fontId="3" fillId="0" borderId="0" xfId="0" applyFont="1" applyAlignment="1">
      <alignment horizontal="center" vertical="center" wrapText="1"/>
    </xf>
    <xf numFmtId="0" fontId="8" fillId="0" borderId="0" xfId="0" applyFont="1"/>
    <xf numFmtId="0" fontId="8" fillId="0" borderId="0" xfId="0" applyFont="1" applyAlignment="1">
      <alignment wrapText="1"/>
    </xf>
    <xf numFmtId="0" fontId="0" fillId="9" borderId="11" xfId="0" applyFill="1" applyBorder="1" applyAlignment="1">
      <alignment horizontal="center" vertical="center" wrapText="1"/>
    </xf>
    <xf numFmtId="0" fontId="0" fillId="9" borderId="12" xfId="0" applyFill="1" applyBorder="1" applyAlignment="1">
      <alignment horizontal="center" vertical="center" wrapText="1"/>
    </xf>
    <xf numFmtId="0" fontId="10" fillId="9" borderId="0" xfId="0" applyFont="1" applyFill="1" applyAlignment="1">
      <alignment horizontal="center" vertical="center"/>
    </xf>
    <xf numFmtId="0" fontId="10" fillId="10" borderId="13" xfId="0" applyFont="1" applyFill="1" applyBorder="1" applyAlignment="1">
      <alignment horizontal="center" vertical="center" wrapText="1"/>
    </xf>
    <xf numFmtId="0" fontId="11" fillId="10" borderId="14" xfId="0" applyFont="1" applyFill="1" applyBorder="1" applyAlignment="1">
      <alignment vertical="center" wrapText="1"/>
    </xf>
    <xf numFmtId="0" fontId="0" fillId="12" borderId="15" xfId="0" applyFill="1" applyBorder="1" applyAlignment="1">
      <alignment horizontal="center" vertical="center" wrapText="1"/>
    </xf>
    <xf numFmtId="0" fontId="0" fillId="12" borderId="16" xfId="0" applyFill="1" applyBorder="1" applyAlignment="1">
      <alignment horizontal="center" vertical="center" wrapText="1"/>
    </xf>
    <xf numFmtId="0" fontId="10" fillId="10" borderId="17" xfId="0" applyFont="1" applyFill="1" applyBorder="1" applyAlignment="1">
      <alignment horizontal="center" vertical="center" wrapText="1"/>
    </xf>
    <xf numFmtId="0" fontId="11" fillId="10" borderId="18" xfId="0" applyFont="1" applyFill="1" applyBorder="1" applyAlignment="1">
      <alignment vertical="center" wrapText="1"/>
    </xf>
    <xf numFmtId="0" fontId="0" fillId="13" borderId="15" xfId="0" applyFill="1" applyBorder="1" applyAlignment="1">
      <alignment horizontal="center" vertical="center" wrapText="1"/>
    </xf>
    <xf numFmtId="0" fontId="0" fillId="13" borderId="16" xfId="0" applyFill="1" applyBorder="1" applyAlignment="1">
      <alignment horizontal="center" vertical="center" wrapText="1"/>
    </xf>
    <xf numFmtId="0" fontId="0" fillId="14" borderId="15" xfId="0" applyFill="1" applyBorder="1" applyAlignment="1">
      <alignment horizontal="center" vertical="center" wrapText="1"/>
    </xf>
    <xf numFmtId="0" fontId="0" fillId="14" borderId="16" xfId="0" applyFill="1" applyBorder="1" applyAlignment="1">
      <alignment horizontal="center" vertical="center" wrapText="1"/>
    </xf>
    <xf numFmtId="0" fontId="0" fillId="10" borderId="13" xfId="0" applyFill="1" applyBorder="1" applyAlignment="1">
      <alignment horizontal="center" vertical="center" wrapText="1"/>
    </xf>
    <xf numFmtId="0" fontId="0" fillId="10" borderId="14" xfId="0" applyFill="1" applyBorder="1" applyAlignment="1">
      <alignment vertical="center" wrapText="1"/>
    </xf>
    <xf numFmtId="0" fontId="13" fillId="0" borderId="19" xfId="0" applyFont="1" applyBorder="1" applyAlignment="1">
      <alignment horizontal="center" vertical="center" wrapText="1"/>
    </xf>
    <xf numFmtId="0" fontId="10" fillId="10" borderId="20" xfId="0" applyFont="1" applyFill="1" applyBorder="1" applyAlignment="1">
      <alignment horizontal="center" vertical="center" wrapText="1"/>
    </xf>
    <xf numFmtId="0" fontId="11" fillId="10" borderId="21" xfId="0" applyFont="1" applyFill="1" applyBorder="1" applyAlignment="1">
      <alignment vertical="center" wrapText="1"/>
    </xf>
    <xf numFmtId="0" fontId="0" fillId="10" borderId="17" xfId="0" applyFill="1" applyBorder="1" applyAlignment="1">
      <alignment horizontal="center" vertical="center" wrapText="1"/>
    </xf>
    <xf numFmtId="0" fontId="0" fillId="10" borderId="18" xfId="0" applyFill="1" applyBorder="1" applyAlignment="1">
      <alignment vertical="center" wrapText="1"/>
    </xf>
    <xf numFmtId="0" fontId="10" fillId="0" borderId="13" xfId="0" applyFont="1" applyBorder="1" applyAlignment="1">
      <alignment horizontal="center" vertical="center"/>
    </xf>
    <xf numFmtId="0" fontId="10" fillId="0" borderId="24" xfId="0" applyFont="1" applyBorder="1" applyAlignment="1">
      <alignment horizontal="center" vertical="center"/>
    </xf>
    <xf numFmtId="0" fontId="14" fillId="15" borderId="26" xfId="0" applyFont="1" applyFill="1" applyBorder="1" applyAlignment="1">
      <alignment horizontal="center" vertical="center"/>
    </xf>
    <xf numFmtId="0" fontId="14" fillId="15" borderId="27" xfId="0" applyFont="1" applyFill="1" applyBorder="1" applyAlignment="1">
      <alignment horizontal="center" vertical="center"/>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10" borderId="20" xfId="0" applyFill="1" applyBorder="1" applyAlignment="1">
      <alignment horizontal="center" vertical="center" wrapText="1"/>
    </xf>
    <xf numFmtId="0" fontId="0" fillId="10" borderId="21" xfId="0" applyFill="1" applyBorder="1" applyAlignment="1">
      <alignment vertical="center" wrapText="1"/>
    </xf>
    <xf numFmtId="0" fontId="0" fillId="0" borderId="13" xfId="0" applyBorder="1" applyAlignment="1">
      <alignment horizontal="center" vertical="center" wrapText="1"/>
    </xf>
    <xf numFmtId="0" fontId="0" fillId="0" borderId="24" xfId="0" applyBorder="1" applyAlignment="1">
      <alignment horizontal="center" vertical="center" wrapText="1"/>
    </xf>
    <xf numFmtId="0" fontId="15" fillId="11" borderId="0" xfId="0" applyFont="1" applyFill="1" applyAlignment="1">
      <alignment horizontal="center" vertical="center"/>
    </xf>
    <xf numFmtId="0" fontId="0" fillId="10" borderId="33" xfId="0" applyFill="1" applyBorder="1"/>
    <xf numFmtId="0" fontId="0" fillId="10" borderId="35" xfId="0" applyFill="1" applyBorder="1"/>
    <xf numFmtId="0" fontId="17" fillId="0" borderId="0" xfId="0" applyFont="1" applyAlignment="1">
      <alignment horizontal="center" vertical="center" wrapText="1"/>
    </xf>
    <xf numFmtId="0" fontId="16" fillId="0" borderId="5" xfId="0" applyFont="1" applyBorder="1" applyAlignment="1">
      <alignment horizontal="center" vertical="center" wrapText="1"/>
    </xf>
    <xf numFmtId="0" fontId="18" fillId="0" borderId="5" xfId="0" applyFont="1" applyBorder="1" applyAlignment="1">
      <alignment horizontal="center" vertical="center" wrapText="1"/>
    </xf>
    <xf numFmtId="0" fontId="16" fillId="0" borderId="5" xfId="0" applyFont="1" applyBorder="1" applyAlignment="1">
      <alignment horizontal="left" vertical="center" wrapText="1"/>
    </xf>
    <xf numFmtId="0" fontId="16" fillId="8" borderId="5" xfId="0" applyFont="1" applyFill="1" applyBorder="1" applyAlignment="1">
      <alignment horizontal="center" vertical="center" wrapText="1"/>
    </xf>
    <xf numFmtId="0" fontId="18" fillId="4" borderId="5" xfId="0" applyFont="1" applyFill="1" applyBorder="1" applyAlignment="1">
      <alignment horizontal="center" vertical="center" wrapText="1"/>
    </xf>
    <xf numFmtId="0" fontId="16" fillId="7" borderId="5" xfId="0" applyFont="1" applyFill="1" applyBorder="1" applyAlignment="1">
      <alignment horizontal="center" vertical="center" wrapText="1"/>
    </xf>
    <xf numFmtId="0" fontId="16" fillId="6" borderId="5" xfId="0" applyFont="1" applyFill="1" applyBorder="1" applyAlignment="1">
      <alignment horizontal="center" vertical="center" wrapText="1"/>
    </xf>
    <xf numFmtId="0" fontId="16" fillId="0" borderId="5" xfId="0" applyFont="1" applyBorder="1" applyAlignment="1">
      <alignment vertical="center"/>
    </xf>
    <xf numFmtId="0" fontId="18" fillId="0" borderId="5" xfId="0" applyFont="1" applyBorder="1" applyAlignment="1">
      <alignment horizontal="center" vertical="center"/>
    </xf>
    <xf numFmtId="0" fontId="16" fillId="0" borderId="5" xfId="0" applyFont="1" applyBorder="1" applyAlignment="1">
      <alignment vertical="center" wrapText="1"/>
    </xf>
    <xf numFmtId="0" fontId="18" fillId="0" borderId="5" xfId="0" applyFont="1" applyBorder="1" applyAlignment="1">
      <alignment vertical="center"/>
    </xf>
    <xf numFmtId="0" fontId="4" fillId="0" borderId="5" xfId="0" applyFont="1" applyBorder="1" applyAlignment="1">
      <alignment horizontal="center" vertical="center" wrapText="1"/>
    </xf>
    <xf numFmtId="0" fontId="4" fillId="0" borderId="5" xfId="0" applyFont="1" applyBorder="1" applyAlignment="1">
      <alignment vertical="center"/>
    </xf>
    <xf numFmtId="0" fontId="19" fillId="0" borderId="5" xfId="0" applyFont="1" applyBorder="1" applyAlignment="1">
      <alignment vertical="center"/>
    </xf>
    <xf numFmtId="0" fontId="4" fillId="0" borderId="5" xfId="0" applyFont="1" applyBorder="1" applyAlignment="1">
      <alignment vertical="center" wrapText="1"/>
    </xf>
    <xf numFmtId="0" fontId="4" fillId="0" borderId="5" xfId="0" applyFont="1" applyBorder="1" applyAlignment="1">
      <alignment horizontal="center" vertical="center"/>
    </xf>
    <xf numFmtId="0" fontId="19" fillId="4" borderId="5" xfId="0" applyFont="1" applyFill="1" applyBorder="1" applyAlignment="1">
      <alignment horizontal="center" vertical="center" wrapText="1"/>
    </xf>
    <xf numFmtId="0" fontId="19" fillId="0" borderId="5" xfId="0" applyFont="1" applyBorder="1" applyAlignment="1">
      <alignment vertical="center" wrapText="1"/>
    </xf>
    <xf numFmtId="0" fontId="20" fillId="0" borderId="36" xfId="0" applyFont="1" applyBorder="1" applyAlignment="1">
      <alignment horizontal="center" vertical="center"/>
    </xf>
    <xf numFmtId="0" fontId="0" fillId="4" borderId="5" xfId="0" applyFill="1" applyBorder="1" applyAlignment="1">
      <alignment horizontal="center"/>
    </xf>
    <xf numFmtId="0" fontId="6" fillId="4" borderId="5"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7" xfId="0" applyFont="1" applyFill="1" applyBorder="1" applyAlignment="1">
      <alignment horizontal="center" vertical="center" textRotation="90" wrapText="1"/>
    </xf>
    <xf numFmtId="0" fontId="5" fillId="0" borderId="0" xfId="0" applyFont="1" applyAlignment="1">
      <alignment horizontal="left" wrapText="1"/>
    </xf>
    <xf numFmtId="0" fontId="2" fillId="3" borderId="4"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1" xfId="0" applyFont="1" applyFill="1" applyBorder="1" applyAlignment="1">
      <alignment horizontal="center" vertical="center" textRotation="90" wrapText="1"/>
    </xf>
    <xf numFmtId="0" fontId="2" fillId="3" borderId="7" xfId="0" applyFont="1" applyFill="1" applyBorder="1" applyAlignment="1">
      <alignment horizontal="center" vertical="center" textRotation="90" wrapText="1"/>
    </xf>
    <xf numFmtId="0" fontId="5" fillId="0" borderId="0" xfId="0" applyFont="1" applyAlignment="1">
      <alignment horizontal="left"/>
    </xf>
    <xf numFmtId="0" fontId="2" fillId="3" borderId="1"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13" fillId="0" borderId="23" xfId="0" applyFont="1" applyBorder="1" applyAlignment="1">
      <alignment horizontal="center" vertical="center"/>
    </xf>
    <xf numFmtId="0" fontId="13" fillId="0" borderId="22" xfId="0" applyFont="1" applyBorder="1" applyAlignment="1">
      <alignment horizontal="center" vertical="center"/>
    </xf>
    <xf numFmtId="0" fontId="12" fillId="11" borderId="0" xfId="0" applyFont="1" applyFill="1" applyAlignment="1">
      <alignment horizontal="center" vertical="center" textRotation="90" wrapText="1"/>
    </xf>
    <xf numFmtId="0" fontId="10" fillId="10" borderId="6" xfId="0" applyFont="1" applyFill="1" applyBorder="1" applyAlignment="1">
      <alignment horizontal="center" vertical="center"/>
    </xf>
    <xf numFmtId="0" fontId="10" fillId="15" borderId="21" xfId="0" applyFont="1" applyFill="1" applyBorder="1" applyAlignment="1">
      <alignment horizontal="center" vertical="center"/>
    </xf>
    <xf numFmtId="0" fontId="10" fillId="15" borderId="34" xfId="0" applyFont="1" applyFill="1" applyBorder="1" applyAlignment="1">
      <alignment horizontal="center" vertical="center"/>
    </xf>
    <xf numFmtId="0" fontId="10" fillId="15" borderId="20" xfId="0" applyFont="1" applyFill="1" applyBorder="1" applyAlignment="1">
      <alignment horizontal="center" vertical="center"/>
    </xf>
    <xf numFmtId="0" fontId="13" fillId="15" borderId="14" xfId="0" applyFont="1" applyFill="1" applyBorder="1" applyAlignment="1">
      <alignment horizontal="center" vertical="center" wrapText="1"/>
    </xf>
    <xf numFmtId="0" fontId="13" fillId="15" borderId="24" xfId="0" applyFont="1" applyFill="1" applyBorder="1" applyAlignment="1">
      <alignment horizontal="center" vertical="center" wrapText="1"/>
    </xf>
    <xf numFmtId="0" fontId="13" fillId="15" borderId="32" xfId="0" applyFont="1" applyFill="1" applyBorder="1" applyAlignment="1">
      <alignment horizontal="center" vertical="center" wrapText="1"/>
    </xf>
    <xf numFmtId="0" fontId="13" fillId="15" borderId="31" xfId="0" applyFont="1" applyFill="1" applyBorder="1" applyAlignment="1">
      <alignment horizontal="center" vertical="center" wrapText="1"/>
    </xf>
    <xf numFmtId="0" fontId="10" fillId="15" borderId="29" xfId="0" applyFont="1" applyFill="1" applyBorder="1" applyAlignment="1">
      <alignment horizontal="center" vertical="center"/>
    </xf>
    <xf numFmtId="0" fontId="10" fillId="15" borderId="14" xfId="0" applyFont="1" applyFill="1" applyBorder="1" applyAlignment="1">
      <alignment horizontal="center" vertical="center"/>
    </xf>
    <xf numFmtId="0" fontId="13" fillId="15" borderId="28" xfId="0" applyFont="1" applyFill="1" applyBorder="1" applyAlignment="1">
      <alignment horizontal="center" vertical="center" textRotation="45"/>
    </xf>
    <xf numFmtId="0" fontId="13" fillId="15" borderId="25" xfId="0" applyFont="1" applyFill="1" applyBorder="1" applyAlignment="1">
      <alignment horizontal="center" vertical="center" textRotation="45"/>
    </xf>
    <xf numFmtId="0" fontId="9" fillId="0" borderId="0" xfId="0" applyFont="1" applyAlignment="1">
      <alignment horizontal="center" wrapText="1"/>
    </xf>
    <xf numFmtId="0" fontId="8" fillId="0" borderId="0" xfId="0" applyFont="1" applyAlignment="1">
      <alignment horizontal="center"/>
    </xf>
    <xf numFmtId="0" fontId="8" fillId="0" borderId="0" xfId="0" applyFont="1" applyAlignment="1">
      <alignment horizontal="center" wrapText="1"/>
    </xf>
  </cellXfs>
  <cellStyles count="1">
    <cellStyle name="Normal" xfId="0" builtinId="0"/>
  </cellStyles>
  <dxfs count="3">
    <dxf>
      <fill>
        <patternFill>
          <bgColor indexed="13"/>
        </patternFill>
      </fill>
    </dxf>
    <dxf>
      <fill>
        <patternFill>
          <bgColor indexed="52"/>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2</xdr:col>
      <xdr:colOff>195196</xdr:colOff>
      <xdr:row>0</xdr:row>
      <xdr:rowOff>53340</xdr:rowOff>
    </xdr:from>
    <xdr:to>
      <xdr:col>3</xdr:col>
      <xdr:colOff>779145</xdr:colOff>
      <xdr:row>2</xdr:row>
      <xdr:rowOff>163884</xdr:rowOff>
    </xdr:to>
    <xdr:pic>
      <xdr:nvPicPr>
        <xdr:cNvPr id="3" name="Imagen 1">
          <a:extLst>
            <a:ext uri="{FF2B5EF4-FFF2-40B4-BE49-F238E27FC236}">
              <a16:creationId xmlns:a16="http://schemas.microsoft.com/office/drawing/2014/main" id="{8A6BE830-CC03-4344-A9CA-C95F5AFB0C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9596" y="53340"/>
          <a:ext cx="1109729" cy="7658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9524</xdr:colOff>
      <xdr:row>16</xdr:row>
      <xdr:rowOff>7620</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3819524" cy="3055620"/>
        </a:xfrm>
        <a:prstGeom prst="rect">
          <a:avLst/>
        </a:prstGeom>
      </xdr:spPr>
    </xdr:pic>
    <xdr:clientData/>
  </xdr:twoCellAnchor>
  <xdr:twoCellAnchor editAs="oneCell">
    <xdr:from>
      <xdr:col>0</xdr:col>
      <xdr:colOff>0</xdr:colOff>
      <xdr:row>17</xdr:row>
      <xdr:rowOff>0</xdr:rowOff>
    </xdr:from>
    <xdr:to>
      <xdr:col>8</xdr:col>
      <xdr:colOff>580190</xdr:colOff>
      <xdr:row>23</xdr:row>
      <xdr:rowOff>133190</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0" y="3238500"/>
          <a:ext cx="6676190" cy="1276190"/>
        </a:xfrm>
        <a:prstGeom prst="rect">
          <a:avLst/>
        </a:prstGeom>
      </xdr:spPr>
    </xdr:pic>
    <xdr:clientData/>
  </xdr:twoCellAnchor>
  <xdr:twoCellAnchor editAs="oneCell">
    <xdr:from>
      <xdr:col>0</xdr:col>
      <xdr:colOff>0</xdr:colOff>
      <xdr:row>24</xdr:row>
      <xdr:rowOff>0</xdr:rowOff>
    </xdr:from>
    <xdr:to>
      <xdr:col>8</xdr:col>
      <xdr:colOff>551619</xdr:colOff>
      <xdr:row>37</xdr:row>
      <xdr:rowOff>133024</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0" y="4572000"/>
          <a:ext cx="6647619" cy="2609524"/>
        </a:xfrm>
        <a:prstGeom prst="rect">
          <a:avLst/>
        </a:prstGeom>
      </xdr:spPr>
    </xdr:pic>
    <xdr:clientData/>
  </xdr:twoCellAnchor>
  <xdr:twoCellAnchor editAs="oneCell">
    <xdr:from>
      <xdr:col>0</xdr:col>
      <xdr:colOff>0</xdr:colOff>
      <xdr:row>38</xdr:row>
      <xdr:rowOff>0</xdr:rowOff>
    </xdr:from>
    <xdr:to>
      <xdr:col>8</xdr:col>
      <xdr:colOff>551619</xdr:colOff>
      <xdr:row>44</xdr:row>
      <xdr:rowOff>47476</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a:stretch>
          <a:fillRect/>
        </a:stretch>
      </xdr:blipFill>
      <xdr:spPr>
        <a:xfrm>
          <a:off x="0" y="7239000"/>
          <a:ext cx="6647619" cy="1190476"/>
        </a:xfrm>
        <a:prstGeom prst="rect">
          <a:avLst/>
        </a:prstGeom>
      </xdr:spPr>
    </xdr:pic>
    <xdr:clientData/>
  </xdr:twoCellAnchor>
  <xdr:twoCellAnchor editAs="oneCell">
    <xdr:from>
      <xdr:col>0</xdr:col>
      <xdr:colOff>0</xdr:colOff>
      <xdr:row>45</xdr:row>
      <xdr:rowOff>0</xdr:rowOff>
    </xdr:from>
    <xdr:to>
      <xdr:col>8</xdr:col>
      <xdr:colOff>656381</xdr:colOff>
      <xdr:row>64</xdr:row>
      <xdr:rowOff>104309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5"/>
        <a:stretch>
          <a:fillRect/>
        </a:stretch>
      </xdr:blipFill>
      <xdr:spPr>
        <a:xfrm>
          <a:off x="0" y="8572500"/>
          <a:ext cx="6752381" cy="3723809"/>
        </a:xfrm>
        <a:prstGeom prst="rect">
          <a:avLst/>
        </a:prstGeom>
      </xdr:spPr>
    </xdr:pic>
    <xdr:clientData/>
  </xdr:twoCellAnchor>
  <xdr:twoCellAnchor editAs="oneCell">
    <xdr:from>
      <xdr:col>0</xdr:col>
      <xdr:colOff>0</xdr:colOff>
      <xdr:row>65</xdr:row>
      <xdr:rowOff>0</xdr:rowOff>
    </xdr:from>
    <xdr:to>
      <xdr:col>8</xdr:col>
      <xdr:colOff>688128</xdr:colOff>
      <xdr:row>67</xdr:row>
      <xdr:rowOff>95250</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6"/>
        <a:stretch>
          <a:fillRect/>
        </a:stretch>
      </xdr:blipFill>
      <xdr:spPr>
        <a:xfrm>
          <a:off x="0" y="12382500"/>
          <a:ext cx="6784128" cy="476250"/>
        </a:xfrm>
        <a:prstGeom prst="rect">
          <a:avLst/>
        </a:prstGeom>
      </xdr:spPr>
    </xdr:pic>
    <xdr:clientData/>
  </xdr:twoCellAnchor>
  <xdr:twoCellAnchor editAs="oneCell">
    <xdr:from>
      <xdr:col>0</xdr:col>
      <xdr:colOff>0</xdr:colOff>
      <xdr:row>68</xdr:row>
      <xdr:rowOff>0</xdr:rowOff>
    </xdr:from>
    <xdr:to>
      <xdr:col>3</xdr:col>
      <xdr:colOff>161619</xdr:colOff>
      <xdr:row>78</xdr:row>
      <xdr:rowOff>180714</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7"/>
        <a:stretch>
          <a:fillRect/>
        </a:stretch>
      </xdr:blipFill>
      <xdr:spPr>
        <a:xfrm>
          <a:off x="0" y="12954000"/>
          <a:ext cx="2447619" cy="2085714"/>
        </a:xfrm>
        <a:prstGeom prst="rect">
          <a:avLst/>
        </a:prstGeom>
      </xdr:spPr>
    </xdr:pic>
    <xdr:clientData/>
  </xdr:twoCellAnchor>
  <xdr:twoCellAnchor editAs="oneCell">
    <xdr:from>
      <xdr:col>0</xdr:col>
      <xdr:colOff>0</xdr:colOff>
      <xdr:row>80</xdr:row>
      <xdr:rowOff>0</xdr:rowOff>
    </xdr:from>
    <xdr:to>
      <xdr:col>8</xdr:col>
      <xdr:colOff>551619</xdr:colOff>
      <xdr:row>83</xdr:row>
      <xdr:rowOff>142786</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8"/>
        <a:stretch>
          <a:fillRect/>
        </a:stretch>
      </xdr:blipFill>
      <xdr:spPr>
        <a:xfrm>
          <a:off x="0" y="15240000"/>
          <a:ext cx="6647619" cy="7142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1"/>
  <sheetViews>
    <sheetView tabSelected="1" zoomScale="80" zoomScaleNormal="80" zoomScaleSheetLayoutView="90" workbookViewId="0">
      <pane ySplit="6" topLeftCell="A17" activePane="bottomLeft" state="frozen"/>
      <selection pane="bottomLeft" activeCell="Q17" sqref="Q17"/>
    </sheetView>
  </sheetViews>
  <sheetFormatPr baseColWidth="10" defaultRowHeight="14.4" x14ac:dyDescent="0.3"/>
  <cols>
    <col min="1" max="1" width="4.44140625" style="4" customWidth="1"/>
    <col min="2" max="2" width="8.88671875" style="8" customWidth="1"/>
    <col min="3" max="3" width="7.6640625" style="8" customWidth="1"/>
    <col min="4" max="4" width="13.33203125" style="8" customWidth="1"/>
    <col min="5" max="5" width="14.33203125" style="9" customWidth="1"/>
    <col min="6" max="6" width="22.88671875" style="9" customWidth="1"/>
    <col min="7" max="7" width="23.33203125" style="9" customWidth="1"/>
    <col min="8" max="10" width="4.5546875" style="8" customWidth="1"/>
    <col min="11" max="11" width="8" style="8" customWidth="1"/>
    <col min="12" max="12" width="14.6640625" style="8" customWidth="1"/>
    <col min="13" max="13" width="37.77734375" style="9" customWidth="1"/>
    <col min="14" max="14" width="5.6640625" style="8" customWidth="1"/>
    <col min="15" max="16" width="4.5546875" style="8" customWidth="1"/>
    <col min="17" max="17" width="11.44140625" style="8"/>
    <col min="18" max="18" width="6.33203125" style="8" customWidth="1"/>
    <col min="19" max="19" width="18.5546875" style="8" customWidth="1"/>
    <col min="20" max="22" width="15.109375" style="8" customWidth="1"/>
    <col min="23" max="23" width="14" style="8" customWidth="1"/>
  </cols>
  <sheetData>
    <row r="1" spans="1:23" ht="31.8" customHeight="1" x14ac:dyDescent="0.3">
      <c r="A1" s="67"/>
      <c r="B1" s="67"/>
      <c r="C1" s="67"/>
      <c r="D1" s="67"/>
      <c r="E1" s="67"/>
      <c r="F1" s="67"/>
      <c r="G1" s="69" t="s">
        <v>43</v>
      </c>
      <c r="H1" s="70"/>
      <c r="I1" s="70"/>
      <c r="J1" s="70"/>
      <c r="K1" s="70"/>
      <c r="L1" s="70"/>
      <c r="M1" s="70"/>
      <c r="N1" s="70"/>
      <c r="O1" s="70"/>
      <c r="P1" s="70"/>
      <c r="Q1" s="70"/>
      <c r="R1" s="70"/>
      <c r="S1" s="70"/>
      <c r="T1" s="70"/>
      <c r="U1" s="70"/>
      <c r="V1" s="70"/>
      <c r="W1" s="71"/>
    </row>
    <row r="2" spans="1:23" ht="19.8" customHeight="1" x14ac:dyDescent="0.3">
      <c r="A2" s="67"/>
      <c r="B2" s="67"/>
      <c r="C2" s="67"/>
      <c r="D2" s="67"/>
      <c r="E2" s="67"/>
      <c r="F2" s="67"/>
      <c r="G2" s="72" t="s">
        <v>44</v>
      </c>
      <c r="H2" s="73"/>
      <c r="I2" s="73"/>
      <c r="J2" s="73"/>
      <c r="K2" s="73"/>
      <c r="L2" s="73"/>
      <c r="M2" s="73"/>
      <c r="N2" s="73"/>
      <c r="O2" s="73"/>
      <c r="P2" s="73"/>
      <c r="Q2" s="73"/>
      <c r="R2" s="73"/>
      <c r="S2" s="73"/>
      <c r="T2" s="73"/>
      <c r="U2" s="73"/>
      <c r="V2" s="73"/>
      <c r="W2" s="74"/>
    </row>
    <row r="3" spans="1:23" ht="25.2" customHeight="1" x14ac:dyDescent="0.3">
      <c r="A3" s="67"/>
      <c r="B3" s="67"/>
      <c r="C3" s="67"/>
      <c r="D3" s="67"/>
      <c r="E3" s="67"/>
      <c r="F3" s="67"/>
      <c r="G3" s="68" t="s">
        <v>45</v>
      </c>
      <c r="H3" s="68"/>
      <c r="I3" s="68"/>
      <c r="J3" s="68"/>
      <c r="K3" s="68"/>
      <c r="L3" s="68"/>
      <c r="M3" s="68" t="s">
        <v>47</v>
      </c>
      <c r="N3" s="68"/>
      <c r="O3" s="68"/>
      <c r="P3" s="68"/>
      <c r="Q3" s="68"/>
      <c r="R3" s="68"/>
      <c r="S3" s="72" t="s">
        <v>46</v>
      </c>
      <c r="T3" s="73"/>
      <c r="U3" s="73"/>
      <c r="V3" s="73"/>
      <c r="W3" s="74"/>
    </row>
    <row r="4" spans="1:23" ht="39" customHeight="1" thickBot="1" x14ac:dyDescent="0.35">
      <c r="A4" s="66" t="s">
        <v>146</v>
      </c>
      <c r="B4" s="66"/>
      <c r="C4" s="66"/>
      <c r="D4" s="66"/>
      <c r="E4" s="66"/>
      <c r="F4" s="66"/>
      <c r="G4" s="66"/>
      <c r="H4" s="66"/>
      <c r="I4" s="66"/>
      <c r="J4" s="66"/>
      <c r="K4" s="66"/>
      <c r="L4" s="66"/>
      <c r="M4" s="66"/>
      <c r="N4" s="66"/>
      <c r="O4" s="66"/>
      <c r="P4" s="66"/>
      <c r="Q4" s="66"/>
      <c r="R4" s="66"/>
      <c r="S4" s="66"/>
      <c r="T4" s="66"/>
      <c r="U4" s="66"/>
      <c r="V4" s="66"/>
      <c r="W4" s="66"/>
    </row>
    <row r="5" spans="1:23" ht="30.75" customHeight="1" thickBot="1" x14ac:dyDescent="0.35">
      <c r="A5" s="75" t="s">
        <v>0</v>
      </c>
      <c r="B5" s="77" t="s">
        <v>1</v>
      </c>
      <c r="C5" s="77" t="s">
        <v>2</v>
      </c>
      <c r="D5" s="77" t="s">
        <v>3</v>
      </c>
      <c r="E5" s="77" t="s">
        <v>4</v>
      </c>
      <c r="F5" s="75" t="s">
        <v>5</v>
      </c>
      <c r="G5" s="75" t="s">
        <v>6</v>
      </c>
      <c r="H5" s="77" t="s">
        <v>7</v>
      </c>
      <c r="I5" s="77" t="s">
        <v>8</v>
      </c>
      <c r="J5" s="77" t="s">
        <v>9</v>
      </c>
      <c r="K5" s="77" t="s">
        <v>10</v>
      </c>
      <c r="L5" s="83" t="s">
        <v>11</v>
      </c>
      <c r="M5" s="86" t="s">
        <v>12</v>
      </c>
      <c r="N5" s="80" t="s">
        <v>13</v>
      </c>
      <c r="O5" s="81"/>
      <c r="P5" s="81"/>
      <c r="Q5" s="82"/>
      <c r="R5" s="83" t="s">
        <v>14</v>
      </c>
      <c r="S5" s="83" t="s">
        <v>15</v>
      </c>
      <c r="T5" s="83" t="s">
        <v>16</v>
      </c>
      <c r="U5" s="83" t="s">
        <v>17</v>
      </c>
      <c r="V5" s="80" t="s">
        <v>18</v>
      </c>
      <c r="W5" s="82"/>
    </row>
    <row r="6" spans="1:23" ht="61.2" customHeight="1" x14ac:dyDescent="0.3">
      <c r="A6" s="76"/>
      <c r="B6" s="78"/>
      <c r="C6" s="78"/>
      <c r="D6" s="78"/>
      <c r="E6" s="78"/>
      <c r="F6" s="76"/>
      <c r="G6" s="76"/>
      <c r="H6" s="78"/>
      <c r="I6" s="78"/>
      <c r="J6" s="78"/>
      <c r="K6" s="78"/>
      <c r="L6" s="84"/>
      <c r="M6" s="87"/>
      <c r="N6" s="1" t="s">
        <v>7</v>
      </c>
      <c r="O6" s="1" t="s">
        <v>8</v>
      </c>
      <c r="P6" s="1" t="s">
        <v>19</v>
      </c>
      <c r="Q6" s="1" t="s">
        <v>10</v>
      </c>
      <c r="R6" s="84"/>
      <c r="S6" s="84"/>
      <c r="T6" s="84"/>
      <c r="U6" s="84"/>
      <c r="V6" s="2" t="s">
        <v>20</v>
      </c>
      <c r="W6" s="2" t="s">
        <v>21</v>
      </c>
    </row>
    <row r="7" spans="1:23" s="47" customFormat="1" ht="327" customHeight="1" x14ac:dyDescent="0.3">
      <c r="A7" s="48">
        <v>1</v>
      </c>
      <c r="B7" s="48" t="s">
        <v>26</v>
      </c>
      <c r="C7" s="48" t="s">
        <v>23</v>
      </c>
      <c r="D7" s="61" t="s">
        <v>130</v>
      </c>
      <c r="E7" s="48" t="s">
        <v>101</v>
      </c>
      <c r="F7" s="50" t="s">
        <v>99</v>
      </c>
      <c r="G7" s="48" t="s">
        <v>100</v>
      </c>
      <c r="H7" s="48">
        <v>3</v>
      </c>
      <c r="I7" s="48">
        <v>3</v>
      </c>
      <c r="J7" s="48">
        <f t="shared" ref="J7:J10" si="0">H7+I7</f>
        <v>6</v>
      </c>
      <c r="K7" s="54" t="str">
        <f t="shared" ref="K7" si="1">IF(J7=0,"",IF(J7&gt;7,"EXTREMO",IF(J7&gt;5,"ALTO",IF(J7&gt;4,"MEDIO",IF(J7&gt;1,"BAJO","MUY BAJO")))))</f>
        <v>ALTO</v>
      </c>
      <c r="L7" s="48" t="s">
        <v>24</v>
      </c>
      <c r="M7" s="50" t="s">
        <v>135</v>
      </c>
      <c r="N7" s="48">
        <v>2</v>
      </c>
      <c r="O7" s="48">
        <v>3</v>
      </c>
      <c r="P7" s="48">
        <f t="shared" ref="P7:P12" si="2">N7+O7</f>
        <v>5</v>
      </c>
      <c r="Q7" s="53" t="str">
        <f t="shared" ref="Q7" si="3">IF(P7=0,"",IF(P7&gt;7,"EXTREMO",IF(P7&gt;5,"ALTO",IF(P7&gt;4,"MEDIO",IF(P7&gt;1,"BAJO","MUY BAJO")))))</f>
        <v>MEDIO</v>
      </c>
      <c r="R7" s="48" t="s">
        <v>25</v>
      </c>
      <c r="S7" s="48" t="s">
        <v>120</v>
      </c>
      <c r="T7" s="48" t="s">
        <v>95</v>
      </c>
      <c r="U7" s="48" t="s">
        <v>96</v>
      </c>
      <c r="V7" s="48" t="s">
        <v>97</v>
      </c>
      <c r="W7" s="52" t="s">
        <v>98</v>
      </c>
    </row>
    <row r="8" spans="1:23" s="47" customFormat="1" ht="212.4" customHeight="1" x14ac:dyDescent="0.3">
      <c r="A8" s="48">
        <v>2</v>
      </c>
      <c r="B8" s="48" t="s">
        <v>22</v>
      </c>
      <c r="C8" s="48" t="s">
        <v>23</v>
      </c>
      <c r="D8" s="49" t="s">
        <v>35</v>
      </c>
      <c r="E8" s="48" t="s">
        <v>93</v>
      </c>
      <c r="F8" s="50" t="s">
        <v>136</v>
      </c>
      <c r="G8" s="48" t="s">
        <v>102</v>
      </c>
      <c r="H8" s="48">
        <v>2</v>
      </c>
      <c r="I8" s="48">
        <v>3</v>
      </c>
      <c r="J8" s="48">
        <f t="shared" si="0"/>
        <v>5</v>
      </c>
      <c r="K8" s="53" t="str">
        <f>IF(J8=0,"",IF(J8&gt;7,"EXTREMO",IF(J8&gt;5,"ALTO",IF(J8&gt;4,"MEDIO",IF(J8&gt;1,"BAJO","MUY BAJO")))))</f>
        <v>MEDIO</v>
      </c>
      <c r="L8" s="48" t="s">
        <v>24</v>
      </c>
      <c r="M8" s="48" t="s">
        <v>103</v>
      </c>
      <c r="N8" s="48">
        <v>1</v>
      </c>
      <c r="O8" s="48">
        <v>2</v>
      </c>
      <c r="P8" s="48">
        <f t="shared" si="2"/>
        <v>3</v>
      </c>
      <c r="Q8" s="51" t="str">
        <f>IF(P8=0,"",IF(P8&gt;7,"EXTREMO",IF(P8&gt;5,"ALTO",IF(P8&gt;4,"MEDIO",IF(P8&gt;1,"BAJO","MUY BAJO")))))</f>
        <v>BAJO</v>
      </c>
      <c r="R8" s="48" t="s">
        <v>25</v>
      </c>
      <c r="S8" s="59" t="s">
        <v>24</v>
      </c>
      <c r="T8" s="48" t="s">
        <v>95</v>
      </c>
      <c r="U8" s="59" t="s">
        <v>105</v>
      </c>
      <c r="V8" s="59" t="s">
        <v>131</v>
      </c>
      <c r="W8" s="52" t="s">
        <v>98</v>
      </c>
    </row>
    <row r="9" spans="1:23" s="5" customFormat="1" ht="145.80000000000001" customHeight="1" x14ac:dyDescent="0.3">
      <c r="A9" s="48">
        <v>3</v>
      </c>
      <c r="B9" s="60" t="s">
        <v>22</v>
      </c>
      <c r="C9" s="60" t="s">
        <v>23</v>
      </c>
      <c r="D9" s="61" t="s">
        <v>35</v>
      </c>
      <c r="E9" s="62" t="s">
        <v>93</v>
      </c>
      <c r="F9" s="62" t="s">
        <v>137</v>
      </c>
      <c r="G9" s="62" t="s">
        <v>108</v>
      </c>
      <c r="H9" s="60">
        <v>3</v>
      </c>
      <c r="I9" s="60">
        <v>2</v>
      </c>
      <c r="J9" s="59">
        <f t="shared" si="0"/>
        <v>5</v>
      </c>
      <c r="K9" s="53" t="str">
        <f>IF(J9=0,"",IF(J9&gt;7,"EXTREMO",IF(J9&gt;5,"ALTO",IF(J9&gt;4,"MEDIO",IF(J9&gt;1,"BAJO","MUY BAJO")))))</f>
        <v>MEDIO</v>
      </c>
      <c r="L9" s="62" t="s">
        <v>24</v>
      </c>
      <c r="M9" s="62" t="s">
        <v>132</v>
      </c>
      <c r="N9" s="60">
        <v>2</v>
      </c>
      <c r="O9" s="60">
        <v>1</v>
      </c>
      <c r="P9" s="59">
        <f t="shared" si="2"/>
        <v>3</v>
      </c>
      <c r="Q9" s="51" t="str">
        <f>IF(P9=0,"",IF(P9&gt;7,"EXTREMO",IF(P9&gt;5,"ALTO",IF(P9&gt;4,"MEDIO",IF(P9&gt;1,"BAJO","MUY BAJO")))))</f>
        <v>BAJO</v>
      </c>
      <c r="R9" s="60" t="s">
        <v>25</v>
      </c>
      <c r="S9" s="63" t="s">
        <v>24</v>
      </c>
      <c r="T9" s="59" t="s">
        <v>104</v>
      </c>
      <c r="U9" s="59" t="s">
        <v>106</v>
      </c>
      <c r="V9" s="64" t="s">
        <v>107</v>
      </c>
      <c r="W9" s="64" t="s">
        <v>33</v>
      </c>
    </row>
    <row r="10" spans="1:23" s="5" customFormat="1" ht="163.19999999999999" customHeight="1" x14ac:dyDescent="0.3">
      <c r="A10" s="63">
        <v>4</v>
      </c>
      <c r="B10" s="60" t="s">
        <v>26</v>
      </c>
      <c r="C10" s="60" t="s">
        <v>23</v>
      </c>
      <c r="D10" s="61" t="s">
        <v>109</v>
      </c>
      <c r="E10" s="62" t="s">
        <v>93</v>
      </c>
      <c r="F10" s="62" t="s">
        <v>34</v>
      </c>
      <c r="G10" s="62" t="s">
        <v>138</v>
      </c>
      <c r="H10" s="60">
        <v>3</v>
      </c>
      <c r="I10" s="60">
        <v>2</v>
      </c>
      <c r="J10" s="59">
        <f t="shared" si="0"/>
        <v>5</v>
      </c>
      <c r="K10" s="53" t="str">
        <f>IF(J10=0,"",IF(J10&gt;7,"EXTREMO",IF(J10&gt;5,"ALTO",IF(J10&gt;4,"MEDIO",IF(J10&gt;1,"BAJO","MUY BAJO")))))</f>
        <v>MEDIO</v>
      </c>
      <c r="L10" s="62" t="s">
        <v>111</v>
      </c>
      <c r="M10" s="62" t="s">
        <v>139</v>
      </c>
      <c r="N10" s="60">
        <v>2</v>
      </c>
      <c r="O10" s="60">
        <v>1</v>
      </c>
      <c r="P10" s="59">
        <f t="shared" si="2"/>
        <v>3</v>
      </c>
      <c r="Q10" s="51" t="str">
        <f>IF(P10=0,"",IF(P10&gt;7,"EXTREMO",IF(P10&gt;5,"ALTO",IF(P10&gt;4,"MEDIO",IF(P10&gt;1,"BAJO","MUY BAJO")))))</f>
        <v>BAJO</v>
      </c>
      <c r="R10" s="60" t="s">
        <v>25</v>
      </c>
      <c r="S10" s="62" t="s">
        <v>112</v>
      </c>
      <c r="T10" s="59" t="s">
        <v>104</v>
      </c>
      <c r="U10" s="59" t="s">
        <v>28</v>
      </c>
      <c r="V10" s="59" t="s">
        <v>30</v>
      </c>
      <c r="W10" s="59" t="s">
        <v>110</v>
      </c>
    </row>
    <row r="11" spans="1:23" ht="35.4" hidden="1" customHeight="1" x14ac:dyDescent="0.3">
      <c r="A11" s="48">
        <v>14</v>
      </c>
      <c r="B11" s="55" t="s">
        <v>26</v>
      </c>
      <c r="C11" s="55" t="s">
        <v>23</v>
      </c>
      <c r="D11" s="56" t="s">
        <v>35</v>
      </c>
      <c r="E11" s="57" t="s">
        <v>84</v>
      </c>
      <c r="F11" s="57" t="s">
        <v>85</v>
      </c>
      <c r="G11" s="57" t="s">
        <v>86</v>
      </c>
      <c r="H11" s="55">
        <v>3</v>
      </c>
      <c r="I11" s="55">
        <v>4</v>
      </c>
      <c r="J11" s="48">
        <f t="shared" ref="J11:J13" si="4">H11+I11</f>
        <v>7</v>
      </c>
      <c r="K11" s="54" t="str">
        <f t="shared" ref="K11:K13" si="5">IF(J11=0,"",IF(J11&gt;7,"EXTREMO",IF(J11&gt;5,"ALTO",IF(J11&gt;4,"MEDIO",IF(J11&gt;1,"BAJO","MUY BAJO")))))</f>
        <v>ALTO</v>
      </c>
      <c r="L11" s="48" t="s">
        <v>89</v>
      </c>
      <c r="M11" s="57" t="s">
        <v>87</v>
      </c>
      <c r="N11" s="55">
        <v>2</v>
      </c>
      <c r="O11" s="55">
        <v>3</v>
      </c>
      <c r="P11" s="48">
        <f t="shared" si="2"/>
        <v>5</v>
      </c>
      <c r="Q11" s="53" t="str">
        <f>IF(P11=0,"",IF(P11&gt;7,"EXTREMO",IF(P11&gt;5,"ALTO",IF(P11&gt;4,"MEDIO",IF(P11&gt;1,"BAJO","MUY BAJO")))))</f>
        <v>MEDIO</v>
      </c>
      <c r="R11" s="55" t="s">
        <v>25</v>
      </c>
      <c r="S11" s="55" t="s">
        <v>24</v>
      </c>
      <c r="T11" s="48" t="s">
        <v>29</v>
      </c>
      <c r="U11" s="48" t="s">
        <v>28</v>
      </c>
      <c r="V11" s="48" t="s">
        <v>30</v>
      </c>
      <c r="W11" s="48" t="s">
        <v>33</v>
      </c>
    </row>
    <row r="12" spans="1:23" ht="162.6" customHeight="1" x14ac:dyDescent="0.3">
      <c r="A12" s="48">
        <v>5</v>
      </c>
      <c r="B12" s="55" t="s">
        <v>26</v>
      </c>
      <c r="C12" s="55" t="s">
        <v>23</v>
      </c>
      <c r="D12" s="56" t="s">
        <v>35</v>
      </c>
      <c r="E12" s="57" t="s">
        <v>88</v>
      </c>
      <c r="F12" s="57" t="s">
        <v>90</v>
      </c>
      <c r="G12" s="57" t="s">
        <v>123</v>
      </c>
      <c r="H12" s="55">
        <v>3</v>
      </c>
      <c r="I12" s="55">
        <v>3</v>
      </c>
      <c r="J12" s="48">
        <f t="shared" si="4"/>
        <v>6</v>
      </c>
      <c r="K12" s="54" t="str">
        <f t="shared" si="5"/>
        <v>ALTO</v>
      </c>
      <c r="L12" s="48" t="s">
        <v>89</v>
      </c>
      <c r="M12" s="57" t="s">
        <v>27</v>
      </c>
      <c r="N12" s="55">
        <v>2</v>
      </c>
      <c r="O12" s="55">
        <v>3</v>
      </c>
      <c r="P12" s="48">
        <f t="shared" si="2"/>
        <v>5</v>
      </c>
      <c r="Q12" s="53" t="str">
        <f>IF(P12=0,"",IF(P12&gt;7,"EXTREMO",IF(P12&gt;5,"ALTO",IF(P12&gt;4,"MEDIO",IF(P12&gt;1,"BAJO","MUY BAJO")))))</f>
        <v>MEDIO</v>
      </c>
      <c r="R12" s="55" t="s">
        <v>25</v>
      </c>
      <c r="S12" s="48" t="s">
        <v>120</v>
      </c>
      <c r="T12" s="48" t="s">
        <v>95</v>
      </c>
      <c r="U12" s="48" t="s">
        <v>40</v>
      </c>
      <c r="V12" s="48" t="s">
        <v>36</v>
      </c>
      <c r="W12" s="48" t="s">
        <v>31</v>
      </c>
    </row>
    <row r="13" spans="1:23" ht="35.4" hidden="1" customHeight="1" x14ac:dyDescent="0.3">
      <c r="A13" s="48">
        <v>16</v>
      </c>
      <c r="B13" s="55" t="s">
        <v>26</v>
      </c>
      <c r="C13" s="55" t="s">
        <v>23</v>
      </c>
      <c r="D13" s="56" t="s">
        <v>35</v>
      </c>
      <c r="E13" s="57" t="s">
        <v>84</v>
      </c>
      <c r="F13" s="57" t="s">
        <v>91</v>
      </c>
      <c r="G13" s="57" t="s">
        <v>38</v>
      </c>
      <c r="H13" s="55">
        <v>2</v>
      </c>
      <c r="I13" s="55">
        <v>3</v>
      </c>
      <c r="J13" s="48">
        <f t="shared" si="4"/>
        <v>5</v>
      </c>
      <c r="K13" s="53" t="str">
        <f t="shared" si="5"/>
        <v>MEDIO</v>
      </c>
      <c r="L13" s="48" t="s">
        <v>89</v>
      </c>
      <c r="M13" s="57" t="s">
        <v>39</v>
      </c>
      <c r="N13" s="55">
        <v>1</v>
      </c>
      <c r="O13" s="55">
        <v>1</v>
      </c>
      <c r="P13" s="48">
        <v>2</v>
      </c>
      <c r="Q13" s="51" t="str">
        <f t="shared" ref="Q13" si="6">IF(P13=0,"",IF(P13&gt;7,"EXTREMO",IF(P13&gt;5,"ALTO",IF(P13&gt;4,"MAEDIO",IF(P13&gt;1,"BAJO","MUY BAJO")))))</f>
        <v>BAJO</v>
      </c>
      <c r="R13" s="55" t="s">
        <v>25</v>
      </c>
      <c r="S13" s="57" t="s">
        <v>89</v>
      </c>
      <c r="T13" s="48" t="s">
        <v>32</v>
      </c>
      <c r="U13" s="48" t="s">
        <v>40</v>
      </c>
      <c r="V13" s="48" t="s">
        <v>36</v>
      </c>
      <c r="W13" s="48" t="s">
        <v>33</v>
      </c>
    </row>
    <row r="14" spans="1:23" ht="139.19999999999999" customHeight="1" x14ac:dyDescent="0.3">
      <c r="A14" s="48">
        <v>6</v>
      </c>
      <c r="B14" s="55" t="s">
        <v>26</v>
      </c>
      <c r="C14" s="55" t="s">
        <v>23</v>
      </c>
      <c r="D14" s="58" t="s">
        <v>35</v>
      </c>
      <c r="E14" s="57" t="s">
        <v>92</v>
      </c>
      <c r="F14" s="57" t="s">
        <v>94</v>
      </c>
      <c r="G14" s="57" t="s">
        <v>140</v>
      </c>
      <c r="H14" s="55">
        <v>2</v>
      </c>
      <c r="I14" s="55">
        <v>3</v>
      </c>
      <c r="J14" s="48">
        <f t="shared" ref="J14:J18" si="7">H14+I14</f>
        <v>5</v>
      </c>
      <c r="K14" s="53" t="str">
        <f t="shared" ref="K14:K18" si="8">IF(J14=0,"",IF(J14&gt;7,"EXTREMO",IF(J14&gt;5,"ALTO",IF(J14&gt;4,"MEDIO",IF(J14&gt;1,"BAJO","MUY BAJO")))))</f>
        <v>MEDIO</v>
      </c>
      <c r="L14" s="62" t="s">
        <v>111</v>
      </c>
      <c r="M14" s="57" t="s">
        <v>145</v>
      </c>
      <c r="N14" s="55">
        <v>2</v>
      </c>
      <c r="O14" s="55">
        <v>2</v>
      </c>
      <c r="P14" s="48">
        <f t="shared" ref="P14:P18" si="9">N14+O14</f>
        <v>4</v>
      </c>
      <c r="Q14" s="51" t="str">
        <f t="shared" ref="Q14:Q18" si="10">IF(P14=0,"",IF(P14&gt;7,"EXTREMO",IF(P14&gt;5,"ALTO",IF(P14&gt;4,"MAEDIO",IF(P14&gt;1,"BAJO","MUY BAJO")))))</f>
        <v>BAJO</v>
      </c>
      <c r="R14" s="55" t="s">
        <v>25</v>
      </c>
      <c r="S14" s="48" t="s">
        <v>120</v>
      </c>
      <c r="T14" s="48" t="s">
        <v>95</v>
      </c>
      <c r="U14" s="48" t="s">
        <v>40</v>
      </c>
      <c r="V14" s="57" t="s">
        <v>37</v>
      </c>
      <c r="W14" s="48" t="s">
        <v>98</v>
      </c>
    </row>
    <row r="15" spans="1:23" ht="184.2" customHeight="1" x14ac:dyDescent="0.3">
      <c r="A15" s="63">
        <v>7</v>
      </c>
      <c r="B15" s="60" t="s">
        <v>26</v>
      </c>
      <c r="C15" s="60" t="s">
        <v>23</v>
      </c>
      <c r="D15" s="65" t="s">
        <v>113</v>
      </c>
      <c r="E15" s="62" t="s">
        <v>93</v>
      </c>
      <c r="F15" s="62" t="s">
        <v>125</v>
      </c>
      <c r="G15" s="62" t="s">
        <v>119</v>
      </c>
      <c r="H15" s="60">
        <v>2</v>
      </c>
      <c r="I15" s="60">
        <v>3</v>
      </c>
      <c r="J15" s="59">
        <f t="shared" si="7"/>
        <v>5</v>
      </c>
      <c r="K15" s="53" t="str">
        <f t="shared" si="8"/>
        <v>MEDIO</v>
      </c>
      <c r="L15" s="60" t="s">
        <v>24</v>
      </c>
      <c r="M15" s="62" t="s">
        <v>118</v>
      </c>
      <c r="N15" s="60">
        <v>1</v>
      </c>
      <c r="O15" s="60">
        <v>1</v>
      </c>
      <c r="P15" s="59">
        <f t="shared" si="9"/>
        <v>2</v>
      </c>
      <c r="Q15" s="51" t="str">
        <f t="shared" si="10"/>
        <v>BAJO</v>
      </c>
      <c r="R15" s="60" t="s">
        <v>25</v>
      </c>
      <c r="S15" s="48" t="s">
        <v>121</v>
      </c>
      <c r="T15" s="59" t="s">
        <v>104</v>
      </c>
      <c r="U15" s="59" t="s">
        <v>117</v>
      </c>
      <c r="V15" s="62" t="s">
        <v>122</v>
      </c>
      <c r="W15" s="60" t="s">
        <v>98</v>
      </c>
    </row>
    <row r="16" spans="1:23" ht="151.80000000000001" customHeight="1" x14ac:dyDescent="0.3">
      <c r="A16" s="63">
        <v>8</v>
      </c>
      <c r="B16" s="60" t="s">
        <v>26</v>
      </c>
      <c r="C16" s="60" t="s">
        <v>23</v>
      </c>
      <c r="D16" s="65" t="s">
        <v>124</v>
      </c>
      <c r="E16" s="62" t="s">
        <v>93</v>
      </c>
      <c r="F16" s="62" t="s">
        <v>126</v>
      </c>
      <c r="G16" s="62" t="s">
        <v>141</v>
      </c>
      <c r="H16" s="60">
        <v>2</v>
      </c>
      <c r="I16" s="60">
        <v>3</v>
      </c>
      <c r="J16" s="59">
        <f t="shared" si="7"/>
        <v>5</v>
      </c>
      <c r="K16" s="53" t="str">
        <f t="shared" si="8"/>
        <v>MEDIO</v>
      </c>
      <c r="L16" s="62" t="s">
        <v>111</v>
      </c>
      <c r="M16" s="62" t="s">
        <v>142</v>
      </c>
      <c r="N16" s="60">
        <v>2</v>
      </c>
      <c r="O16" s="60">
        <v>1</v>
      </c>
      <c r="P16" s="59">
        <f t="shared" si="9"/>
        <v>3</v>
      </c>
      <c r="Q16" s="51" t="str">
        <f t="shared" si="10"/>
        <v>BAJO</v>
      </c>
      <c r="R16" s="60" t="s">
        <v>25</v>
      </c>
      <c r="S16" s="48" t="s">
        <v>121</v>
      </c>
      <c r="T16" s="48" t="s">
        <v>95</v>
      </c>
      <c r="U16" s="48" t="s">
        <v>40</v>
      </c>
      <c r="V16" s="59" t="s">
        <v>143</v>
      </c>
      <c r="W16" s="60" t="s">
        <v>98</v>
      </c>
    </row>
    <row r="17" spans="1:23" ht="151.80000000000001" customHeight="1" x14ac:dyDescent="0.3">
      <c r="A17" s="63">
        <v>9</v>
      </c>
      <c r="B17" s="60" t="s">
        <v>26</v>
      </c>
      <c r="C17" s="60" t="s">
        <v>23</v>
      </c>
      <c r="D17" s="65" t="s">
        <v>124</v>
      </c>
      <c r="E17" s="62" t="s">
        <v>93</v>
      </c>
      <c r="F17" s="62" t="s">
        <v>127</v>
      </c>
      <c r="G17" s="62" t="s">
        <v>128</v>
      </c>
      <c r="H17" s="60">
        <v>2</v>
      </c>
      <c r="I17" s="60">
        <v>3</v>
      </c>
      <c r="J17" s="59">
        <f t="shared" si="7"/>
        <v>5</v>
      </c>
      <c r="K17" s="53" t="str">
        <f t="shared" si="8"/>
        <v>MEDIO</v>
      </c>
      <c r="L17" s="60" t="s">
        <v>24</v>
      </c>
      <c r="M17" s="62" t="s">
        <v>129</v>
      </c>
      <c r="N17" s="60">
        <v>1</v>
      </c>
      <c r="O17" s="60">
        <v>2</v>
      </c>
      <c r="P17" s="59">
        <f t="shared" si="9"/>
        <v>3</v>
      </c>
      <c r="Q17" s="51" t="str">
        <f t="shared" si="10"/>
        <v>BAJO</v>
      </c>
      <c r="R17" s="60" t="s">
        <v>25</v>
      </c>
      <c r="S17" s="48" t="s">
        <v>121</v>
      </c>
      <c r="T17" s="59" t="s">
        <v>104</v>
      </c>
      <c r="U17" s="48" t="s">
        <v>40</v>
      </c>
      <c r="V17" s="62" t="s">
        <v>144</v>
      </c>
      <c r="W17" s="60" t="s">
        <v>98</v>
      </c>
    </row>
    <row r="18" spans="1:23" ht="83.25" customHeight="1" x14ac:dyDescent="0.3">
      <c r="A18" s="63">
        <v>10</v>
      </c>
      <c r="B18" s="60" t="s">
        <v>26</v>
      </c>
      <c r="C18" s="60" t="s">
        <v>23</v>
      </c>
      <c r="D18" s="65" t="s">
        <v>113</v>
      </c>
      <c r="E18" s="62" t="s">
        <v>114</v>
      </c>
      <c r="F18" s="62" t="s">
        <v>115</v>
      </c>
      <c r="G18" s="62" t="s">
        <v>133</v>
      </c>
      <c r="H18" s="60">
        <v>2</v>
      </c>
      <c r="I18" s="60">
        <v>3</v>
      </c>
      <c r="J18" s="59">
        <f t="shared" si="7"/>
        <v>5</v>
      </c>
      <c r="K18" s="53" t="str">
        <f t="shared" si="8"/>
        <v>MEDIO</v>
      </c>
      <c r="L18" s="62" t="s">
        <v>111</v>
      </c>
      <c r="M18" s="62" t="s">
        <v>134</v>
      </c>
      <c r="N18" s="60">
        <v>1</v>
      </c>
      <c r="O18" s="60">
        <v>1</v>
      </c>
      <c r="P18" s="59">
        <f t="shared" si="9"/>
        <v>2</v>
      </c>
      <c r="Q18" s="51" t="str">
        <f t="shared" si="10"/>
        <v>BAJO</v>
      </c>
      <c r="R18" s="60" t="s">
        <v>25</v>
      </c>
      <c r="S18" s="60" t="s">
        <v>24</v>
      </c>
      <c r="T18" s="59" t="s">
        <v>104</v>
      </c>
      <c r="U18" s="59" t="s">
        <v>28</v>
      </c>
      <c r="V18" s="62" t="s">
        <v>116</v>
      </c>
      <c r="W18" s="60" t="s">
        <v>98</v>
      </c>
    </row>
    <row r="19" spans="1:23" ht="25.2" customHeight="1" x14ac:dyDescent="0.3">
      <c r="A19" s="85" t="s">
        <v>41</v>
      </c>
      <c r="B19" s="85"/>
      <c r="C19" s="85"/>
      <c r="D19" s="85"/>
      <c r="E19" s="85"/>
      <c r="F19" s="85"/>
      <c r="G19" s="85"/>
      <c r="H19" s="85"/>
      <c r="I19" s="85"/>
      <c r="J19" s="85"/>
      <c r="K19" s="85"/>
      <c r="L19" s="85"/>
      <c r="M19" s="85"/>
      <c r="N19" s="85"/>
      <c r="O19" s="85"/>
      <c r="P19" s="85"/>
      <c r="Q19" s="85"/>
      <c r="R19" s="85"/>
      <c r="S19" s="85"/>
      <c r="T19" s="85"/>
      <c r="U19" s="85"/>
      <c r="V19" s="85"/>
      <c r="W19" s="85"/>
    </row>
    <row r="20" spans="1:23" ht="27.6" customHeight="1" x14ac:dyDescent="0.3">
      <c r="A20" s="79" t="s">
        <v>42</v>
      </c>
      <c r="B20" s="79"/>
      <c r="C20" s="79"/>
      <c r="D20" s="79"/>
      <c r="E20" s="79"/>
      <c r="F20" s="79"/>
      <c r="G20" s="79"/>
      <c r="H20" s="79"/>
      <c r="I20" s="79"/>
      <c r="J20" s="79"/>
      <c r="K20" s="79"/>
      <c r="L20" s="79"/>
      <c r="M20" s="79"/>
      <c r="N20" s="79"/>
      <c r="O20" s="79"/>
      <c r="P20" s="79"/>
      <c r="Q20" s="79"/>
      <c r="R20" s="79"/>
      <c r="S20" s="79"/>
      <c r="T20" s="79"/>
      <c r="U20" s="79"/>
      <c r="V20" s="79"/>
      <c r="W20" s="79"/>
    </row>
    <row r="21" spans="1:23" x14ac:dyDescent="0.3">
      <c r="A21" s="3"/>
      <c r="B21" s="6"/>
      <c r="C21" s="6"/>
      <c r="D21" s="6"/>
      <c r="E21" s="7"/>
      <c r="F21" s="7"/>
      <c r="G21" s="7"/>
      <c r="H21" s="6"/>
      <c r="I21" s="6"/>
      <c r="J21" s="6"/>
      <c r="K21" s="6"/>
      <c r="L21" s="6"/>
      <c r="M21" s="7"/>
      <c r="N21" s="6"/>
      <c r="O21" s="6"/>
      <c r="P21" s="6"/>
      <c r="Q21" s="6"/>
      <c r="R21" s="6"/>
      <c r="S21" s="6"/>
      <c r="T21" s="6"/>
      <c r="U21" s="6"/>
      <c r="V21" s="6"/>
      <c r="W21" s="6"/>
    </row>
    <row r="22" spans="1:23" x14ac:dyDescent="0.3">
      <c r="A22" s="3"/>
      <c r="B22" s="6"/>
      <c r="C22" s="6"/>
      <c r="D22" s="6"/>
      <c r="E22" s="7"/>
      <c r="F22" s="7"/>
      <c r="G22" s="7"/>
      <c r="H22" s="6"/>
      <c r="I22" s="6"/>
      <c r="J22" s="6"/>
      <c r="K22" s="6"/>
      <c r="L22" s="6"/>
      <c r="M22" s="7"/>
      <c r="N22" s="6"/>
      <c r="O22" s="6"/>
      <c r="P22" s="6"/>
      <c r="Q22" s="6"/>
      <c r="R22" s="6"/>
      <c r="S22" s="6"/>
      <c r="T22" s="6"/>
      <c r="U22" s="6"/>
      <c r="V22" s="6"/>
      <c r="W22" s="6"/>
    </row>
    <row r="23" spans="1:23" x14ac:dyDescent="0.3">
      <c r="A23" s="3"/>
      <c r="B23" s="6"/>
      <c r="C23" s="6"/>
      <c r="D23" s="6"/>
      <c r="E23" s="7"/>
      <c r="F23" s="7"/>
      <c r="G23" s="7"/>
      <c r="H23" s="6"/>
      <c r="I23" s="6"/>
      <c r="J23" s="6"/>
      <c r="K23" s="6"/>
      <c r="L23" s="6"/>
      <c r="M23" s="7"/>
      <c r="N23" s="6"/>
      <c r="O23" s="6"/>
      <c r="P23" s="6"/>
      <c r="Q23" s="6"/>
      <c r="R23" s="6"/>
      <c r="S23" s="6"/>
      <c r="T23" s="6"/>
      <c r="U23" s="6"/>
      <c r="V23" s="6"/>
      <c r="W23" s="6"/>
    </row>
    <row r="24" spans="1:23" x14ac:dyDescent="0.3">
      <c r="A24" s="3"/>
      <c r="B24" s="6"/>
      <c r="C24" s="6"/>
      <c r="D24" s="6"/>
      <c r="E24" s="7"/>
      <c r="F24" s="7"/>
      <c r="G24" s="7"/>
      <c r="H24" s="6"/>
      <c r="I24" s="6"/>
      <c r="J24" s="6"/>
      <c r="K24" s="6"/>
      <c r="L24" s="6"/>
      <c r="M24" s="7"/>
      <c r="N24" s="6"/>
      <c r="O24" s="6"/>
      <c r="P24" s="6"/>
      <c r="Q24" s="6"/>
      <c r="R24" s="6"/>
      <c r="S24" s="6"/>
      <c r="T24" s="6"/>
      <c r="U24" s="6"/>
      <c r="V24" s="6"/>
      <c r="W24" s="6"/>
    </row>
    <row r="25" spans="1:23" x14ac:dyDescent="0.3">
      <c r="A25" s="3"/>
      <c r="B25" s="6"/>
      <c r="C25" s="6"/>
      <c r="D25" s="6"/>
      <c r="E25" s="7"/>
      <c r="F25" s="7"/>
      <c r="G25" s="7"/>
      <c r="H25" s="6"/>
      <c r="I25" s="6"/>
      <c r="J25" s="6"/>
      <c r="K25" s="6"/>
      <c r="L25" s="6"/>
      <c r="M25" s="7"/>
      <c r="N25" s="6"/>
      <c r="O25" s="6"/>
      <c r="P25" s="6"/>
      <c r="Q25" s="6"/>
      <c r="R25" s="6"/>
      <c r="S25" s="6"/>
      <c r="T25" s="6"/>
      <c r="U25" s="6"/>
      <c r="V25" s="6"/>
      <c r="W25" s="6"/>
    </row>
    <row r="26" spans="1:23" x14ac:dyDescent="0.3">
      <c r="A26" s="3"/>
      <c r="B26" s="6"/>
      <c r="C26" s="6"/>
      <c r="D26" s="6"/>
      <c r="E26" s="7"/>
      <c r="F26" s="7"/>
      <c r="G26" s="7"/>
      <c r="H26" s="6"/>
      <c r="I26" s="6"/>
      <c r="J26" s="6"/>
      <c r="K26" s="6"/>
      <c r="L26" s="6"/>
      <c r="M26" s="7"/>
      <c r="N26" s="6"/>
      <c r="O26" s="6"/>
      <c r="P26" s="6"/>
      <c r="Q26" s="6"/>
      <c r="R26" s="6"/>
      <c r="S26" s="6"/>
      <c r="T26" s="6"/>
      <c r="U26" s="6"/>
      <c r="V26" s="6"/>
      <c r="W26" s="6"/>
    </row>
    <row r="27" spans="1:23" x14ac:dyDescent="0.3">
      <c r="A27" s="3"/>
      <c r="B27" s="6"/>
      <c r="C27" s="6"/>
      <c r="D27" s="6"/>
      <c r="E27" s="7"/>
      <c r="F27" s="7"/>
      <c r="G27" s="7"/>
      <c r="H27" s="6"/>
      <c r="I27" s="6"/>
      <c r="J27" s="6"/>
      <c r="K27" s="6"/>
      <c r="L27" s="6"/>
      <c r="M27" s="7"/>
      <c r="N27" s="6"/>
      <c r="O27" s="6"/>
      <c r="P27" s="6"/>
      <c r="Q27" s="6"/>
      <c r="R27" s="6"/>
      <c r="S27" s="6"/>
      <c r="T27" s="6"/>
      <c r="U27" s="6"/>
      <c r="V27" s="6"/>
      <c r="W27" s="6"/>
    </row>
    <row r="28" spans="1:23" x14ac:dyDescent="0.3">
      <c r="A28" s="3"/>
      <c r="B28" s="6"/>
      <c r="C28" s="6"/>
      <c r="D28" s="6"/>
      <c r="E28" s="7"/>
      <c r="F28" s="7"/>
      <c r="G28" s="7"/>
      <c r="H28" s="6"/>
      <c r="I28" s="6"/>
      <c r="J28" s="6"/>
      <c r="K28" s="6"/>
      <c r="L28" s="6"/>
      <c r="M28" s="7"/>
      <c r="N28" s="6"/>
      <c r="O28" s="6"/>
      <c r="P28" s="6"/>
      <c r="Q28" s="6"/>
      <c r="R28" s="6"/>
      <c r="S28" s="6"/>
      <c r="T28" s="6"/>
      <c r="U28" s="6"/>
      <c r="V28" s="6"/>
      <c r="W28" s="6"/>
    </row>
    <row r="29" spans="1:23" x14ac:dyDescent="0.3">
      <c r="A29" s="3"/>
      <c r="B29" s="6"/>
      <c r="C29" s="6"/>
      <c r="D29" s="6"/>
      <c r="E29" s="7"/>
      <c r="F29" s="7"/>
      <c r="G29" s="7"/>
      <c r="H29" s="6"/>
      <c r="I29" s="6"/>
      <c r="J29" s="6"/>
      <c r="K29" s="6"/>
      <c r="L29" s="6"/>
      <c r="M29" s="7"/>
      <c r="N29" s="6"/>
      <c r="O29" s="6"/>
      <c r="P29" s="6"/>
      <c r="Q29" s="6"/>
      <c r="R29" s="6"/>
      <c r="S29" s="6"/>
      <c r="T29" s="6"/>
      <c r="U29" s="6"/>
      <c r="V29" s="6"/>
      <c r="W29" s="6"/>
    </row>
    <row r="30" spans="1:23" x14ac:dyDescent="0.3">
      <c r="A30" s="3"/>
      <c r="B30" s="6"/>
      <c r="C30" s="6"/>
      <c r="D30" s="6"/>
      <c r="E30" s="7"/>
      <c r="F30" s="7"/>
      <c r="G30" s="7"/>
      <c r="H30" s="6"/>
      <c r="I30" s="6"/>
      <c r="J30" s="6"/>
      <c r="K30" s="6"/>
      <c r="L30" s="6"/>
      <c r="M30" s="7"/>
      <c r="N30" s="6"/>
      <c r="O30" s="6"/>
      <c r="P30" s="6"/>
      <c r="Q30" s="6"/>
      <c r="R30" s="6"/>
      <c r="S30" s="6"/>
      <c r="T30" s="6"/>
      <c r="U30" s="6"/>
      <c r="V30" s="6"/>
      <c r="W30" s="6"/>
    </row>
    <row r="31" spans="1:23" x14ac:dyDescent="0.3">
      <c r="A31" s="10"/>
      <c r="B31" s="10"/>
      <c r="C31" s="10"/>
      <c r="D31" s="10"/>
      <c r="E31" s="10"/>
      <c r="F31" s="11"/>
      <c r="G31" s="11"/>
      <c r="H31" s="10"/>
      <c r="I31" s="10"/>
      <c r="J31" s="10"/>
      <c r="K31" s="10"/>
      <c r="L31" s="10"/>
      <c r="M31" s="11"/>
      <c r="N31" s="10"/>
      <c r="O31" s="10"/>
      <c r="P31" s="10"/>
      <c r="Q31" s="10"/>
      <c r="R31" s="10"/>
      <c r="S31" s="10"/>
      <c r="T31" s="11"/>
      <c r="U31" s="11"/>
      <c r="V31" s="11"/>
      <c r="W31" s="11"/>
    </row>
  </sheetData>
  <autoFilter ref="A1:W20" xr:uid="{00000000-0001-0000-0000-000000000000}">
    <filterColumn colId="0" showButton="0"/>
    <filterColumn colId="1" showButton="0"/>
    <filterColumn colId="2" showButton="0"/>
    <filterColumn colId="3" showButton="0"/>
    <filterColumn colId="4"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autoFilter>
  <mergeCells count="28">
    <mergeCell ref="A20:W20"/>
    <mergeCell ref="N5:Q5"/>
    <mergeCell ref="R5:R6"/>
    <mergeCell ref="S5:S6"/>
    <mergeCell ref="T5:T6"/>
    <mergeCell ref="K5:K6"/>
    <mergeCell ref="F5:F6"/>
    <mergeCell ref="A19:W19"/>
    <mergeCell ref="G5:G6"/>
    <mergeCell ref="H5:H6"/>
    <mergeCell ref="I5:I6"/>
    <mergeCell ref="J5:J6"/>
    <mergeCell ref="M5:M6"/>
    <mergeCell ref="V5:W5"/>
    <mergeCell ref="U5:U6"/>
    <mergeCell ref="L5:L6"/>
    <mergeCell ref="A5:A6"/>
    <mergeCell ref="B5:B6"/>
    <mergeCell ref="C5:C6"/>
    <mergeCell ref="D5:D6"/>
    <mergeCell ref="E5:E6"/>
    <mergeCell ref="A4:W4"/>
    <mergeCell ref="A1:F3"/>
    <mergeCell ref="G3:L3"/>
    <mergeCell ref="M3:R3"/>
    <mergeCell ref="G1:W1"/>
    <mergeCell ref="G2:W2"/>
    <mergeCell ref="S3:W3"/>
  </mergeCells>
  <dataValidations count="2">
    <dataValidation type="list" allowBlank="1" showInputMessage="1" showErrorMessage="1" sqref="B7" xr:uid="{972B4786-BDA4-4BF2-8BFC-30E4F07A7182}">
      <formula1>$V$2:$W$2</formula1>
    </dataValidation>
    <dataValidation type="list" allowBlank="1" showInputMessage="1" showErrorMessage="1" sqref="C7" xr:uid="{E9359C51-3376-4E14-863D-4B380D5C77A3}">
      <formula1>$V$3:$W$3</formula1>
    </dataValidation>
  </dataValidations>
  <printOptions horizontalCentered="1" verticalCentered="1"/>
  <pageMargins left="0" right="0" top="0" bottom="0" header="0.31496062992125984" footer="0.31496062992125984"/>
  <pageSetup paperSize="41" scale="54" orientation="landscape" r:id="rId1"/>
  <rowBreaks count="1" manualBreakCount="1">
    <brk id="1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zoomScale="120" zoomScaleNormal="120" workbookViewId="0">
      <selection activeCell="H6" sqref="H6"/>
    </sheetView>
  </sheetViews>
  <sheetFormatPr baseColWidth="10" defaultRowHeight="14.4" x14ac:dyDescent="0.3"/>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6E698-F1F9-4ACB-B57B-F9D8009B896B}">
  <sheetPr>
    <tabColor indexed="13"/>
    <pageSetUpPr fitToPage="1"/>
  </sheetPr>
  <dimension ref="A1:P18"/>
  <sheetViews>
    <sheetView showGridLines="0" topLeftCell="A10" zoomScaleNormal="100" workbookViewId="0">
      <selection activeCell="C7" sqref="C7"/>
    </sheetView>
  </sheetViews>
  <sheetFormatPr baseColWidth="10" defaultRowHeight="14.4" x14ac:dyDescent="0.3"/>
  <cols>
    <col min="1" max="1" width="6.109375" customWidth="1"/>
    <col min="2" max="2" width="3.88671875" customWidth="1"/>
    <col min="3" max="3" width="25.33203125" customWidth="1"/>
    <col min="4" max="4" width="15.6640625" customWidth="1"/>
    <col min="5" max="6" width="3.44140625" customWidth="1"/>
    <col min="7" max="7" width="23" customWidth="1"/>
    <col min="8" max="8" width="9.44140625" customWidth="1"/>
    <col min="9" max="9" width="32" customWidth="1"/>
    <col min="10" max="13" width="25.109375" customWidth="1"/>
  </cols>
  <sheetData>
    <row r="1" spans="2:16" ht="18" x14ac:dyDescent="0.3">
      <c r="B1" s="46"/>
      <c r="C1" s="91" t="s">
        <v>83</v>
      </c>
      <c r="D1" s="91"/>
      <c r="G1" s="92" t="s">
        <v>82</v>
      </c>
      <c r="H1" s="93"/>
      <c r="I1" s="93"/>
      <c r="J1" s="93"/>
      <c r="K1" s="93"/>
      <c r="L1" s="93"/>
      <c r="M1" s="94"/>
    </row>
    <row r="2" spans="2:16" ht="72" x14ac:dyDescent="0.3">
      <c r="B2" s="45"/>
      <c r="C2" s="44" t="s">
        <v>81</v>
      </c>
      <c r="D2" s="44" t="s">
        <v>80</v>
      </c>
      <c r="G2" s="95" t="s">
        <v>79</v>
      </c>
      <c r="H2" s="96"/>
      <c r="I2" s="43" t="s">
        <v>78</v>
      </c>
      <c r="J2" s="43" t="s">
        <v>77</v>
      </c>
      <c r="K2" s="43" t="s">
        <v>76</v>
      </c>
      <c r="L2" s="43" t="s">
        <v>75</v>
      </c>
      <c r="M2" s="42" t="s">
        <v>74</v>
      </c>
    </row>
    <row r="3" spans="2:16" ht="57.6" x14ac:dyDescent="0.3">
      <c r="B3" s="90" t="s">
        <v>61</v>
      </c>
      <c r="C3" s="41" t="s">
        <v>60</v>
      </c>
      <c r="D3" s="40">
        <v>1</v>
      </c>
      <c r="G3" s="97" t="s">
        <v>73</v>
      </c>
      <c r="H3" s="98"/>
      <c r="I3" s="39" t="s">
        <v>72</v>
      </c>
      <c r="J3" s="39" t="s">
        <v>71</v>
      </c>
      <c r="K3" s="39" t="s">
        <v>70</v>
      </c>
      <c r="L3" s="39" t="s">
        <v>69</v>
      </c>
      <c r="M3" s="38" t="s">
        <v>68</v>
      </c>
    </row>
    <row r="4" spans="2:16" ht="28.8" x14ac:dyDescent="0.3">
      <c r="B4" s="90"/>
      <c r="C4" s="33" t="s">
        <v>58</v>
      </c>
      <c r="D4" s="32">
        <v>2</v>
      </c>
      <c r="G4" s="99" t="s">
        <v>10</v>
      </c>
      <c r="H4" s="101" t="s">
        <v>9</v>
      </c>
      <c r="I4" s="37" t="s">
        <v>67</v>
      </c>
      <c r="J4" s="37" t="s">
        <v>66</v>
      </c>
      <c r="K4" s="37" t="s">
        <v>65</v>
      </c>
      <c r="L4" s="37" t="s">
        <v>64</v>
      </c>
      <c r="M4" s="36" t="s">
        <v>63</v>
      </c>
    </row>
    <row r="5" spans="2:16" ht="28.8" x14ac:dyDescent="0.3">
      <c r="B5" s="90"/>
      <c r="C5" s="33" t="s">
        <v>55</v>
      </c>
      <c r="D5" s="32">
        <v>3</v>
      </c>
      <c r="G5" s="100"/>
      <c r="H5" s="102"/>
      <c r="I5" s="35">
        <v>1</v>
      </c>
      <c r="J5" s="35">
        <v>2</v>
      </c>
      <c r="K5" s="35">
        <v>3</v>
      </c>
      <c r="L5" s="35">
        <v>4</v>
      </c>
      <c r="M5" s="34">
        <v>5</v>
      </c>
      <c r="O5" s="88" t="s">
        <v>62</v>
      </c>
      <c r="P5" s="89"/>
    </row>
    <row r="6" spans="2:16" ht="50.25" customHeight="1" x14ac:dyDescent="0.3">
      <c r="B6" s="90"/>
      <c r="C6" s="33" t="s">
        <v>52</v>
      </c>
      <c r="D6" s="32">
        <v>4</v>
      </c>
      <c r="F6" s="90" t="s">
        <v>61</v>
      </c>
      <c r="G6" s="31" t="s">
        <v>60</v>
      </c>
      <c r="H6" s="30">
        <v>1</v>
      </c>
      <c r="I6" s="16">
        <f>I5+H6</f>
        <v>2</v>
      </c>
      <c r="J6" s="16">
        <f>J5+H6</f>
        <v>3</v>
      </c>
      <c r="K6" s="16">
        <f>K5+H6</f>
        <v>4</v>
      </c>
      <c r="L6" s="16">
        <f>L$5+H6</f>
        <v>5</v>
      </c>
      <c r="M6" s="16">
        <f>M$5+H6</f>
        <v>6</v>
      </c>
      <c r="O6" s="29" t="s">
        <v>59</v>
      </c>
      <c r="P6" s="29" t="s">
        <v>10</v>
      </c>
    </row>
    <row r="7" spans="2:16" ht="46.8" x14ac:dyDescent="0.3">
      <c r="B7" s="90"/>
      <c r="C7" s="28" t="s">
        <v>50</v>
      </c>
      <c r="D7" s="27">
        <v>5</v>
      </c>
      <c r="F7" s="90"/>
      <c r="G7" s="22" t="s">
        <v>58</v>
      </c>
      <c r="H7" s="21">
        <v>2</v>
      </c>
      <c r="I7" s="16">
        <f>I5+H7</f>
        <v>3</v>
      </c>
      <c r="J7" s="16">
        <f>J5+H7</f>
        <v>4</v>
      </c>
      <c r="K7" s="16">
        <f>K5+H7</f>
        <v>5</v>
      </c>
      <c r="L7" s="16">
        <f>$L$5+H7</f>
        <v>6</v>
      </c>
      <c r="M7" s="16">
        <f>M$5+H7</f>
        <v>7</v>
      </c>
      <c r="O7" s="26" t="s">
        <v>57</v>
      </c>
      <c r="P7" s="25" t="s">
        <v>56</v>
      </c>
    </row>
    <row r="8" spans="2:16" ht="46.8" x14ac:dyDescent="0.3">
      <c r="F8" s="90"/>
      <c r="G8" s="22" t="s">
        <v>55</v>
      </c>
      <c r="H8" s="21">
        <v>3</v>
      </c>
      <c r="I8" s="16">
        <f>I5+H8</f>
        <v>4</v>
      </c>
      <c r="J8" s="16">
        <f>J5+H8</f>
        <v>5</v>
      </c>
      <c r="K8" s="16">
        <f>K5+H8</f>
        <v>6</v>
      </c>
      <c r="L8" s="16">
        <f>$L$5+H8</f>
        <v>7</v>
      </c>
      <c r="M8" s="16">
        <f>M$5+H8</f>
        <v>8</v>
      </c>
      <c r="O8" s="24" t="s">
        <v>54</v>
      </c>
      <c r="P8" s="23" t="s">
        <v>53</v>
      </c>
    </row>
    <row r="9" spans="2:16" ht="46.8" x14ac:dyDescent="0.3">
      <c r="F9" s="90"/>
      <c r="G9" s="22" t="s">
        <v>52</v>
      </c>
      <c r="H9" s="21">
        <v>4</v>
      </c>
      <c r="I9" s="16">
        <f>I5+H9</f>
        <v>5</v>
      </c>
      <c r="J9" s="16">
        <f>J5+H9</f>
        <v>6</v>
      </c>
      <c r="K9" s="16">
        <f>K5+H9</f>
        <v>7</v>
      </c>
      <c r="L9" s="16">
        <f>$L$5+H9</f>
        <v>8</v>
      </c>
      <c r="M9" s="16">
        <f>M$5+H9</f>
        <v>9</v>
      </c>
      <c r="O9" s="20">
        <v>5</v>
      </c>
      <c r="P9" s="19" t="s">
        <v>51</v>
      </c>
    </row>
    <row r="10" spans="2:16" ht="46.8" x14ac:dyDescent="0.3">
      <c r="F10" s="90"/>
      <c r="G10" s="18" t="s">
        <v>50</v>
      </c>
      <c r="H10" s="17">
        <v>5</v>
      </c>
      <c r="I10" s="16">
        <f>I5+H10</f>
        <v>6</v>
      </c>
      <c r="J10" s="16">
        <f>J5+H10</f>
        <v>7</v>
      </c>
      <c r="K10" s="16">
        <f>K5+H10</f>
        <v>8</v>
      </c>
      <c r="L10" s="16">
        <f>$L$5+H10</f>
        <v>9</v>
      </c>
      <c r="M10" s="16">
        <f>M$5+H10</f>
        <v>10</v>
      </c>
      <c r="O10" s="15" t="s">
        <v>49</v>
      </c>
      <c r="P10" s="14" t="s">
        <v>48</v>
      </c>
    </row>
    <row r="18" spans="1:13" ht="63" customHeight="1" x14ac:dyDescent="0.3">
      <c r="A18" s="13"/>
      <c r="B18" s="13"/>
      <c r="C18" s="105"/>
      <c r="D18" s="105"/>
      <c r="E18" s="105"/>
      <c r="F18" s="105"/>
      <c r="G18" s="105"/>
      <c r="H18" s="13"/>
      <c r="I18" s="103"/>
      <c r="J18" s="104"/>
      <c r="K18" s="104"/>
      <c r="L18" s="104"/>
      <c r="M18" s="12"/>
    </row>
  </sheetData>
  <mergeCells count="11">
    <mergeCell ref="B3:B7"/>
    <mergeCell ref="G3:H3"/>
    <mergeCell ref="G4:G5"/>
    <mergeCell ref="H4:H5"/>
    <mergeCell ref="I18:L18"/>
    <mergeCell ref="C18:G18"/>
    <mergeCell ref="O5:P5"/>
    <mergeCell ref="F6:F10"/>
    <mergeCell ref="C1:D1"/>
    <mergeCell ref="G1:M1"/>
    <mergeCell ref="G2:H2"/>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c4d98a1-4aec-42e6-9536-4b00a95c4c9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769F7667ED67B4DAA528CD4D191CF9C" ma:contentTypeVersion="15" ma:contentTypeDescription="Crear nuevo documento." ma:contentTypeScope="" ma:versionID="18d08f79ac26966adb45f525a634ae38">
  <xsd:schema xmlns:xsd="http://www.w3.org/2001/XMLSchema" xmlns:xs="http://www.w3.org/2001/XMLSchema" xmlns:p="http://schemas.microsoft.com/office/2006/metadata/properties" xmlns:ns3="7c4d98a1-4aec-42e6-9536-4b00a95c4c91" xmlns:ns4="bfbf5525-4ce8-492d-be31-9a47ed70ab65" targetNamespace="http://schemas.microsoft.com/office/2006/metadata/properties" ma:root="true" ma:fieldsID="e6f3c63707a644f50920c5b907d206f5" ns3:_="" ns4:_="">
    <xsd:import namespace="7c4d98a1-4aec-42e6-9536-4b00a95c4c91"/>
    <xsd:import namespace="bfbf5525-4ce8-492d-be31-9a47ed70ab6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ObjectDetectorVersions" minOccurs="0"/>
                <xsd:element ref="ns3:_activity" minOccurs="0"/>
                <xsd:element ref="ns3:MediaServiceSystemTags" minOccurs="0"/>
                <xsd:element ref="ns3:MediaServiceSearchPropertie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4d98a1-4aec-42e6-9536-4b00a95c4c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SystemTags" ma:index="20" nillable="true" ma:displayName="MediaServiceSystemTags" ma:hidden="true" ma:internalName="MediaServiceSystemTags" ma:readOnly="true">
      <xsd:simpleType>
        <xsd:restriction base="dms:Note"/>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fbf5525-4ce8-492d-be31-9a47ed70ab6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C25B384-D7F3-4838-8739-72B9F3DD40AE}">
  <ds:schemaRefs>
    <ds:schemaRef ds:uri="http://schemas.microsoft.com/office/infopath/2007/PartnerControls"/>
    <ds:schemaRef ds:uri="http://www.w3.org/XML/1998/namespace"/>
    <ds:schemaRef ds:uri="http://purl.org/dc/dcmitype/"/>
    <ds:schemaRef ds:uri="http://purl.org/dc/elements/1.1/"/>
    <ds:schemaRef ds:uri="http://purl.org/dc/terms/"/>
    <ds:schemaRef ds:uri="http://schemas.openxmlformats.org/package/2006/metadata/core-properties"/>
    <ds:schemaRef ds:uri="http://schemas.microsoft.com/office/2006/documentManagement/types"/>
    <ds:schemaRef ds:uri="bfbf5525-4ce8-492d-be31-9a47ed70ab65"/>
    <ds:schemaRef ds:uri="7c4d98a1-4aec-42e6-9536-4b00a95c4c91"/>
    <ds:schemaRef ds:uri="http://schemas.microsoft.com/office/2006/metadata/properties"/>
  </ds:schemaRefs>
</ds:datastoreItem>
</file>

<file path=customXml/itemProps2.xml><?xml version="1.0" encoding="utf-8"?>
<ds:datastoreItem xmlns:ds="http://schemas.openxmlformats.org/officeDocument/2006/customXml" ds:itemID="{7A956D8D-073C-4899-A5D9-3E8C3DF5C2D9}">
  <ds:schemaRefs>
    <ds:schemaRef ds:uri="http://schemas.microsoft.com/sharepoint/v3/contenttype/forms"/>
  </ds:schemaRefs>
</ds:datastoreItem>
</file>

<file path=customXml/itemProps3.xml><?xml version="1.0" encoding="utf-8"?>
<ds:datastoreItem xmlns:ds="http://schemas.openxmlformats.org/officeDocument/2006/customXml" ds:itemID="{65EBFB4D-EC03-4996-9DD3-47C69BD62B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4d98a1-4aec-42e6-9536-4b00a95c4c91"/>
    <ds:schemaRef ds:uri="bfbf5525-4ce8-492d-be31-9a47ed70ab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Hoja2</vt:lpstr>
      <vt:lpstr>NOMENCLATURAS </vt:lpstr>
      <vt:lpstr>'NOMENCLATURAS '!Área_de_impresión</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Hernando Rubiano Leon</dc:creator>
  <cp:lastModifiedBy>Diego </cp:lastModifiedBy>
  <cp:lastPrinted>2018-03-27T15:35:14Z</cp:lastPrinted>
  <dcterms:created xsi:type="dcterms:W3CDTF">2018-03-20T15:43:29Z</dcterms:created>
  <dcterms:modified xsi:type="dcterms:W3CDTF">2024-11-07T16:50:30Z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0x010100A769F7667ED67B4DAA528CD4D191CF9C</vt:lpwstr>
  </property>
</Properties>
</file>