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YRA\Desktop\ALCALDIAS\KENNEDY\CORAZONES 4.0\OBSERVACIONES PRE\"/>
    </mc:Choice>
  </mc:AlternateContent>
  <bookViews>
    <workbookView xWindow="0" yWindow="0" windowWidth="20490" windowHeight="7650" tabRatio="900" firstSheet="4" activeTab="4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TRATAMIENTO'!$B$10:$X$34</definedName>
    <definedName name="_xlnm.Print_Area" localSheetId="4">'ASIGNACION Y TRATAMIENTO'!$B$2:$X$52</definedName>
    <definedName name="_xlnm.Print_Area" localSheetId="0">CONTEXTO!$B$2:$F$19</definedName>
    <definedName name="_xlnm.Print_Area" localSheetId="2">EVALUACION!$B$2:$L$53</definedName>
    <definedName name="_xlnm.Print_Area" localSheetId="3">'EVALUACION CON CONTROLES'!$B$2:$R$45</definedName>
    <definedName name="_xlnm.Print_Area" localSheetId="1">'IDENTIFICACION Y ANALISIS'!$B$2:$F$75</definedName>
    <definedName name="contratación">'IDENTIFICACION Y ANALISIS'!$B$41:$B$47</definedName>
    <definedName name="ejecución">'IDENTIFICACION Y ANALISIS'!$B$49:$B$75</definedName>
    <definedName name="OPCIONES">'ASIGNACION Y TRATAMIENTO'!$B$56:$B$58</definedName>
    <definedName name="planeación">'IDENTIFICACION Y ANALISIS'!$B$19:$B$29</definedName>
    <definedName name="selección">'IDENTIFICACION Y ANALISIS'!$B$31:$B$39</definedName>
    <definedName name="_xlnm.Print_Titles" localSheetId="4">'ASIGNACION Y TRATAMIENTO'!$2:$5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4" i="15" l="1"/>
  <c r="I18" i="15"/>
  <c r="I16" i="15"/>
  <c r="J16" i="15"/>
  <c r="C16" i="15"/>
  <c r="K17" i="11"/>
  <c r="B6" i="6"/>
  <c r="B18" i="15"/>
  <c r="C18" i="15"/>
  <c r="J18" i="15"/>
  <c r="B19" i="15"/>
  <c r="C19" i="15"/>
  <c r="I19" i="15"/>
  <c r="J19" i="15"/>
  <c r="B20" i="15"/>
  <c r="C20" i="15"/>
  <c r="I20" i="15"/>
  <c r="J20" i="15"/>
  <c r="B21" i="15"/>
  <c r="C21" i="15"/>
  <c r="I21" i="15"/>
  <c r="J21" i="15"/>
  <c r="B22" i="15"/>
  <c r="C22" i="15"/>
  <c r="I22" i="15"/>
  <c r="J22" i="15"/>
  <c r="B23" i="15"/>
  <c r="C23" i="15"/>
  <c r="I23" i="15"/>
  <c r="J23" i="15"/>
  <c r="B24" i="15"/>
  <c r="C24" i="15"/>
  <c r="I24" i="15"/>
  <c r="J24" i="15"/>
  <c r="B25" i="15"/>
  <c r="C25" i="15"/>
  <c r="I25" i="15"/>
  <c r="J25" i="15"/>
  <c r="B17" i="15"/>
  <c r="C17" i="15"/>
  <c r="I17" i="15"/>
  <c r="J17" i="15"/>
  <c r="B6" i="15"/>
  <c r="K26" i="11"/>
  <c r="L26" i="11" s="1"/>
  <c r="K25" i="11"/>
  <c r="K24" i="11"/>
  <c r="K23" i="11"/>
  <c r="L23" i="11" s="1"/>
  <c r="K22" i="11"/>
  <c r="L22" i="11" s="1"/>
  <c r="K21" i="11"/>
  <c r="L21" i="11" s="1"/>
  <c r="K20" i="11"/>
  <c r="L20" i="11" s="1"/>
  <c r="K19" i="11"/>
  <c r="K18" i="11"/>
  <c r="B16" i="15"/>
  <c r="K22" i="15"/>
  <c r="L24" i="11" l="1"/>
  <c r="L19" i="11"/>
  <c r="K23" i="15"/>
  <c r="L18" i="11"/>
  <c r="L23" i="15"/>
  <c r="K25" i="15"/>
  <c r="K21" i="15"/>
  <c r="L25" i="11"/>
  <c r="L22" i="15"/>
  <c r="K17" i="15"/>
  <c r="L17" i="15" s="1"/>
  <c r="K20" i="15"/>
  <c r="L20" i="15" s="1"/>
  <c r="K19" i="15"/>
  <c r="K18" i="15"/>
  <c r="K16" i="15"/>
  <c r="L17" i="11"/>
  <c r="L18" i="15" l="1"/>
  <c r="L19" i="15"/>
  <c r="L21" i="15"/>
  <c r="L25" i="15"/>
  <c r="L24" i="15"/>
  <c r="L16" i="15"/>
</calcChain>
</file>

<file path=xl/sharedStrings.xml><?xml version="1.0" encoding="utf-8"?>
<sst xmlns="http://schemas.openxmlformats.org/spreadsheetml/2006/main" count="763" uniqueCount="308">
  <si>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</si>
  <si>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</si>
  <si>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</si>
  <si>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</si>
  <si>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color rgb="FF000000"/>
        <rFont val="Garamond"/>
        <family val="1"/>
      </rPr>
      <t xml:space="preserve">Objeto del Proceso de Contratación </t>
    </r>
    <r>
      <rPr>
        <sz val="12"/>
        <color rgb="FF000000"/>
        <rFont val="Garamond"/>
        <family val="1"/>
      </rPr>
      <t xml:space="preserve">INV-C-20 Prestar servicios profesionales en torno a la realización de acciones técnicas, metodológicas, administrativas, operativas y logísticas con el fin de construir tres acuerdos con la ciudadanía, en procura de un  buen uso del espacio público con fines culturales, deportivos, recreacionales o de mercados temporales, para mejorar la convivencia, dar a conocer los programas del IDRD y promover el adecuado uso, goce y disfrute de las ciclo rutas, parques, espacios recreo deportivos, culturales y en general espacios públicos de la localidad, así como para incentivar la  formalización de vendedores informales y estacionarios de la localidad de Kennedy y/o su vinculación a círculos económicos productivos de la ciudad, en la vigencia 2023. 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</si>
  <si>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</si>
  <si>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</si>
  <si>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</si>
  <si>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</si>
  <si>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</si>
  <si>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</si>
  <si>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</si>
  <si>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</si>
  <si>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</si>
  <si>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</si>
  <si>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</si>
  <si>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</si>
  <si>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</si>
  <si>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</si>
  <si>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</si>
  <si>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</si>
  <si>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</si>
  <si>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</si>
  <si>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</si>
  <si>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</si>
  <si>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</si>
  <si>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</si>
  <si>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</si>
  <si>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</si>
  <si>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</si>
  <si>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</si>
  <si>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</si>
  <si>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</si>
  <si>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</si>
  <si>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</si>
  <si>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</si>
  <si>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</si>
  <si>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</si>
  <si>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</si>
  <si>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</si>
  <si>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</si>
  <si>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</si>
  <si>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</si>
  <si>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</si>
  <si>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</si>
  <si>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</si>
  <si>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Error  involuntario  en  la  aplicación  de formulas para la evaluacion economica y/o financiera.</t>
  </si>
  <si>
    <t>Que ninguno de los proponentes cumplan los requisitos habilitantes establecidos en el pliego de condiciones..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</si>
  <si>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</si>
  <si>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</si>
  <si>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</si>
  <si>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</si>
  <si>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</si>
  <si>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Riesgo de que no se presenten las garantías requeridas en los documentos del proceso de contratación o que su presentación sea tardía.</t>
  </si>
  <si>
    <t>Riesgos  asociados  al  incumplimiento de  la  publicación  de  la  totalidad  de documentos  del  proceso o  el registro presupuestal del contrato.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</si>
  <si>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</si>
  <si>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</si>
  <si>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</si>
  <si>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</si>
  <si>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</si>
  <si>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</si>
  <si>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</si>
  <si>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</si>
  <si>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</si>
  <si>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</si>
  <si>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</si>
  <si>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</si>
  <si>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</si>
  <si>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</si>
  <si>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</si>
  <si>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</si>
  <si>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</si>
  <si>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</si>
  <si>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</si>
  <si>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</si>
  <si>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</si>
  <si>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</si>
  <si>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</si>
  <si>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</si>
  <si>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</si>
  <si>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</si>
  <si>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</si>
  <si>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</si>
  <si>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</si>
  <si>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No iniciar los procesos administrativos de imposición de multas, sanciones o incumplimientos de manera oportuna.</t>
  </si>
  <si>
    <t>Poca participación de la población de la localidad a vincularse al proyecto, no siendo posible cumplir con la ejecución del contrato que se suscriba debido a la coordinación de sus actividades.</t>
  </si>
  <si>
    <t>Falta de consecución de espacios apropiados para la realización de las actividades para las que fue contratado el ejecutor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</si>
  <si>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</si>
  <si>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</si>
  <si>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</si>
  <si>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General</t>
  </si>
  <si>
    <t>Estatal</t>
  </si>
  <si>
    <t>Especifico</t>
  </si>
  <si>
    <t>Interno</t>
  </si>
  <si>
    <t>Externo</t>
  </si>
  <si>
    <t>Objeto Contractual: PRESTAR SERVICIOS PARA LLEVAR A CABO ACTIVIDADES DE IDENTIFICACIÓN, CARACTERIZACIÓN, ASISTENCIA TÉCNICA, SUMINISTRO Y ENTREGA DE BONOS CANJEABLES PARA MICRO, PEQUEÑAS Y MEDIANAS EMPRESAS (MIPYMES) Y/O EMPRENDIMIENTOS DE LA LOCALIDAD DE KENNEDY QUE SE DEDIQUEN A ACTIVIDADES ECONÓMICAS RELACIONADAS CON EL COMERCIO AL POR MENOR (RELACIONADAS CON EL CÓDIGO CIIU 47)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</si>
  <si>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</si>
  <si>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</si>
  <si>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</si>
  <si>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</si>
  <si>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</si>
  <si>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</si>
  <si>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</si>
  <si>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</si>
  <si>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</si>
  <si>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</si>
  <si>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</si>
  <si>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</si>
  <si>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</si>
  <si>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</si>
  <si>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</si>
  <si>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Declaratoria de desierta del proceso de selección.</t>
  </si>
  <si>
    <t>La Calidad de los productos no satisface la necesidad de la Entidad.
No se cumple el objeto contractual</t>
  </si>
  <si>
    <t>Adjudicación viciada por error.</t>
  </si>
  <si>
    <t>Adjudicar erradamente el contrato. Demora en la adjudicacion por reprocesos en la actividad de selección</t>
  </si>
  <si>
    <t>Demora en la ejecución del contrato
No  se  satisface  la  necesidad  de  la Entidad</t>
  </si>
  <si>
    <t>Demora en la ejecución del contrato</t>
  </si>
  <si>
    <t>Detrimento patrimonial.
Retraso en la ejecución contractual.</t>
  </si>
  <si>
    <t>Retrasos en al ejecucuón del contrato</t>
  </si>
  <si>
    <t>a) modificaciones contractuales
b) no se puede
satisfacer
la necesidad de la
entidad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</si>
  <si>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</si>
  <si>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</si>
  <si>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</si>
  <si>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</si>
  <si>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</si>
  <si>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</si>
  <si>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</si>
  <si>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</si>
  <si>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</si>
  <si>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</si>
  <si>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</si>
  <si>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</si>
  <si>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</si>
  <si>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</si>
  <si>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</si>
  <si>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</si>
  <si>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</si>
  <si>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</si>
  <si>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</si>
  <si>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</si>
  <si>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</si>
  <si>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</si>
  <si>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</si>
  <si>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</si>
  <si>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</si>
  <si>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</si>
  <si>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</si>
  <si>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</si>
  <si>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</si>
  <si>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</si>
  <si>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</si>
  <si>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</si>
  <si>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</si>
  <si>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</si>
  <si>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</si>
  <si>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</si>
  <si>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</si>
  <si>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</si>
  <si>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</si>
  <si>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</si>
  <si>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</si>
  <si>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</si>
  <si>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</si>
  <si>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</si>
  <si>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</si>
  <si>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</si>
  <si>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</si>
  <si>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Elaborar los estudios previos de acuerdo a la metodología de Colombia Compra Eficiente y dando cumplimiento a la normatividad vigente.</t>
  </si>
  <si>
    <t>NO</t>
  </si>
  <si>
    <t>Formulador, líder, Profesionales</t>
  </si>
  <si>
    <t>Revisiones a los documentos previos a la publicación, y las observaciones realizadas por los proponentes</t>
  </si>
  <si>
    <t>Permanente</t>
  </si>
  <si>
    <t>Ejecutar la Guía para el manejo de ofertas artificialmente bajas en Procesos de Contratación</t>
  </si>
  <si>
    <t>SI</t>
  </si>
  <si>
    <t>Evaluación de la Propuesta Económica</t>
  </si>
  <si>
    <t>Utilizar   la   metodología   de Colombia  Compra  Eficiente  y dar cumplimiento     a la normatividad vigente. Revisión documenttal en el proceso de verificcación de las ofertas.</t>
  </si>
  <si>
    <t xml:space="preserve">Realizar     las     aclaraciones necesarias  en  el  proceso  de selección     y     evaluar     las propuestas   con   los  criterios sugeridos   </t>
  </si>
  <si>
    <t>Efectuar    revisiones    en cada  una  de  las  etapas de  evaluación  y dejar  un flitro adicional de revisión</t>
  </si>
  <si>
    <t>Revisiónes en la aplicación de la fórmula para la evaluación.</t>
  </si>
  <si>
    <t>Comunicación continua con el contratista seleciconado para le entrega de las garantías en los plazos establecidos</t>
  </si>
  <si>
    <t>Formulador, líder, Profesionales, Abogado</t>
  </si>
  <si>
    <t>Seguimiento constante en la plataforma del Secop</t>
  </si>
  <si>
    <t>Seguimiento    y    control    al proceso     de parte del Coordinador de Contratación</t>
  </si>
  <si>
    <t>Coordinador de Contratación.</t>
  </si>
  <si>
    <t>Realizar   los  seguimientos   y controles  pertinentes  para  la correcta      ejecucuón      del contrato.</t>
  </si>
  <si>
    <t>Apoyo a la supervisión</t>
  </si>
  <si>
    <t>Seguimiento constante a la ejecución del contrato</t>
  </si>
  <si>
    <t xml:space="preserve">
Fortalecer  las  instancias de   participación  para la generacion de acuerdos ciudadanos
</t>
  </si>
  <si>
    <t>Líder del proyecto</t>
  </si>
  <si>
    <t>Seguimiento y confirmación de convcatorias</t>
  </si>
  <si>
    <t>Realizar un diagnóstico efectivo, gestionando todo lo necesario para el desarrollo de la actividad</t>
  </si>
  <si>
    <t>Seguimiento a la planeación de las actividades.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</si>
  <si>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</si>
  <si>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</si>
  <si>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</si>
  <si>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</si>
  <si>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</si>
  <si>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</si>
  <si>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</si>
  <si>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</si>
  <si>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</si>
  <si>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</si>
  <si>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 xml:space="preserve">Requisitos habilitantes técnicos, financieros, jurídicos inapropiados para el proceso de selección </t>
  </si>
  <si>
    <t>GENERAL</t>
  </si>
  <si>
    <t>INTERNO</t>
  </si>
  <si>
    <t xml:space="preserve">Declaratoria de desierta del proceso de selección, adjudicación indebida, trasgresión al proceso de planeación, desequilibrio </t>
  </si>
  <si>
    <t>ALTO</t>
  </si>
  <si>
    <t>SDG</t>
  </si>
  <si>
    <t>Elaborar los estudios previos, y el análisis del sector de acuerdo a la metodología de Colombia Compra Eficiente y dando cumplimiento a la normatividad vigente.</t>
  </si>
  <si>
    <t>MEDIO</t>
  </si>
  <si>
    <t xml:space="preserve">PROFESIONALES DEL ÁREA DE GESTIÓN DEL DESARROLLO LOCAL  DE KENNEDY </t>
  </si>
  <si>
    <t>En la redacción
de los Documentos
del Proceso</t>
  </si>
  <si>
    <t>Hasta el proceso de Selección</t>
  </si>
  <si>
    <t>Describir de manera inadecuada la necesidad
que se pretende satisfacer.</t>
  </si>
  <si>
    <t>Seleccionar un
contratista que no
esté en capacidad
de cumplir con el
objeto del
contrato.</t>
  </si>
  <si>
    <t>Efectuar revisiones en la
etapa de elaboración de
los Estudios Previos,
verificando las
necesidades y
presupuesto de la entidad</t>
  </si>
  <si>
    <t>BAJO</t>
  </si>
  <si>
    <t>PROFESIONALES DEL
ÁREA DE GESTIÓN
DEL DESARROLLO
LOCAL DE KENNEDY</t>
  </si>
  <si>
    <t>En la etapa
de
redaccion
de los
documento
s
contractual
es</t>
  </si>
  <si>
    <t>Hasta la
publicacion
de la
documenta
cion del
proceso</t>
  </si>
  <si>
    <t>Revisiones de
los documentos
de parte de
Inversion Local,
Contratacion y
comité de
contratación.</t>
  </si>
  <si>
    <t>Durante la
etapa de
planeación</t>
  </si>
  <si>
    <t>SELECCIÓN Y PLANEACIÓN</t>
  </si>
  <si>
    <t>1, La Calidad de los productos no satisface la necesidad de la Entidad.
2, No se cumple el objeto contractual</t>
  </si>
  <si>
    <t>Evaluación de la Propuesta Económica, revisión de ofertas presentadas durante la publigación del proceso, tener en cuenta la guia de Colompia  Compra Eficiente para identificar previos artificialmente bajos</t>
  </si>
  <si>
    <t>Durante la etapa de planeación</t>
  </si>
  <si>
    <t>Riesgo de colusión, en el cual dos o más oferentes realizan acuerdos de manera fraudulenta con el fin de lograr que el proceso se adjudique a un proponente en particular.</t>
  </si>
  <si>
    <t>EXTERNO</t>
  </si>
  <si>
    <t>1. Adjudicación viciada por error.</t>
  </si>
  <si>
    <t>Utilizar la metodología de Colombia Compra Eficiente y dar cumplimiento a la normatividad vigente.</t>
  </si>
  <si>
    <t>Revisión de las ofertas recibidas</t>
  </si>
  <si>
    <t>Durante la etapa de selección</t>
  </si>
  <si>
    <t>2. Investigaciones disciplinarias y fiscales.</t>
  </si>
  <si>
    <t>del Proceso</t>
  </si>
  <si>
    <t>Proyección de la propuesta económica por
parte del proponente que conlleven a pérdidas
o baja utilidad en la ejecución del contrato.</t>
  </si>
  <si>
    <t>1. Pérdidas
económicas para
el contratista o
propuestas
artificialmente
bajas
2. Rompimiento
del equilibrio
económico</t>
  </si>
  <si>
    <t>CONTRATISTA</t>
  </si>
  <si>
    <t xml:space="preserve">Realizar las aclaraciones
necesarias en el proceso
de selección y evaluar las
propuestas con los
criterios sugeridos por
Colombia Compra
Eficiente </t>
  </si>
  <si>
    <t>Desde la
Presentacio
n de la
Propuesta</t>
  </si>
  <si>
    <t>Hasta el
proceso de
Respuesta
a solicitud
de
aclaracion
es</t>
  </si>
  <si>
    <t>Revisiones de
las a las
posibles
observaciones
presentada por
los oferentes.
Tener presente
la guia para
identificar los
precios</t>
  </si>
  <si>
    <t>Durante la
etapa de
evaluacion,
selección y
ejecución</t>
  </si>
  <si>
    <t>Evaluación  de propuesta</t>
  </si>
  <si>
    <t>Elaborar los estudios previos, el análisis del sector de acuerdo a la metodología de Colombia Compra Eficiente y dando cumplimiento a la normatividad vigente.</t>
  </si>
  <si>
    <t>Selección de una oferta como adjudicataria
cuyo oferente se encuentre incurso en alguna
inhabilidad o incompatibilidad.</t>
  </si>
  <si>
    <t>ESPECIFICO</t>
  </si>
  <si>
    <t>1. Posible .
Investigaciones
administrativas,
fiscales,
disciplinarias y
penales.
2, Imposibilidad de
ejecución del contrato</t>
  </si>
  <si>
    <t>CONTRATISTA Y SDG</t>
  </si>
  <si>
    <t>Efectuar verificaciones a
los documentos y
propuestas presentadas
por parte de los
profesionales que
intengran el comite
evaluador</t>
  </si>
  <si>
    <t>Hasta el
proceso de
Selección</t>
  </si>
  <si>
    <t>Revisiones de
los oferentes
conforme a los
requisitos
establecidos en
el pliego de
condiciones</t>
  </si>
  <si>
    <t>Comunicación continua con el contratista seleccionado para le entrega de las garantías en los plazos establecidos
Aplicación directa de incumplimiento de contrato</t>
  </si>
  <si>
    <t>Ejecución del contrato</t>
  </si>
  <si>
    <t>Hasta la terminación del contrato</t>
  </si>
  <si>
    <t>Seguimiento constante en la plataforma del Secop
Requerimiento oficial del supervisor del contrato</t>
  </si>
  <si>
    <t>Durante la etapa de ejecución</t>
  </si>
  <si>
    <t>Cambios en la normativa que modifique o
imponga nuevas obligaciones al contratista.</t>
  </si>
  <si>
    <t>1. Retraso en la
ejecucion del
contrato y posible
variación del valor
del mismo.</t>
  </si>
  <si>
    <t>50-50%</t>
  </si>
  <si>
    <t>Elaborar los estudios de
sector de acuerdo a la
metodología de Colombia
Compra Eficiente y dando
cumplimiento a la
normatividad vigente</t>
  </si>
  <si>
    <t>Desde la
Presentacion de la
Propuesta</t>
  </si>
  <si>
    <t>Hasta la
terminacion del
contrato</t>
  </si>
  <si>
    <t>Seguimiento, mesas de trabajo en caso de requerirse.</t>
  </si>
  <si>
    <t>Seguimiento    y    control    al proceso     de parte del coordinador de contratación, supervisor y/o apoyo a la supervisión</t>
  </si>
  <si>
    <t>Pérdida de elementos por robo , antes o
durante la entrega de los mismos a la Alcaldía
Local o durante su custodia en la ejecucion
del contrato</t>
  </si>
  <si>
    <t>Daños
ocasionados a
terceros, Demora
en la ejecución del
contrato
No poder ejecutar
el contrato
Sobrecostos para la ejecución del contrato</t>
  </si>
  <si>
    <t>Seguimiento y control, el contratista
asume el riesgo de
pérdida de algún bien o
elemento que se
encuentre bajo su custodia
en las sedes donde se
preste el servicio</t>
  </si>
  <si>
    <t>Desde
inicio de la
ejecucion
del contrato</t>
  </si>
  <si>
    <t>Hasta la
terminación del
contrato</t>
  </si>
  <si>
    <t>Revision de supervision a través de inventarios aleatorios de
bienes a su cargo</t>
  </si>
  <si>
    <t>Detrimento patrimonial.
Retraso en la ejecución contractual.
Investigaciones de entes de control</t>
  </si>
  <si>
    <t>Accidentes del personal de campo que apoya
la ejecución del contrato, enfermedades
profesionales y/o muerte de algún miembro
del equipo humano del contratista.</t>
  </si>
  <si>
    <t>Sobrecostos en la
ejecución del
contrato.
Demandas y
reclamaciones
laborales</t>
  </si>
  <si>
    <t>Efectuar revisiones en
cada una de las etapas de
elaboración de los
Estudios Previos y del
proceso de contratación.
Revisiones periodicas por
parte de la supervisión</t>
  </si>
  <si>
    <t>PROFESIONALES DEL ÁREA DE GESTIÓN DEL DESARROLLO LOCAL  DE KENNEDY</t>
  </si>
  <si>
    <t>Seguimiento constante a las actividades del contrato.</t>
  </si>
  <si>
    <t>50%50%</t>
  </si>
  <si>
    <t xml:space="preserve">
Fortalecer  las  instancias de   participación  para la generacion de acuerdos ciudadanos
Mayor difusión del proyecto
</t>
  </si>
  <si>
    <t>Problemas de orden público para lo cual el
personal de la empresa no puede cumplir con
el cronograma o actividades programadas</t>
  </si>
  <si>
    <t>Afectación de los
funcionarios,
bienes de la
entidad y plazo de
ejecución</t>
  </si>
  <si>
    <t>Planes de Contingencia,
reestructura el
cronograma</t>
  </si>
  <si>
    <t>SUPERVISOR /
CONTRATISTA</t>
  </si>
  <si>
    <t>Revision de
supervision a a
traves de
cronograma de
ejecución</t>
  </si>
  <si>
    <t>Dificultad en consecucion de los perfiles de
recurso humano requeridos en el proceso
para reemplazo y/o cambio del personal
requerido</t>
  </si>
  <si>
    <t>Afecta la eficiente
y oportuna
prestación
del servicio
Retrasos en el cronograma del proyecto.</t>
  </si>
  <si>
    <t>Hojas de vida de back up -
Banco de Hojas de Vida
de la Entidad</t>
  </si>
  <si>
    <t>Reuniones
mensuales de
proyecto</t>
  </si>
  <si>
    <t>Mensualment
e durante la
ejecucion y
supervisión</t>
  </si>
  <si>
    <t xml:space="preserve">Deserción del programa por parte de las
personas beneficiadas por el programa o que
no se alcance la meta de cupos brindados en
el mismo. </t>
  </si>
  <si>
    <t xml:space="preserve">Retraso en la
ejecución de las
actividades
propias del
proyecto y no
cumplimiento de
metas </t>
  </si>
  <si>
    <t>Revisar periodicamente las
estrategias implementadas
por el operador para la
captaciòn de personas
beneficiadas y
perseverancia de estos en
los programas de
formaciòn</t>
  </si>
  <si>
    <t>Seguimiento al desarrollo de las actividades</t>
  </si>
  <si>
    <t xml:space="preserve">Mayor permanencia del personal en el
proyecto al tiempo inicialmente previsto, por
suspensiones o prórrogas por motivo fuerza
mayor / o caso fortuito </t>
  </si>
  <si>
    <t>Posible
desequilibrio
económico del
contrato.
Modificaciones
contractuales.
Retraso en la
ejecucion del contrato</t>
  </si>
  <si>
    <t>Efectuar controles en cada
una de las etapas de la
supervisión del contrato.</t>
  </si>
  <si>
    <t>Variacion en los precios de insumos, y demas componentes ofertados debido a fluctuacion en la TRM</t>
  </si>
  <si>
    <t>Sobrecostos para el contratista
Posible modificacion de la estructurua de costos del contrato</t>
  </si>
  <si>
    <t>El contratista debe contemplar esto en su estructura de costos y se debe comprometer con estos precios durante la ejecucion del contrato
Priorizacion en la adquisicion de elementos susceptibles a variacion por TRM</t>
  </si>
  <si>
    <t xml:space="preserve">Desde la etapa de ejecución </t>
  </si>
  <si>
    <t>Hasta la terminacion del Contrato</t>
  </si>
  <si>
    <t>Seguimiento a la compra d eelementos</t>
  </si>
  <si>
    <t xml:space="preserve">Categoria </t>
  </si>
  <si>
    <t>Elaboró: Cindy Tatiana Lotero Tibaduiza</t>
  </si>
  <si>
    <t>Apropiado manejo de los recursos, compara y adquisición de bonos y elmentos asociados al proyecto</t>
  </si>
  <si>
    <t>Demora en la entrega de los elementos y/o bonos necesarios para el desarrollo de las actividades</t>
  </si>
  <si>
    <t>seguimiento al avance de las actividades del proyecto, revisión aprobación cuentas de cobro contra entrega de productos y avance fisico y financiero.</t>
  </si>
  <si>
    <t>PROFESIONALES DEL ÁREA DE GESTIÓN DEL DESARROLLO LOCAL  DE KENNEDY/SUPERVISOR</t>
  </si>
  <si>
    <t>Revision de
supervision a a
traves de
cronograma de
ejecución e informes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</si>
</sst>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b/>
      <u/>
      <sz val="12"/>
      <color rgb="FF000000"/>
      <name val="Garamond"/>
      <family val="1"/>
    </font>
    <font>
      <sz val="12"/>
      <color rgb="FF000000"/>
      <name val="Garamond"/>
      <family val="1"/>
    </font>
    <font>
      <b/>
      <sz val="16"/>
      <name val="Garamond"/>
      <family val="1"/>
    </font>
    <font>
      <b/>
      <sz val="14"/>
      <name val="Garamond"/>
      <family val="1"/>
    </font>
    <font>
      <sz val="11"/>
      <name val="Arial Nova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EBF3A"/>
        <bgColor rgb="FF000000"/>
      </patternFill>
    </fill>
    <fill>
      <patternFill patternType="solid">
        <fgColor rgb="FF92D050"/>
        <bgColor rgb="FF000000"/>
      </patternFill>
    </fill>
  </fills>
  <borders count="8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5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20" fillId="0" borderId="22" xfId="0" applyFont="1" applyBorder="1"/>
    <xf numFmtId="0" fontId="17" fillId="2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0" fillId="0" borderId="24" xfId="0" applyFont="1" applyBorder="1"/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20" fillId="2" borderId="24" xfId="0" applyFont="1" applyFill="1" applyBorder="1" applyAlignment="1">
      <alignment vertical="center" wrapText="1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39" xfId="0" applyFont="1" applyBorder="1"/>
    <xf numFmtId="0" fontId="20" fillId="0" borderId="40" xfId="0" applyFont="1" applyBorder="1"/>
    <xf numFmtId="0" fontId="20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0" fontId="16" fillId="0" borderId="68" xfId="0" applyFont="1" applyBorder="1" applyAlignment="1">
      <alignment vertical="center"/>
    </xf>
    <xf numFmtId="0" fontId="16" fillId="0" borderId="69" xfId="0" applyFont="1" applyBorder="1" applyAlignment="1">
      <alignment vertical="center"/>
    </xf>
    <xf numFmtId="0" fontId="20" fillId="2" borderId="70" xfId="0" applyFont="1" applyFill="1" applyBorder="1" applyAlignment="1">
      <alignment vertical="center" wrapText="1"/>
    </xf>
    <xf numFmtId="0" fontId="20" fillId="0" borderId="70" xfId="0" applyFont="1" applyBorder="1"/>
    <xf numFmtId="0" fontId="17" fillId="2" borderId="71" xfId="0" applyFont="1" applyFill="1" applyBorder="1" applyAlignment="1">
      <alignment vertical="center" wrapText="1"/>
    </xf>
    <xf numFmtId="0" fontId="20" fillId="0" borderId="72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center" vertical="center" wrapText="1"/>
    </xf>
    <xf numFmtId="0" fontId="22" fillId="4" borderId="74" xfId="0" applyFont="1" applyFill="1" applyBorder="1" applyAlignment="1">
      <alignment horizontal="center" vertical="center" wrapText="1"/>
    </xf>
    <xf numFmtId="0" fontId="20" fillId="0" borderId="28" xfId="0" applyFont="1" applyBorder="1" applyAlignment="1">
      <alignment horizontal="left" vertical="center" wrapText="1"/>
    </xf>
    <xf numFmtId="0" fontId="16" fillId="0" borderId="70" xfId="0" applyFont="1" applyBorder="1" applyAlignment="1">
      <alignment vertical="center"/>
    </xf>
    <xf numFmtId="14" fontId="24" fillId="0" borderId="34" xfId="0" applyNumberFormat="1" applyFont="1" applyBorder="1" applyAlignment="1">
      <alignment horizontal="center" vertical="center" wrapText="1"/>
    </xf>
    <xf numFmtId="14" fontId="24" fillId="0" borderId="3" xfId="0" applyNumberFormat="1" applyFont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 wrapText="1"/>
    </xf>
    <xf numFmtId="0" fontId="17" fillId="0" borderId="72" xfId="0" applyFont="1" applyBorder="1" applyAlignment="1">
      <alignment horizontal="center" vertical="center" wrapText="1"/>
    </xf>
    <xf numFmtId="0" fontId="24" fillId="0" borderId="72" xfId="0" applyFont="1" applyBorder="1" applyAlignment="1">
      <alignment horizontal="center" vertical="center" wrapText="1"/>
    </xf>
    <xf numFmtId="0" fontId="17" fillId="0" borderId="7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14" fontId="24" fillId="0" borderId="75" xfId="0" applyNumberFormat="1" applyFont="1" applyBorder="1" applyAlignment="1">
      <alignment horizontal="center" vertical="center" wrapText="1"/>
    </xf>
    <xf numFmtId="1" fontId="24" fillId="0" borderId="75" xfId="0" applyNumberFormat="1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14" fontId="24" fillId="0" borderId="26" xfId="0" applyNumberFormat="1" applyFont="1" applyBorder="1" applyAlignment="1">
      <alignment horizontal="center" vertical="center" wrapText="1"/>
    </xf>
    <xf numFmtId="17" fontId="24" fillId="0" borderId="3" xfId="0" applyNumberFormat="1" applyFont="1" applyBorder="1" applyAlignment="1">
      <alignment horizontal="center" vertical="center" wrapText="1"/>
    </xf>
    <xf numFmtId="0" fontId="12" fillId="4" borderId="79" xfId="0" applyFont="1" applyFill="1" applyBorder="1" applyAlignment="1">
      <alignment horizontal="center" vertical="center" wrapText="1"/>
    </xf>
    <xf numFmtId="0" fontId="12" fillId="4" borderId="74" xfId="0" applyFont="1" applyFill="1" applyBorder="1" applyAlignment="1">
      <alignment horizontal="center" vertical="center" wrapText="1"/>
    </xf>
    <xf numFmtId="0" fontId="12" fillId="4" borderId="74" xfId="0" applyFont="1" applyFill="1" applyBorder="1" applyAlignment="1">
      <alignment horizontal="center" vertical="center" textRotation="90" wrapText="1"/>
    </xf>
    <xf numFmtId="0" fontId="12" fillId="4" borderId="80" xfId="0" applyFont="1" applyFill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textRotation="90" wrapText="1"/>
    </xf>
    <xf numFmtId="9" fontId="32" fillId="0" borderId="3" xfId="0" applyNumberFormat="1" applyFont="1" applyBorder="1" applyAlignment="1">
      <alignment horizontal="center" vertical="center" textRotation="90" wrapText="1"/>
    </xf>
    <xf numFmtId="0" fontId="32" fillId="11" borderId="3" xfId="0" applyFont="1" applyFill="1" applyBorder="1" applyAlignment="1">
      <alignment horizontal="center" vertical="center" textRotation="90" wrapText="1"/>
    </xf>
    <xf numFmtId="0" fontId="32" fillId="12" borderId="3" xfId="0" applyFont="1" applyFill="1" applyBorder="1" applyAlignment="1">
      <alignment horizontal="center" vertical="center" textRotation="90" wrapText="1"/>
    </xf>
    <xf numFmtId="0" fontId="32" fillId="8" borderId="3" xfId="0" applyFont="1" applyFill="1" applyBorder="1" applyAlignment="1">
      <alignment horizontal="center" vertical="center" textRotation="90" wrapText="1"/>
    </xf>
    <xf numFmtId="0" fontId="32" fillId="7" borderId="3" xfId="0" applyFont="1" applyFill="1" applyBorder="1" applyAlignment="1">
      <alignment horizontal="center" vertical="center" textRotation="90" wrapText="1"/>
    </xf>
    <xf numFmtId="9" fontId="32" fillId="0" borderId="3" xfId="0" applyNumberFormat="1" applyFont="1" applyBorder="1" applyAlignment="1">
      <alignment horizontal="center" vertical="center" textRotation="90" wrapText="1"/>
    </xf>
    <xf numFmtId="0" fontId="32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/>
    </xf>
    <xf numFmtId="0" fontId="14" fillId="0" borderId="3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28" fillId="0" borderId="3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4" fillId="0" borderId="3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left" vertical="top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27" fillId="0" borderId="65" xfId="0" applyFont="1" applyBorder="1" applyAlignment="1">
      <alignment horizontal="left" vertical="center" wrapText="1"/>
    </xf>
    <xf numFmtId="0" fontId="27" fillId="0" borderId="66" xfId="0" applyFont="1" applyBorder="1" applyAlignment="1">
      <alignment horizontal="left" vertical="center" wrapText="1"/>
    </xf>
    <xf numFmtId="0" fontId="27" fillId="0" borderId="67" xfId="0" applyFont="1" applyBorder="1" applyAlignment="1">
      <alignment horizontal="left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1" fillId="4" borderId="30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1" fillId="4" borderId="48" xfId="0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left" vertical="top" wrapText="1" readingOrder="1"/>
    </xf>
    <xf numFmtId="0" fontId="17" fillId="2" borderId="49" xfId="0" applyFont="1" applyFill="1" applyBorder="1" applyAlignment="1">
      <alignment horizontal="left" vertical="top" wrapText="1" readingOrder="1"/>
    </xf>
    <xf numFmtId="0" fontId="17" fillId="2" borderId="50" xfId="0" applyFont="1" applyFill="1" applyBorder="1" applyAlignment="1">
      <alignment horizontal="left" vertical="top" wrapText="1" readingOrder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17" fillId="0" borderId="55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4" fillId="0" borderId="52" xfId="0" applyFont="1" applyBorder="1" applyAlignment="1">
      <alignment horizontal="right" vertical="center" textRotation="90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 wrapText="1"/>
    </xf>
    <xf numFmtId="0" fontId="16" fillId="0" borderId="73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5" fillId="0" borderId="51" xfId="0" applyFont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30" fillId="2" borderId="48" xfId="0" applyFont="1" applyFill="1" applyBorder="1" applyAlignment="1">
      <alignment horizontal="left" vertical="top" wrapText="1" readingOrder="1"/>
    </xf>
    <xf numFmtId="0" fontId="30" fillId="2" borderId="49" xfId="0" applyFont="1" applyFill="1" applyBorder="1" applyAlignment="1">
      <alignment horizontal="left" vertical="top" wrapText="1" readingOrder="1"/>
    </xf>
    <xf numFmtId="0" fontId="30" fillId="2" borderId="50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1" xfId="0" applyFont="1" applyBorder="1"/>
    <xf numFmtId="0" fontId="27" fillId="0" borderId="0" xfId="0" applyFont="1"/>
    <xf numFmtId="0" fontId="20" fillId="0" borderId="4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15" fillId="2" borderId="51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7" borderId="60" xfId="0" applyFont="1" applyFill="1" applyBorder="1" applyAlignment="1">
      <alignment horizontal="center" vertical="center"/>
    </xf>
    <xf numFmtId="0" fontId="20" fillId="7" borderId="61" xfId="0" applyFont="1" applyFill="1" applyBorder="1" applyAlignment="1">
      <alignment horizontal="center" vertical="center"/>
    </xf>
    <xf numFmtId="0" fontId="20" fillId="9" borderId="44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 wrapText="1"/>
    </xf>
    <xf numFmtId="0" fontId="20" fillId="8" borderId="4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20" fillId="7" borderId="44" xfId="0" applyFont="1" applyFill="1" applyBorder="1" applyAlignment="1">
      <alignment horizontal="center" vertical="center"/>
    </xf>
    <xf numFmtId="0" fontId="20" fillId="6" borderId="44" xfId="0" applyFont="1" applyFill="1" applyBorder="1" applyAlignment="1">
      <alignment horizont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31" fillId="0" borderId="39" xfId="0" applyFont="1" applyBorder="1" applyAlignment="1">
      <alignment horizontal="left" vertical="top" wrapText="1"/>
    </xf>
    <xf numFmtId="0" fontId="31" fillId="0" borderId="40" xfId="0" applyFont="1" applyBorder="1" applyAlignment="1">
      <alignment horizontal="left" vertical="top" wrapText="1"/>
    </xf>
    <xf numFmtId="0" fontId="31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 wrapText="1"/>
    </xf>
    <xf numFmtId="0" fontId="7" fillId="0" borderId="76" xfId="0" applyFont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7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textRotation="90" wrapText="1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7" fillId="0" borderId="57" xfId="0" applyFont="1" applyBorder="1" applyAlignment="1">
      <alignment horizontal="left" vertical="center"/>
    </xf>
    <xf numFmtId="0" fontId="17" fillId="0" borderId="63" xfId="0" applyFont="1" applyBorder="1" applyAlignment="1">
      <alignment horizontal="left" vertical="center"/>
    </xf>
    <xf numFmtId="0" fontId="17" fillId="0" borderId="62" xfId="0" applyFont="1" applyBorder="1" applyAlignment="1">
      <alignment horizontal="left" vertical="center"/>
    </xf>
    <xf numFmtId="0" fontId="17" fillId="0" borderId="58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32" fillId="12" borderId="3" xfId="0" applyFont="1" applyFill="1" applyBorder="1" applyAlignment="1">
      <alignment horizontal="center" vertical="center" textRotation="90" wrapText="1"/>
    </xf>
    <xf numFmtId="9" fontId="32" fillId="0" borderId="3" xfId="0" applyNumberFormat="1" applyFont="1" applyBorder="1" applyAlignment="1">
      <alignment horizontal="center" vertical="center" textRotation="90" wrapText="1"/>
    </xf>
    <xf numFmtId="0" fontId="32" fillId="11" borderId="3" xfId="0" applyFont="1" applyFill="1" applyBorder="1" applyAlignment="1">
      <alignment horizontal="center" vertical="center" textRotation="90" wrapText="1"/>
    </xf>
    <xf numFmtId="0" fontId="32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34"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2</xdr:col>
      <xdr:colOff>904875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2</xdr:col>
      <xdr:colOff>1937658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  <xdr:twoCellAnchor editAs="oneCell">
    <xdr:from>
      <xdr:col>2</xdr:col>
      <xdr:colOff>276225</xdr:colOff>
      <xdr:row>39</xdr:row>
      <xdr:rowOff>19050</xdr:rowOff>
    </xdr:from>
    <xdr:to>
      <xdr:col>2</xdr:col>
      <xdr:colOff>1362075</xdr:colOff>
      <xdr:row>41</xdr:row>
      <xdr:rowOff>85726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42C890-4370-9FC7-3C9B-AD2E64C2C2A1}"/>
            </a:ext>
            <a:ext uri="{147F2762-F138-4A5C-976F-8EAC2B608ADB}">
              <a16:predDERef xmlns:a16="http://schemas.microsoft.com/office/drawing/2014/main" pred="{C9C916BE-BC61-41F2-AFDD-06DDA213F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81175" y="20097750"/>
          <a:ext cx="1085850" cy="4095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Diego Andres Martinez Novoa" id="{9E318AEC-17E9-4F63-9552-384E8A77007C}" userId="S::diego.novoa@gobiernobogota.gov.co::8435c86a-fb3a-4f4b-a1a7-3ea3bb9448c5" providerId="AD"/>
  <person displayName="Cindy Tatiana Lotero Tibaduiza" id="{73BE0B3E-AD5C-4952-800A-EB1D9642D7F7}" userId="S::cindy.lotero@gobiernobogota.gov.co::11973a5b-ecc0-4628-bf09-32b20d6724a3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27" dT="2024-03-22T15:18:28.25" personId="{9E318AEC-17E9-4F63-9552-384E8A77007C}" id="{D7854C6E-5FD0-4CB2-B073-47FF63E42E98}">
    <text>deberia ser compartido ya que tambien es responsabilidad del contratista ell seguimiento a las convocatorias</text>
  </threadedComment>
  <threadedComment ref="L27" dT="2024-03-26T23:19:07.54" personId="{73BE0B3E-AD5C-4952-800A-EB1D9642D7F7}" id="{F1E6AF5E-04CE-4AF8-9973-1C4D5EFF1AD3}" parentId="{D7854C6E-5FD0-4CB2-B073-47FF63E42E98}">
    <text>Se acepta el comentario, se ajusta.</text>
  </threadedComment>
  <threadedComment ref="G29" dT="2024-03-22T15:16:10.78" personId="{9E318AEC-17E9-4F63-9552-384E8A77007C}" id="{417403DB-A908-4945-AADE-27FFE0DFE13B}">
    <text>retrasos en el cronograma del proyecto</text>
  </threadedComment>
  <threadedComment ref="G29" dT="2024-03-26T23:19:53.73" personId="{73BE0B3E-AD5C-4952-800A-EB1D9642D7F7}" id="{6CE52654-7B05-4398-A9A8-5955B93276DC}" parentId="{417403DB-A908-4945-AADE-27FFE0DFE13B}">
    <text>Se acoge la observación y se ajusta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showGridLines="0" topLeftCell="B2" zoomScale="85" zoomScaleNormal="85" zoomScalePageLayoutView="40" workbookViewId="0">
      <selection activeCell="B8" sqref="B8:F8"/>
    </sheetView>
  </sheetViews>
  <sheetFormatPr baseColWidth="10" defaultColWidth="11.42578125" defaultRowHeight="12.7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60"/>
      <c r="C2" s="173" t="s">
        <v>0</v>
      </c>
      <c r="D2" s="174"/>
      <c r="E2" s="175"/>
      <c r="F2" s="182" t="s">
        <v>1</v>
      </c>
    </row>
    <row r="3" spans="2:6" ht="42.75" customHeight="1">
      <c r="B3" s="160"/>
      <c r="C3" s="176"/>
      <c r="D3" s="177"/>
      <c r="E3" s="178"/>
      <c r="F3" s="183"/>
    </row>
    <row r="4" spans="2:6" ht="41.25" customHeight="1">
      <c r="B4" s="160"/>
      <c r="C4" s="179"/>
      <c r="D4" s="180"/>
      <c r="E4" s="181"/>
      <c r="F4" s="171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164" t="s">
        <v>2</v>
      </c>
      <c r="C6" s="165"/>
      <c r="D6" s="165"/>
      <c r="E6" s="165"/>
      <c r="F6" s="166"/>
    </row>
    <row r="7" spans="2:6" ht="78.75" customHeight="1">
      <c r="B7" s="170" t="s">
        <v>3</v>
      </c>
      <c r="C7" s="171"/>
      <c r="D7" s="171"/>
      <c r="E7" s="171"/>
      <c r="F7" s="172"/>
    </row>
    <row r="8" spans="2:6" ht="60.75" customHeight="1">
      <c r="B8" s="167" t="s">
        <v>4</v>
      </c>
      <c r="C8" s="168"/>
      <c r="D8" s="168"/>
      <c r="E8" s="168"/>
      <c r="F8" s="169"/>
    </row>
    <row r="9" spans="2:6" ht="34.5" customHeight="1">
      <c r="B9" s="161" t="s">
        <v>5</v>
      </c>
      <c r="C9" s="162"/>
      <c r="D9" s="162"/>
      <c r="E9" s="162"/>
      <c r="F9" s="163"/>
    </row>
    <row r="10" spans="2:6" ht="36" customHeight="1">
      <c r="B10" s="161" t="s">
        <v>6</v>
      </c>
      <c r="C10" s="162"/>
      <c r="D10" s="162"/>
      <c r="E10" s="162"/>
      <c r="F10" s="163"/>
    </row>
    <row r="11" spans="2:6" ht="72" customHeight="1">
      <c r="B11" s="161" t="s">
        <v>7</v>
      </c>
      <c r="C11" s="162"/>
      <c r="D11" s="162"/>
      <c r="E11" s="162"/>
      <c r="F11" s="163"/>
    </row>
    <row r="12" spans="2:6" ht="34.5" customHeight="1">
      <c r="B12" s="161" t="s">
        <v>8</v>
      </c>
      <c r="C12" s="162"/>
      <c r="D12" s="162"/>
      <c r="E12" s="162"/>
      <c r="F12" s="163"/>
    </row>
    <row r="13" spans="2:6" ht="44.25" customHeight="1">
      <c r="B13" s="161" t="s">
        <v>9</v>
      </c>
      <c r="C13" s="162"/>
      <c r="D13" s="162"/>
      <c r="E13" s="162"/>
      <c r="F13" s="163"/>
    </row>
    <row r="14" spans="2:6" ht="26.25" customHeight="1">
      <c r="B14" s="161" t="s">
        <v>10</v>
      </c>
      <c r="C14" s="162"/>
      <c r="D14" s="162"/>
      <c r="E14" s="162"/>
      <c r="F14" s="163"/>
    </row>
    <row r="15" spans="2:6" ht="22.5" customHeight="1">
      <c r="B15" s="161" t="s">
        <v>11</v>
      </c>
      <c r="C15" s="162"/>
      <c r="D15" s="162"/>
      <c r="E15" s="162"/>
      <c r="F15" s="163"/>
    </row>
    <row r="16" spans="2:6" ht="33" customHeight="1">
      <c r="B16" s="161" t="s">
        <v>12</v>
      </c>
      <c r="C16" s="162"/>
      <c r="D16" s="162"/>
      <c r="E16" s="162"/>
      <c r="F16" s="163"/>
    </row>
    <row r="17" spans="2:6" ht="36.75" customHeight="1">
      <c r="B17" s="161" t="s">
        <v>13</v>
      </c>
      <c r="C17" s="162"/>
      <c r="D17" s="162"/>
      <c r="E17" s="162"/>
      <c r="F17" s="163"/>
    </row>
    <row r="18" spans="2:6" ht="26.25" customHeight="1">
      <c r="B18" s="161" t="s">
        <v>14</v>
      </c>
      <c r="C18" s="162"/>
      <c r="D18" s="162"/>
      <c r="E18" s="162"/>
      <c r="F18" s="163"/>
    </row>
    <row r="19" spans="2:6" ht="27" customHeight="1" thickBot="1">
      <c r="B19" s="185" t="s">
        <v>15</v>
      </c>
      <c r="C19" s="186"/>
      <c r="D19" s="186"/>
      <c r="E19" s="186"/>
      <c r="F19" s="187"/>
    </row>
    <row r="20" spans="2:6" ht="14.25" customHeight="1">
      <c r="B20" s="6"/>
    </row>
    <row r="21" spans="2:6">
      <c r="B21" s="7"/>
    </row>
    <row r="22" spans="2:6" ht="17.25" customHeight="1">
      <c r="B22" s="184"/>
      <c r="C22" s="184"/>
      <c r="D22" s="184"/>
      <c r="E22" s="184"/>
      <c r="F22" s="184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F85"/>
  <sheetViews>
    <sheetView showGridLines="0" topLeftCell="A48" zoomScale="80" zoomScaleNormal="80" zoomScalePageLayoutView="85" workbookViewId="0">
      <selection activeCell="B15" sqref="B15:F15"/>
    </sheetView>
  </sheetViews>
  <sheetFormatPr baseColWidth="10" defaultColWidth="11.42578125" defaultRowHeight="12.7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60"/>
      <c r="C2" s="173" t="s">
        <v>16</v>
      </c>
      <c r="D2" s="174"/>
      <c r="E2" s="175"/>
      <c r="F2" s="182" t="s">
        <v>1</v>
      </c>
    </row>
    <row r="3" spans="2:6" ht="51" customHeight="1">
      <c r="B3" s="160"/>
      <c r="C3" s="176"/>
      <c r="D3" s="177"/>
      <c r="E3" s="178"/>
      <c r="F3" s="183"/>
    </row>
    <row r="4" spans="2:6" ht="54" customHeight="1">
      <c r="B4" s="160"/>
      <c r="C4" s="179"/>
      <c r="D4" s="180"/>
      <c r="E4" s="181"/>
      <c r="F4" s="171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188" t="s">
        <v>17</v>
      </c>
      <c r="C6" s="189"/>
      <c r="D6" s="189"/>
      <c r="E6" s="189"/>
      <c r="F6" s="190"/>
    </row>
    <row r="7" spans="2:6" ht="42.75" customHeight="1">
      <c r="B7" s="191" t="s">
        <v>18</v>
      </c>
      <c r="C7" s="192"/>
      <c r="D7" s="192"/>
      <c r="E7" s="192"/>
      <c r="F7" s="192"/>
    </row>
    <row r="8" spans="2:6" ht="63" customHeight="1">
      <c r="B8" s="193"/>
      <c r="C8" s="194"/>
      <c r="D8" s="194"/>
      <c r="E8" s="194"/>
      <c r="F8" s="194"/>
    </row>
    <row r="9" spans="2:6" ht="37.5" customHeight="1">
      <c r="B9" s="193"/>
      <c r="C9" s="194"/>
      <c r="D9" s="194"/>
      <c r="E9" s="194"/>
      <c r="F9" s="194"/>
    </row>
    <row r="10" spans="2:6" ht="43.5" customHeight="1">
      <c r="B10" s="193"/>
      <c r="C10" s="194"/>
      <c r="D10" s="194"/>
      <c r="E10" s="194"/>
      <c r="F10" s="194"/>
    </row>
    <row r="11" spans="2:6" ht="58.5" customHeight="1">
      <c r="B11" s="193"/>
      <c r="C11" s="194"/>
      <c r="D11" s="194"/>
      <c r="E11" s="194"/>
      <c r="F11" s="194"/>
    </row>
    <row r="12" spans="2:6" ht="46.5" customHeight="1">
      <c r="B12" s="193"/>
      <c r="C12" s="194"/>
      <c r="D12" s="194"/>
      <c r="E12" s="194"/>
      <c r="F12" s="194"/>
    </row>
    <row r="13" spans="2:6" ht="47.25" customHeight="1">
      <c r="B13" s="193"/>
      <c r="C13" s="194"/>
      <c r="D13" s="194"/>
      <c r="E13" s="194"/>
      <c r="F13" s="194"/>
    </row>
    <row r="14" spans="2:6" ht="22.5" customHeight="1" thickBot="1">
      <c r="B14" s="195"/>
      <c r="C14" s="196"/>
      <c r="D14" s="196"/>
      <c r="E14" s="196"/>
      <c r="F14" s="196"/>
    </row>
    <row r="15" spans="2:6" ht="16.5" customHeight="1" thickBot="1">
      <c r="B15" s="204" t="s">
        <v>19</v>
      </c>
      <c r="C15" s="205"/>
      <c r="D15" s="205"/>
      <c r="E15" s="205"/>
      <c r="F15" s="206"/>
    </row>
    <row r="16" spans="2:6" ht="127.5" customHeight="1">
      <c r="B16" s="197" t="s">
        <v>20</v>
      </c>
      <c r="C16" s="198"/>
      <c r="D16" s="198"/>
      <c r="E16" s="198"/>
      <c r="F16" s="199"/>
    </row>
    <row r="17" spans="2:6" ht="19.5" customHeight="1">
      <c r="B17" s="38"/>
      <c r="C17" s="39" t="s">
        <v>21</v>
      </c>
      <c r="D17" s="202" t="s">
        <v>22</v>
      </c>
      <c r="E17" s="202" t="s">
        <v>23</v>
      </c>
      <c r="F17" s="200" t="s">
        <v>24</v>
      </c>
    </row>
    <row r="18" spans="2:6" ht="21" customHeight="1">
      <c r="B18" s="38"/>
      <c r="C18" s="39" t="s">
        <v>25</v>
      </c>
      <c r="D18" s="203"/>
      <c r="E18" s="203"/>
      <c r="F18" s="201"/>
    </row>
    <row r="19" spans="2:6" ht="18.75" customHeight="1">
      <c r="B19" s="40" t="s">
        <v>26</v>
      </c>
      <c r="C19" s="41"/>
      <c r="D19" s="42"/>
      <c r="E19" s="43"/>
      <c r="F19" s="44" t="s">
        <v>27</v>
      </c>
    </row>
    <row r="20" spans="2:6" ht="18.75" customHeight="1">
      <c r="B20" s="45" t="s">
        <v>28</v>
      </c>
      <c r="C20" s="46"/>
      <c r="D20" s="47"/>
      <c r="E20" s="48"/>
      <c r="F20" s="49" t="s">
        <v>27</v>
      </c>
    </row>
    <row r="21" spans="2:6" ht="18.75" customHeight="1">
      <c r="B21" s="45" t="s">
        <v>29</v>
      </c>
      <c r="C21" s="46"/>
      <c r="D21" s="47"/>
      <c r="E21" s="48"/>
      <c r="F21" s="49" t="s">
        <v>30</v>
      </c>
    </row>
    <row r="22" spans="2:6" ht="18.75" customHeight="1">
      <c r="B22" s="45" t="s">
        <v>31</v>
      </c>
      <c r="C22" s="46"/>
      <c r="D22" s="47"/>
      <c r="E22" s="48"/>
      <c r="F22" s="49" t="s">
        <v>27</v>
      </c>
    </row>
    <row r="23" spans="2:6" ht="18.75" customHeight="1">
      <c r="B23" s="45" t="s">
        <v>32</v>
      </c>
      <c r="C23" s="46"/>
      <c r="D23" s="47"/>
      <c r="E23" s="48"/>
      <c r="F23" s="49" t="s">
        <v>27</v>
      </c>
    </row>
    <row r="24" spans="2:6" ht="18.75" customHeight="1">
      <c r="B24" s="45" t="s">
        <v>33</v>
      </c>
      <c r="C24" s="46"/>
      <c r="D24" s="47"/>
      <c r="E24" s="48"/>
      <c r="F24" s="49" t="s">
        <v>27</v>
      </c>
    </row>
    <row r="25" spans="2:6" ht="18.75" customHeight="1">
      <c r="B25" s="45" t="s">
        <v>34</v>
      </c>
      <c r="C25" s="46"/>
      <c r="D25" s="47"/>
      <c r="E25" s="48"/>
      <c r="F25" s="50" t="s">
        <v>30</v>
      </c>
    </row>
    <row r="26" spans="2:6" ht="18.75" customHeight="1">
      <c r="B26" s="45" t="s">
        <v>35</v>
      </c>
      <c r="C26" s="46"/>
      <c r="D26" s="47"/>
      <c r="E26" s="48"/>
      <c r="F26" s="49" t="s">
        <v>27</v>
      </c>
    </row>
    <row r="27" spans="2:6" ht="18.75" customHeight="1">
      <c r="B27" s="45" t="s">
        <v>36</v>
      </c>
      <c r="C27" s="46"/>
      <c r="D27" s="47"/>
      <c r="E27" s="48"/>
      <c r="F27" s="49" t="s">
        <v>27</v>
      </c>
    </row>
    <row r="28" spans="2:6" ht="18.75" customHeight="1">
      <c r="B28" s="45" t="s">
        <v>37</v>
      </c>
      <c r="C28" s="46"/>
      <c r="D28" s="47"/>
      <c r="E28" s="48"/>
      <c r="F28" s="49" t="s">
        <v>27</v>
      </c>
    </row>
    <row r="29" spans="2:6" ht="18.75" customHeight="1">
      <c r="B29" s="51" t="s">
        <v>38</v>
      </c>
      <c r="C29" s="52"/>
      <c r="D29" s="47"/>
      <c r="E29" s="53"/>
      <c r="F29" s="54" t="s">
        <v>27</v>
      </c>
    </row>
    <row r="30" spans="2:6" ht="24" customHeight="1">
      <c r="B30" s="38"/>
      <c r="C30" s="39" t="s">
        <v>39</v>
      </c>
      <c r="D30" s="55"/>
      <c r="E30" s="55"/>
      <c r="F30" s="56"/>
    </row>
    <row r="31" spans="2:6" ht="19.5" customHeight="1">
      <c r="B31" s="40" t="s">
        <v>40</v>
      </c>
      <c r="C31" s="57"/>
      <c r="D31" s="42"/>
      <c r="E31" s="43"/>
      <c r="F31" s="44" t="s">
        <v>27</v>
      </c>
    </row>
    <row r="32" spans="2:6" ht="19.5" customHeight="1">
      <c r="B32" s="207" t="s">
        <v>41</v>
      </c>
      <c r="C32" s="208"/>
      <c r="D32" s="47"/>
      <c r="E32" s="48"/>
      <c r="F32" s="49" t="s">
        <v>27</v>
      </c>
    </row>
    <row r="33" spans="2:6" ht="19.5" customHeight="1">
      <c r="B33" s="207" t="s">
        <v>42</v>
      </c>
      <c r="C33" s="208"/>
      <c r="D33" s="47"/>
      <c r="E33" s="48"/>
      <c r="F33" s="49" t="s">
        <v>27</v>
      </c>
    </row>
    <row r="34" spans="2:6" ht="19.5" customHeight="1">
      <c r="B34" s="45" t="s">
        <v>43</v>
      </c>
      <c r="C34" s="58"/>
      <c r="D34" s="47"/>
      <c r="E34" s="48"/>
      <c r="F34" s="49" t="s">
        <v>27</v>
      </c>
    </row>
    <row r="35" spans="2:6" ht="19.5" customHeight="1">
      <c r="B35" s="45" t="s">
        <v>44</v>
      </c>
      <c r="C35" s="58"/>
      <c r="D35" s="47"/>
      <c r="E35" s="48"/>
      <c r="F35" s="49" t="s">
        <v>27</v>
      </c>
    </row>
    <row r="36" spans="2:6" ht="19.5" customHeight="1">
      <c r="B36" s="207" t="s">
        <v>45</v>
      </c>
      <c r="C36" s="208"/>
      <c r="D36" s="47"/>
      <c r="E36" s="48"/>
      <c r="F36" s="49" t="s">
        <v>27</v>
      </c>
    </row>
    <row r="37" spans="2:6" ht="19.5" customHeight="1">
      <c r="B37" s="123" t="s">
        <v>46</v>
      </c>
      <c r="C37" s="124"/>
      <c r="D37" s="125"/>
      <c r="E37" s="126"/>
      <c r="F37" s="127" t="s">
        <v>27</v>
      </c>
    </row>
    <row r="38" spans="2:6" ht="19.5" customHeight="1">
      <c r="B38" s="123" t="s">
        <v>47</v>
      </c>
      <c r="C38" s="124"/>
      <c r="D38" s="125"/>
      <c r="E38" s="126"/>
      <c r="F38" s="127"/>
    </row>
    <row r="39" spans="2:6" ht="19.5" customHeight="1">
      <c r="B39" s="211" t="s">
        <v>48</v>
      </c>
      <c r="C39" s="212"/>
      <c r="D39" s="60"/>
      <c r="E39" s="53"/>
      <c r="F39" s="54" t="s">
        <v>27</v>
      </c>
    </row>
    <row r="40" spans="2:6" ht="23.25" customHeight="1">
      <c r="B40" s="38"/>
      <c r="C40" s="39" t="s">
        <v>49</v>
      </c>
      <c r="D40" s="61"/>
      <c r="E40" s="61"/>
      <c r="F40" s="62"/>
    </row>
    <row r="41" spans="2:6" ht="19.5" customHeight="1">
      <c r="B41" s="209" t="s">
        <v>50</v>
      </c>
      <c r="C41" s="210"/>
      <c r="D41" s="42"/>
      <c r="E41" s="43"/>
      <c r="F41" s="44" t="s">
        <v>27</v>
      </c>
    </row>
    <row r="42" spans="2:6" ht="19.5" customHeight="1">
      <c r="B42" s="63" t="s">
        <v>51</v>
      </c>
      <c r="C42" s="58"/>
      <c r="D42" s="47"/>
      <c r="E42" s="48"/>
      <c r="F42" s="49" t="s">
        <v>27</v>
      </c>
    </row>
    <row r="43" spans="2:6" ht="19.5" customHeight="1">
      <c r="B43" s="207" t="s">
        <v>52</v>
      </c>
      <c r="C43" s="208"/>
      <c r="D43" s="47"/>
      <c r="E43" s="48"/>
      <c r="F43" s="49" t="s">
        <v>27</v>
      </c>
    </row>
    <row r="44" spans="2:6" ht="19.5" customHeight="1">
      <c r="B44" s="45" t="s">
        <v>44</v>
      </c>
      <c r="C44" s="58"/>
      <c r="D44" s="47"/>
      <c r="E44" s="48"/>
      <c r="F44" s="49" t="s">
        <v>27</v>
      </c>
    </row>
    <row r="45" spans="2:6" ht="19.5" customHeight="1">
      <c r="B45" s="123" t="s">
        <v>53</v>
      </c>
      <c r="C45" s="132"/>
      <c r="D45" s="125"/>
      <c r="E45" s="126"/>
      <c r="F45" s="127" t="s">
        <v>27</v>
      </c>
    </row>
    <row r="46" spans="2:6" ht="19.5" customHeight="1">
      <c r="B46" s="123" t="s">
        <v>54</v>
      </c>
      <c r="C46" s="132"/>
      <c r="D46" s="125"/>
      <c r="E46" s="126"/>
      <c r="F46" s="127" t="s">
        <v>27</v>
      </c>
    </row>
    <row r="47" spans="2:6" ht="19.5" customHeight="1">
      <c r="B47" s="51" t="s">
        <v>55</v>
      </c>
      <c r="C47" s="59"/>
      <c r="D47" s="60"/>
      <c r="E47" s="53"/>
      <c r="F47" s="54" t="s">
        <v>27</v>
      </c>
    </row>
    <row r="48" spans="2:6" ht="23.25" customHeight="1">
      <c r="B48" s="38"/>
      <c r="C48" s="39" t="s">
        <v>56</v>
      </c>
      <c r="D48" s="64"/>
      <c r="E48" s="64"/>
      <c r="F48" s="65"/>
    </row>
    <row r="49" spans="2:6" ht="19.5" customHeight="1">
      <c r="B49" s="209" t="s">
        <v>57</v>
      </c>
      <c r="C49" s="210"/>
      <c r="D49" s="47"/>
      <c r="E49" s="43"/>
      <c r="F49" s="66" t="s">
        <v>30</v>
      </c>
    </row>
    <row r="50" spans="2:6" ht="19.5" customHeight="1">
      <c r="B50" s="207" t="s">
        <v>58</v>
      </c>
      <c r="C50" s="208"/>
      <c r="D50" s="47"/>
      <c r="E50" s="48"/>
      <c r="F50" s="67" t="s">
        <v>30</v>
      </c>
    </row>
    <row r="51" spans="2:6" ht="19.5" customHeight="1">
      <c r="B51" s="207" t="s">
        <v>59</v>
      </c>
      <c r="C51" s="208"/>
      <c r="D51" s="47"/>
      <c r="E51" s="48"/>
      <c r="F51" s="67" t="s">
        <v>30</v>
      </c>
    </row>
    <row r="52" spans="2:6" ht="19.5" customHeight="1">
      <c r="B52" s="207" t="s">
        <v>60</v>
      </c>
      <c r="C52" s="208"/>
      <c r="D52" s="47"/>
      <c r="E52" s="48"/>
      <c r="F52" s="67" t="s">
        <v>61</v>
      </c>
    </row>
    <row r="53" spans="2:6" ht="19.5" customHeight="1">
      <c r="B53" s="207" t="s">
        <v>62</v>
      </c>
      <c r="C53" s="208"/>
      <c r="D53" s="47"/>
      <c r="E53" s="48"/>
      <c r="F53" s="67" t="s">
        <v>30</v>
      </c>
    </row>
    <row r="54" spans="2:6" ht="19.5" customHeight="1">
      <c r="B54" s="45" t="s">
        <v>63</v>
      </c>
      <c r="C54" s="58"/>
      <c r="D54" s="47"/>
      <c r="E54" s="48"/>
      <c r="F54" s="67" t="s">
        <v>30</v>
      </c>
    </row>
    <row r="55" spans="2:6" ht="21" customHeight="1">
      <c r="B55" s="45" t="s">
        <v>64</v>
      </c>
      <c r="C55" s="58"/>
      <c r="D55" s="47"/>
      <c r="E55" s="48"/>
      <c r="F55" s="67" t="s">
        <v>30</v>
      </c>
    </row>
    <row r="56" spans="2:6" ht="19.5" customHeight="1">
      <c r="B56" s="207" t="s">
        <v>65</v>
      </c>
      <c r="C56" s="208"/>
      <c r="D56" s="47"/>
      <c r="E56" s="48"/>
      <c r="F56" s="67" t="s">
        <v>30</v>
      </c>
    </row>
    <row r="57" spans="2:6" ht="19.5" customHeight="1">
      <c r="B57" s="207" t="s">
        <v>66</v>
      </c>
      <c r="C57" s="208"/>
      <c r="D57" s="47"/>
      <c r="E57" s="48"/>
      <c r="F57" s="67" t="s">
        <v>27</v>
      </c>
    </row>
    <row r="58" spans="2:6" ht="19.5" customHeight="1">
      <c r="B58" s="207" t="s">
        <v>67</v>
      </c>
      <c r="C58" s="208"/>
      <c r="D58" s="47"/>
      <c r="E58" s="48"/>
      <c r="F58" s="67" t="s">
        <v>27</v>
      </c>
    </row>
    <row r="59" spans="2:6" ht="19.5" customHeight="1">
      <c r="B59" s="207" t="s">
        <v>68</v>
      </c>
      <c r="C59" s="208"/>
      <c r="D59" s="47"/>
      <c r="E59" s="48"/>
      <c r="F59" s="67" t="s">
        <v>27</v>
      </c>
    </row>
    <row r="60" spans="2:6" ht="19.5" customHeight="1">
      <c r="B60" s="207" t="s">
        <v>69</v>
      </c>
      <c r="C60" s="208"/>
      <c r="D60" s="47"/>
      <c r="E60" s="48"/>
      <c r="F60" s="67" t="s">
        <v>70</v>
      </c>
    </row>
    <row r="61" spans="2:6" ht="19.5" customHeight="1">
      <c r="B61" s="207" t="s">
        <v>71</v>
      </c>
      <c r="C61" s="208"/>
      <c r="D61" s="47"/>
      <c r="E61" s="48"/>
      <c r="F61" s="67" t="s">
        <v>70</v>
      </c>
    </row>
    <row r="62" spans="2:6" ht="19.5" customHeight="1">
      <c r="B62" s="45" t="s">
        <v>72</v>
      </c>
      <c r="C62" s="58"/>
      <c r="D62" s="47"/>
      <c r="E62" s="48"/>
      <c r="F62" s="67" t="s">
        <v>70</v>
      </c>
    </row>
    <row r="63" spans="2:6" ht="19.5" customHeight="1">
      <c r="B63" s="207" t="s">
        <v>73</v>
      </c>
      <c r="C63" s="208"/>
      <c r="D63" s="47"/>
      <c r="E63" s="48"/>
      <c r="F63" s="67" t="s">
        <v>74</v>
      </c>
    </row>
    <row r="64" spans="2:6" ht="19.5" customHeight="1">
      <c r="B64" s="207" t="s">
        <v>75</v>
      </c>
      <c r="C64" s="208"/>
      <c r="D64" s="47"/>
      <c r="E64" s="48"/>
      <c r="F64" s="49" t="s">
        <v>27</v>
      </c>
    </row>
    <row r="65" spans="2:6" ht="19.5" customHeight="1">
      <c r="B65" s="207" t="s">
        <v>76</v>
      </c>
      <c r="C65" s="208"/>
      <c r="D65" s="47"/>
      <c r="E65" s="48"/>
      <c r="F65" s="49" t="s">
        <v>27</v>
      </c>
    </row>
    <row r="66" spans="2:6" ht="19.5" customHeight="1">
      <c r="B66" s="207" t="s">
        <v>77</v>
      </c>
      <c r="C66" s="208"/>
      <c r="D66" s="47"/>
      <c r="E66" s="48"/>
      <c r="F66" s="49" t="s">
        <v>27</v>
      </c>
    </row>
    <row r="67" spans="2:6" ht="19.5" customHeight="1">
      <c r="B67" s="207" t="s">
        <v>78</v>
      </c>
      <c r="C67" s="208"/>
      <c r="D67" s="47"/>
      <c r="E67" s="48"/>
      <c r="F67" s="49" t="s">
        <v>27</v>
      </c>
    </row>
    <row r="68" spans="2:6" ht="19.5" customHeight="1">
      <c r="B68" s="45" t="s">
        <v>79</v>
      </c>
      <c r="C68" s="58"/>
      <c r="D68" s="47"/>
      <c r="E68" s="48"/>
      <c r="F68" s="49" t="s">
        <v>80</v>
      </c>
    </row>
    <row r="69" spans="2:6" ht="19.5" customHeight="1">
      <c r="B69" s="207" t="s">
        <v>81</v>
      </c>
      <c r="C69" s="208"/>
      <c r="D69" s="47"/>
      <c r="E69" s="48"/>
      <c r="F69" s="49" t="s">
        <v>80</v>
      </c>
    </row>
    <row r="70" spans="2:6" ht="19.5" customHeight="1">
      <c r="B70" s="45" t="s">
        <v>82</v>
      </c>
      <c r="C70" s="46"/>
      <c r="D70" s="47"/>
      <c r="E70" s="48"/>
      <c r="F70" s="67" t="s">
        <v>83</v>
      </c>
    </row>
    <row r="71" spans="2:6" ht="19.5" customHeight="1">
      <c r="B71" s="45" t="s">
        <v>84</v>
      </c>
      <c r="C71" s="46"/>
      <c r="D71" s="47"/>
      <c r="E71" s="48"/>
      <c r="F71" s="67" t="s">
        <v>27</v>
      </c>
    </row>
    <row r="72" spans="2:6" ht="19.5" customHeight="1">
      <c r="B72" s="45" t="s">
        <v>85</v>
      </c>
      <c r="C72" s="46"/>
      <c r="D72" s="47"/>
      <c r="E72" s="48"/>
      <c r="F72" s="67" t="s">
        <v>27</v>
      </c>
    </row>
    <row r="73" spans="2:6" ht="19.5" customHeight="1">
      <c r="B73" s="45" t="s">
        <v>86</v>
      </c>
      <c r="C73" s="46"/>
      <c r="D73" s="47"/>
      <c r="E73" s="48"/>
      <c r="F73" s="67" t="s">
        <v>27</v>
      </c>
    </row>
    <row r="74" spans="2:6" ht="19.5" customHeight="1">
      <c r="B74" s="45" t="s">
        <v>87</v>
      </c>
      <c r="C74" s="58"/>
      <c r="D74" s="47"/>
      <c r="E74" s="48"/>
      <c r="F74" s="67" t="s">
        <v>83</v>
      </c>
    </row>
    <row r="75" spans="2:6" ht="19.5" customHeight="1">
      <c r="B75" s="68" t="s">
        <v>88</v>
      </c>
      <c r="C75" s="69"/>
      <c r="D75" s="70"/>
      <c r="E75" s="71"/>
      <c r="F75" s="72" t="s">
        <v>89</v>
      </c>
    </row>
    <row r="80" spans="2:6" hidden="1">
      <c r="B80" s="6" t="s">
        <v>90</v>
      </c>
    </row>
    <row r="81" spans="2:2" hidden="1">
      <c r="B81" s="7" t="s">
        <v>91</v>
      </c>
    </row>
    <row r="82" spans="2:2" hidden="1">
      <c r="B82" s="7" t="s">
        <v>92</v>
      </c>
    </row>
    <row r="83" spans="2:2" hidden="1"/>
    <row r="84" spans="2:2" hidden="1">
      <c r="B84" t="s">
        <v>93</v>
      </c>
    </row>
    <row r="85" spans="2:2" hidden="1">
      <c r="B85" t="s">
        <v>94</v>
      </c>
    </row>
  </sheetData>
  <mergeCells count="33">
    <mergeCell ref="B58:C58"/>
    <mergeCell ref="B59:C59"/>
    <mergeCell ref="B60:C60"/>
    <mergeCell ref="B61:C61"/>
    <mergeCell ref="B69:C69"/>
    <mergeCell ref="B63:C63"/>
    <mergeCell ref="B64:C64"/>
    <mergeCell ref="B65:C65"/>
    <mergeCell ref="B66:C66"/>
    <mergeCell ref="B67:C67"/>
    <mergeCell ref="B51:C51"/>
    <mergeCell ref="B52:C52"/>
    <mergeCell ref="B53:C53"/>
    <mergeCell ref="B56:C56"/>
    <mergeCell ref="B57:C57"/>
    <mergeCell ref="F17:F18"/>
    <mergeCell ref="E17:E18"/>
    <mergeCell ref="D17:D18"/>
    <mergeCell ref="B15:F15"/>
    <mergeCell ref="B50:C50"/>
    <mergeCell ref="B49:C49"/>
    <mergeCell ref="B43:C43"/>
    <mergeCell ref="B41:C41"/>
    <mergeCell ref="B32:C32"/>
    <mergeCell ref="B33:C33"/>
    <mergeCell ref="B36:C36"/>
    <mergeCell ref="B39:C39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31:D39 D41:D47 D49:D75">
      <formula1>$B$80:$B$82</formula1>
    </dataValidation>
    <dataValidation type="list" allowBlank="1" showInputMessage="1" showErrorMessage="1" sqref="E19:E29 E31:E39 E41:E47 E49:E75">
      <formula1>$B$84:$B$85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B1:Q58"/>
  <sheetViews>
    <sheetView showGridLines="0" topLeftCell="A33" zoomScale="90" zoomScaleNormal="90" zoomScalePageLayoutView="70" workbookViewId="0">
      <selection activeCell="L60" sqref="L60"/>
    </sheetView>
  </sheetViews>
  <sheetFormatPr baseColWidth="10" defaultColWidth="11.42578125" defaultRowHeight="12.7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>
      <c r="H1"/>
      <c r="L1"/>
    </row>
    <row r="2" spans="2:17" ht="48.75" customHeight="1">
      <c r="B2" s="160"/>
      <c r="C2" s="173" t="s">
        <v>16</v>
      </c>
      <c r="D2" s="174"/>
      <c r="E2" s="174"/>
      <c r="F2" s="174"/>
      <c r="G2" s="174"/>
      <c r="H2" s="174"/>
      <c r="I2" s="174"/>
      <c r="J2" s="175"/>
      <c r="K2" s="231" t="s">
        <v>1</v>
      </c>
      <c r="L2" s="232"/>
    </row>
    <row r="3" spans="2:17" ht="42" customHeight="1">
      <c r="B3" s="160"/>
      <c r="C3" s="176"/>
      <c r="D3" s="177"/>
      <c r="E3" s="177"/>
      <c r="F3" s="177"/>
      <c r="G3" s="177"/>
      <c r="H3" s="177"/>
      <c r="I3" s="177"/>
      <c r="J3" s="178"/>
      <c r="K3" s="233"/>
      <c r="L3" s="234"/>
    </row>
    <row r="4" spans="2:17" ht="36.75" customHeight="1">
      <c r="B4" s="160"/>
      <c r="C4" s="179"/>
      <c r="D4" s="180"/>
      <c r="E4" s="180"/>
      <c r="F4" s="180"/>
      <c r="G4" s="180"/>
      <c r="H4" s="180"/>
      <c r="I4" s="180"/>
      <c r="J4" s="181"/>
      <c r="K4" s="235"/>
      <c r="L4" s="236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50.25" customHeight="1">
      <c r="B6" s="222" t="s">
        <v>95</v>
      </c>
      <c r="C6" s="223"/>
      <c r="D6" s="223"/>
      <c r="E6" s="223"/>
      <c r="F6" s="223"/>
      <c r="G6" s="223"/>
      <c r="H6" s="223"/>
      <c r="I6" s="223"/>
      <c r="J6" s="223"/>
      <c r="K6" s="223"/>
      <c r="L6" s="224"/>
      <c r="M6" s="1"/>
      <c r="N6" s="1"/>
      <c r="O6" s="1"/>
      <c r="P6" s="1"/>
      <c r="Q6" s="1"/>
    </row>
    <row r="7" spans="2:17" ht="24.75" customHeight="1">
      <c r="B7" s="228" t="s">
        <v>19</v>
      </c>
      <c r="C7" s="229"/>
      <c r="D7" s="229"/>
      <c r="E7" s="229"/>
      <c r="F7" s="229"/>
      <c r="G7" s="229"/>
      <c r="H7" s="229"/>
      <c r="I7" s="229"/>
      <c r="J7" s="229"/>
      <c r="K7" s="229"/>
      <c r="L7" s="230"/>
    </row>
    <row r="8" spans="2:17" ht="18" customHeight="1">
      <c r="B8" s="117" t="s">
        <v>96</v>
      </c>
      <c r="C8" s="118"/>
      <c r="D8" s="118"/>
      <c r="E8" s="118"/>
      <c r="F8" s="118"/>
      <c r="G8" s="118"/>
      <c r="H8" s="118"/>
      <c r="I8" s="118"/>
      <c r="J8" s="118"/>
      <c r="K8" s="118"/>
      <c r="L8" s="119"/>
    </row>
    <row r="9" spans="2:17" ht="15.75">
      <c r="B9" s="117" t="s">
        <v>97</v>
      </c>
      <c r="C9" s="120"/>
      <c r="D9" s="120"/>
      <c r="E9" s="120"/>
      <c r="F9" s="120"/>
      <c r="G9" s="120"/>
      <c r="H9" s="120"/>
      <c r="I9" s="121"/>
      <c r="J9" s="120"/>
      <c r="K9" s="120"/>
      <c r="L9" s="122"/>
    </row>
    <row r="10" spans="2:17" ht="15.75">
      <c r="B10" s="117" t="s">
        <v>98</v>
      </c>
      <c r="C10" s="120"/>
      <c r="D10" s="120"/>
      <c r="E10" s="120"/>
      <c r="F10" s="120"/>
      <c r="G10" s="120"/>
      <c r="H10" s="120"/>
      <c r="I10" s="120"/>
      <c r="J10" s="120"/>
      <c r="K10" s="120"/>
      <c r="L10" s="122"/>
    </row>
    <row r="11" spans="2:17" ht="15.75">
      <c r="B11" s="117" t="s">
        <v>99</v>
      </c>
      <c r="C11" s="120"/>
      <c r="D11" s="120"/>
      <c r="E11" s="120"/>
      <c r="F11" s="120"/>
      <c r="G11" s="120"/>
      <c r="H11" s="120"/>
      <c r="I11" s="120"/>
      <c r="J11" s="120"/>
      <c r="K11" s="120"/>
      <c r="L11" s="122"/>
    </row>
    <row r="12" spans="2:17" ht="18" customHeight="1">
      <c r="B12" s="225" t="s">
        <v>100</v>
      </c>
      <c r="C12" s="226"/>
      <c r="D12" s="226"/>
      <c r="E12" s="226"/>
      <c r="F12" s="226"/>
      <c r="G12" s="226"/>
      <c r="H12" s="226"/>
      <c r="I12" s="226"/>
      <c r="J12" s="226"/>
      <c r="K12" s="226"/>
      <c r="L12" s="227"/>
    </row>
    <row r="13" spans="2:17" ht="15.75">
      <c r="B13" s="117" t="s">
        <v>101</v>
      </c>
      <c r="C13" s="120"/>
      <c r="D13" s="120"/>
      <c r="E13" s="120"/>
      <c r="F13" s="120"/>
      <c r="G13" s="120"/>
      <c r="H13" s="120"/>
      <c r="I13" s="120"/>
      <c r="J13" s="120"/>
      <c r="K13" s="120"/>
      <c r="L13" s="122"/>
    </row>
    <row r="14" spans="2:17" ht="7.5" customHeight="1" thickBot="1">
      <c r="B14" s="76"/>
      <c r="C14" s="77"/>
      <c r="D14" s="77"/>
      <c r="E14" s="77"/>
      <c r="F14" s="77"/>
      <c r="G14" s="77"/>
      <c r="H14" s="77"/>
      <c r="I14" s="77"/>
      <c r="J14" s="77"/>
      <c r="K14" s="77"/>
      <c r="L14" s="78"/>
    </row>
    <row r="15" spans="2:17" ht="33.75" customHeight="1">
      <c r="B15" s="219" t="s">
        <v>102</v>
      </c>
      <c r="C15" s="220"/>
      <c r="D15" s="220"/>
      <c r="E15" s="220"/>
      <c r="F15" s="220"/>
      <c r="G15" s="221"/>
      <c r="H15" s="216" t="s">
        <v>103</v>
      </c>
      <c r="I15" s="217"/>
      <c r="J15" s="217"/>
      <c r="K15" s="217"/>
      <c r="L15" s="218"/>
    </row>
    <row r="16" spans="2:17" ht="40.5" customHeight="1">
      <c r="B16" s="79" t="s">
        <v>104</v>
      </c>
      <c r="C16" s="213" t="s">
        <v>105</v>
      </c>
      <c r="D16" s="213"/>
      <c r="E16" s="213"/>
      <c r="F16" s="213"/>
      <c r="G16" s="213"/>
      <c r="H16" s="130" t="s">
        <v>106</v>
      </c>
      <c r="I16" s="80" t="s">
        <v>107</v>
      </c>
      <c r="J16" s="80" t="s">
        <v>108</v>
      </c>
      <c r="K16" s="80" t="s">
        <v>109</v>
      </c>
      <c r="L16" s="81" t="s">
        <v>110</v>
      </c>
    </row>
    <row r="17" spans="2:14" ht="53.25" customHeight="1">
      <c r="B17" s="82" t="s">
        <v>25</v>
      </c>
      <c r="C17" s="240" t="s">
        <v>28</v>
      </c>
      <c r="D17" s="240"/>
      <c r="E17" s="240"/>
      <c r="F17" s="240"/>
      <c r="G17" s="241"/>
      <c r="H17" s="128" t="s">
        <v>111</v>
      </c>
      <c r="I17" s="129">
        <v>2</v>
      </c>
      <c r="J17" s="84">
        <v>5</v>
      </c>
      <c r="K17" s="84">
        <f>I17+J17</f>
        <v>7</v>
      </c>
      <c r="L17" s="85" t="str">
        <f t="shared" ref="L17:L26" si="0">IF(K17&lt;=4,"BAJO",IF(K17=5,"MEDIO",IF(K17=6,"ALTO",IF(K17=7,"ALTO","EXTREMO"))))</f>
        <v>ALTO</v>
      </c>
    </row>
    <row r="18" spans="2:14" ht="53.25" customHeight="1">
      <c r="B18" s="86" t="s">
        <v>39</v>
      </c>
      <c r="C18" s="214" t="s">
        <v>48</v>
      </c>
      <c r="D18" s="214"/>
      <c r="E18" s="214"/>
      <c r="F18" s="214"/>
      <c r="G18" s="215"/>
      <c r="H18" s="128" t="s">
        <v>112</v>
      </c>
      <c r="I18" s="129">
        <v>2</v>
      </c>
      <c r="J18" s="84">
        <v>2</v>
      </c>
      <c r="K18" s="84">
        <f t="shared" ref="K18:K26" si="1">+I18+J18</f>
        <v>4</v>
      </c>
      <c r="L18" s="88" t="str">
        <f t="shared" si="0"/>
        <v>BAJO</v>
      </c>
    </row>
    <row r="19" spans="2:14" ht="53.25" customHeight="1">
      <c r="B19" s="86" t="s">
        <v>39</v>
      </c>
      <c r="C19" s="214" t="s">
        <v>45</v>
      </c>
      <c r="D19" s="214"/>
      <c r="E19" s="214"/>
      <c r="F19" s="214"/>
      <c r="G19" s="215"/>
      <c r="H19" s="128" t="s">
        <v>113</v>
      </c>
      <c r="I19" s="129">
        <v>3</v>
      </c>
      <c r="J19" s="84">
        <v>4</v>
      </c>
      <c r="K19" s="84">
        <f t="shared" si="1"/>
        <v>7</v>
      </c>
      <c r="L19" s="88" t="str">
        <f t="shared" si="0"/>
        <v>ALTO</v>
      </c>
    </row>
    <row r="20" spans="2:14" ht="53.25" customHeight="1">
      <c r="B20" s="86" t="s">
        <v>39</v>
      </c>
      <c r="C20" s="214" t="s">
        <v>46</v>
      </c>
      <c r="D20" s="214"/>
      <c r="E20" s="214"/>
      <c r="F20" s="214"/>
      <c r="G20" s="215"/>
      <c r="H20" s="128" t="s">
        <v>114</v>
      </c>
      <c r="I20" s="129">
        <v>2</v>
      </c>
      <c r="J20" s="84">
        <v>4</v>
      </c>
      <c r="K20" s="84">
        <f t="shared" si="1"/>
        <v>6</v>
      </c>
      <c r="L20" s="88" t="str">
        <f t="shared" si="0"/>
        <v>ALTO</v>
      </c>
    </row>
    <row r="21" spans="2:14" ht="53.25" customHeight="1">
      <c r="B21" s="86" t="s">
        <v>39</v>
      </c>
      <c r="C21" s="214" t="s">
        <v>47</v>
      </c>
      <c r="D21" s="214"/>
      <c r="E21" s="214"/>
      <c r="F21" s="214"/>
      <c r="G21" s="215"/>
      <c r="H21" s="128" t="s">
        <v>111</v>
      </c>
      <c r="I21" s="129">
        <v>2</v>
      </c>
      <c r="J21" s="84">
        <v>5</v>
      </c>
      <c r="K21" s="84">
        <f t="shared" si="1"/>
        <v>7</v>
      </c>
      <c r="L21" s="88" t="str">
        <f t="shared" si="0"/>
        <v>ALTO</v>
      </c>
    </row>
    <row r="22" spans="2:14" ht="53.25" customHeight="1">
      <c r="B22" s="86" t="s">
        <v>49</v>
      </c>
      <c r="C22" s="214" t="s">
        <v>53</v>
      </c>
      <c r="D22" s="214"/>
      <c r="E22" s="214"/>
      <c r="F22" s="214"/>
      <c r="G22" s="214"/>
      <c r="H22" s="131" t="s">
        <v>115</v>
      </c>
      <c r="I22" s="83">
        <v>1</v>
      </c>
      <c r="J22" s="84">
        <v>3</v>
      </c>
      <c r="K22" s="84">
        <f t="shared" si="1"/>
        <v>4</v>
      </c>
      <c r="L22" s="88" t="str">
        <f t="shared" si="0"/>
        <v>BAJO</v>
      </c>
    </row>
    <row r="23" spans="2:14" ht="53.25" customHeight="1">
      <c r="B23" s="86" t="s">
        <v>49</v>
      </c>
      <c r="C23" s="214" t="s">
        <v>54</v>
      </c>
      <c r="D23" s="214"/>
      <c r="E23" s="214"/>
      <c r="F23" s="214"/>
      <c r="G23" s="214"/>
      <c r="H23" s="131" t="s">
        <v>116</v>
      </c>
      <c r="I23" s="83">
        <v>1</v>
      </c>
      <c r="J23" s="84">
        <v>3</v>
      </c>
      <c r="K23" s="84">
        <f t="shared" si="1"/>
        <v>4</v>
      </c>
      <c r="L23" s="88" t="str">
        <f t="shared" si="0"/>
        <v>BAJO</v>
      </c>
    </row>
    <row r="24" spans="2:14" ht="53.25" customHeight="1">
      <c r="B24" s="86" t="s">
        <v>56</v>
      </c>
      <c r="C24" s="214" t="s">
        <v>84</v>
      </c>
      <c r="D24" s="214"/>
      <c r="E24" s="214"/>
      <c r="F24" s="214"/>
      <c r="G24" s="214"/>
      <c r="H24" s="87" t="s">
        <v>117</v>
      </c>
      <c r="I24" s="83">
        <v>2</v>
      </c>
      <c r="J24" s="84">
        <v>4</v>
      </c>
      <c r="K24" s="84">
        <f t="shared" si="1"/>
        <v>6</v>
      </c>
      <c r="L24" s="88" t="str">
        <f t="shared" si="0"/>
        <v>ALTO</v>
      </c>
    </row>
    <row r="25" spans="2:14" ht="53.25" customHeight="1">
      <c r="B25" s="86" t="s">
        <v>56</v>
      </c>
      <c r="C25" s="214" t="s">
        <v>85</v>
      </c>
      <c r="D25" s="214"/>
      <c r="E25" s="214"/>
      <c r="F25" s="214"/>
      <c r="G25" s="214"/>
      <c r="H25" s="87" t="s">
        <v>118</v>
      </c>
      <c r="I25" s="83">
        <v>1</v>
      </c>
      <c r="J25" s="84">
        <v>2</v>
      </c>
      <c r="K25" s="84">
        <f t="shared" si="1"/>
        <v>3</v>
      </c>
      <c r="L25" s="88" t="str">
        <f t="shared" si="0"/>
        <v>BAJO</v>
      </c>
    </row>
    <row r="26" spans="2:14" ht="53.25" customHeight="1">
      <c r="B26" s="86" t="s">
        <v>56</v>
      </c>
      <c r="C26" s="214" t="s">
        <v>86</v>
      </c>
      <c r="D26" s="214"/>
      <c r="E26" s="214"/>
      <c r="F26" s="214"/>
      <c r="G26" s="214"/>
      <c r="H26" s="87" t="s">
        <v>119</v>
      </c>
      <c r="I26" s="83">
        <v>3</v>
      </c>
      <c r="J26" s="84">
        <v>4</v>
      </c>
      <c r="K26" s="84">
        <f t="shared" si="1"/>
        <v>7</v>
      </c>
      <c r="L26" s="88" t="str">
        <f t="shared" si="0"/>
        <v>ALTO</v>
      </c>
    </row>
    <row r="27" spans="2:14" ht="12.75" customHeight="1">
      <c r="B27" s="89"/>
      <c r="C27" s="90"/>
      <c r="D27" s="90"/>
      <c r="E27" s="90"/>
      <c r="F27" s="90"/>
      <c r="G27" s="90"/>
      <c r="H27" s="90"/>
      <c r="I27" s="90"/>
      <c r="J27" s="90"/>
      <c r="K27" s="90"/>
      <c r="L27" s="91"/>
    </row>
    <row r="28" spans="2:14">
      <c r="B28" s="73"/>
      <c r="C28" s="257"/>
      <c r="D28" s="257"/>
      <c r="E28" s="257"/>
      <c r="F28" s="74"/>
      <c r="G28" s="74"/>
      <c r="H28" s="243"/>
      <c r="I28" s="243"/>
      <c r="J28" s="74"/>
      <c r="K28" s="74"/>
      <c r="L28" s="75"/>
    </row>
    <row r="29" spans="2:14" ht="19.5" customHeight="1">
      <c r="B29" s="237" t="s">
        <v>120</v>
      </c>
      <c r="C29" s="238" t="s">
        <v>121</v>
      </c>
      <c r="D29" s="238"/>
      <c r="E29" s="92" t="s">
        <v>122</v>
      </c>
      <c r="F29" s="74"/>
      <c r="G29" s="242" t="s">
        <v>108</v>
      </c>
      <c r="H29" s="93" t="s">
        <v>123</v>
      </c>
      <c r="I29" s="93" t="s">
        <v>122</v>
      </c>
      <c r="J29" s="74"/>
      <c r="K29" s="74"/>
      <c r="L29" s="75"/>
    </row>
    <row r="30" spans="2:14" ht="21" customHeight="1">
      <c r="B30" s="237"/>
      <c r="C30" s="239" t="s">
        <v>124</v>
      </c>
      <c r="D30" s="239"/>
      <c r="E30" s="94">
        <v>1</v>
      </c>
      <c r="F30" s="74"/>
      <c r="G30" s="242"/>
      <c r="H30" s="94" t="s">
        <v>125</v>
      </c>
      <c r="I30" s="95">
        <v>1</v>
      </c>
      <c r="J30" s="74"/>
      <c r="K30" s="74"/>
      <c r="L30" s="75"/>
    </row>
    <row r="31" spans="2:14" ht="15.75" customHeight="1">
      <c r="B31" s="237"/>
      <c r="C31" s="239" t="s">
        <v>126</v>
      </c>
      <c r="D31" s="239"/>
      <c r="E31" s="94">
        <v>2</v>
      </c>
      <c r="F31" s="74"/>
      <c r="G31" s="242"/>
      <c r="H31" s="94" t="s">
        <v>127</v>
      </c>
      <c r="I31" s="95">
        <v>2</v>
      </c>
      <c r="J31" s="74"/>
      <c r="K31" s="74"/>
      <c r="L31" s="75"/>
      <c r="N31" s="5"/>
    </row>
    <row r="32" spans="2:14" ht="24.75" customHeight="1">
      <c r="B32" s="237"/>
      <c r="C32" s="239" t="s">
        <v>128</v>
      </c>
      <c r="D32" s="239"/>
      <c r="E32" s="94">
        <v>3</v>
      </c>
      <c r="F32" s="74"/>
      <c r="G32" s="242"/>
      <c r="H32" s="94" t="s">
        <v>129</v>
      </c>
      <c r="I32" s="95">
        <v>3</v>
      </c>
      <c r="J32" s="74"/>
      <c r="K32" s="74"/>
      <c r="L32" s="75"/>
    </row>
    <row r="33" spans="2:12" ht="18" customHeight="1">
      <c r="B33" s="237"/>
      <c r="C33" s="239" t="s">
        <v>130</v>
      </c>
      <c r="D33" s="239"/>
      <c r="E33" s="94">
        <v>4</v>
      </c>
      <c r="F33" s="74"/>
      <c r="G33" s="242"/>
      <c r="H33" s="94" t="s">
        <v>131</v>
      </c>
      <c r="I33" s="95">
        <v>4</v>
      </c>
      <c r="J33" s="74"/>
      <c r="K33" s="74"/>
      <c r="L33" s="75"/>
    </row>
    <row r="34" spans="2:12" ht="29.25" customHeight="1">
      <c r="B34" s="237"/>
      <c r="C34" s="239" t="s">
        <v>132</v>
      </c>
      <c r="D34" s="239"/>
      <c r="E34" s="94">
        <v>5</v>
      </c>
      <c r="F34" s="74"/>
      <c r="G34" s="242"/>
      <c r="H34" s="94" t="s">
        <v>133</v>
      </c>
      <c r="I34" s="95">
        <v>5</v>
      </c>
      <c r="J34" s="74"/>
      <c r="K34" s="74"/>
      <c r="L34" s="75"/>
    </row>
    <row r="35" spans="2:12" ht="16.5" customHeight="1">
      <c r="B35" s="96"/>
      <c r="C35" s="97"/>
      <c r="D35" s="97"/>
      <c r="E35" s="97"/>
      <c r="F35" s="74"/>
      <c r="G35" s="97"/>
      <c r="H35" s="97"/>
      <c r="I35" s="97"/>
      <c r="J35" s="97"/>
      <c r="K35" s="97"/>
      <c r="L35" s="75"/>
    </row>
    <row r="36" spans="2:12" ht="16.5" customHeight="1">
      <c r="B36" s="96"/>
      <c r="C36" s="243" t="s">
        <v>134</v>
      </c>
      <c r="D36" s="243"/>
      <c r="E36" s="243"/>
      <c r="F36" s="243"/>
      <c r="G36" s="243"/>
      <c r="H36" s="254"/>
      <c r="I36" s="254"/>
      <c r="J36" s="254"/>
      <c r="K36" s="254"/>
      <c r="L36" s="75"/>
    </row>
    <row r="37" spans="2:12" ht="69.75" customHeight="1">
      <c r="B37" s="96"/>
      <c r="C37" s="239" t="s">
        <v>135</v>
      </c>
      <c r="D37" s="239"/>
      <c r="E37" s="239"/>
      <c r="F37" s="94" t="s">
        <v>136</v>
      </c>
      <c r="G37" s="94" t="s">
        <v>137</v>
      </c>
      <c r="H37" s="94" t="s">
        <v>138</v>
      </c>
      <c r="I37" s="239" t="s">
        <v>139</v>
      </c>
      <c r="J37" s="239"/>
      <c r="K37" s="239" t="s">
        <v>140</v>
      </c>
      <c r="L37" s="244"/>
    </row>
    <row r="38" spans="2:12" ht="69.75" customHeight="1">
      <c r="B38" s="96"/>
      <c r="C38" s="239" t="s">
        <v>141</v>
      </c>
      <c r="D38" s="239"/>
      <c r="E38" s="239"/>
      <c r="F38" s="94" t="s">
        <v>142</v>
      </c>
      <c r="G38" s="94" t="s">
        <v>143</v>
      </c>
      <c r="H38" s="94" t="s">
        <v>144</v>
      </c>
      <c r="I38" s="239" t="s">
        <v>145</v>
      </c>
      <c r="J38" s="239"/>
      <c r="K38" s="239" t="s">
        <v>146</v>
      </c>
      <c r="L38" s="244"/>
    </row>
    <row r="39" spans="2:12">
      <c r="B39" s="73"/>
      <c r="C39" s="238" t="s">
        <v>147</v>
      </c>
      <c r="D39" s="238"/>
      <c r="E39" s="238" t="s">
        <v>122</v>
      </c>
      <c r="F39" s="98" t="s">
        <v>125</v>
      </c>
      <c r="G39" s="98" t="s">
        <v>127</v>
      </c>
      <c r="H39" s="99" t="s">
        <v>129</v>
      </c>
      <c r="I39" s="246" t="s">
        <v>131</v>
      </c>
      <c r="J39" s="246"/>
      <c r="K39" s="238" t="s">
        <v>133</v>
      </c>
      <c r="L39" s="255"/>
    </row>
    <row r="40" spans="2:12">
      <c r="B40" s="73"/>
      <c r="C40" s="238"/>
      <c r="D40" s="238"/>
      <c r="E40" s="238"/>
      <c r="F40" s="100">
        <v>1</v>
      </c>
      <c r="G40" s="100">
        <v>2</v>
      </c>
      <c r="H40" s="100">
        <v>3</v>
      </c>
      <c r="I40" s="252">
        <v>4</v>
      </c>
      <c r="J40" s="252"/>
      <c r="K40" s="252">
        <v>5</v>
      </c>
      <c r="L40" s="256"/>
    </row>
    <row r="41" spans="2:12" ht="19.5" customHeight="1">
      <c r="B41" s="73"/>
      <c r="C41" s="239" t="s">
        <v>124</v>
      </c>
      <c r="D41" s="239"/>
      <c r="E41" s="101">
        <v>1</v>
      </c>
      <c r="F41" s="102">
        <v>2</v>
      </c>
      <c r="G41" s="102">
        <v>3</v>
      </c>
      <c r="H41" s="102">
        <v>4</v>
      </c>
      <c r="I41" s="253">
        <v>5</v>
      </c>
      <c r="J41" s="253"/>
      <c r="K41" s="247">
        <v>6</v>
      </c>
      <c r="L41" s="248"/>
    </row>
    <row r="42" spans="2:12" ht="21.75" customHeight="1">
      <c r="B42" s="73"/>
      <c r="C42" s="239" t="s">
        <v>126</v>
      </c>
      <c r="D42" s="239"/>
      <c r="E42" s="101">
        <v>2</v>
      </c>
      <c r="F42" s="102">
        <v>3</v>
      </c>
      <c r="G42" s="102">
        <v>4</v>
      </c>
      <c r="H42" s="103">
        <v>5</v>
      </c>
      <c r="I42" s="247">
        <v>6</v>
      </c>
      <c r="J42" s="247"/>
      <c r="K42" s="249">
        <v>7</v>
      </c>
      <c r="L42" s="250"/>
    </row>
    <row r="43" spans="2:12" ht="26.25" customHeight="1">
      <c r="B43" s="73"/>
      <c r="C43" s="239" t="s">
        <v>128</v>
      </c>
      <c r="D43" s="239"/>
      <c r="E43" s="101">
        <v>3</v>
      </c>
      <c r="F43" s="102">
        <v>4</v>
      </c>
      <c r="G43" s="103">
        <v>5</v>
      </c>
      <c r="H43" s="104">
        <v>6</v>
      </c>
      <c r="I43" s="247">
        <v>7</v>
      </c>
      <c r="J43" s="247"/>
      <c r="K43" s="245">
        <v>8</v>
      </c>
      <c r="L43" s="251"/>
    </row>
    <row r="44" spans="2:12" ht="21" customHeight="1">
      <c r="B44" s="73"/>
      <c r="C44" s="239" t="s">
        <v>130</v>
      </c>
      <c r="D44" s="239"/>
      <c r="E44" s="101">
        <v>4</v>
      </c>
      <c r="F44" s="103">
        <v>5</v>
      </c>
      <c r="G44" s="104">
        <v>6</v>
      </c>
      <c r="H44" s="104">
        <v>7</v>
      </c>
      <c r="I44" s="245">
        <v>8</v>
      </c>
      <c r="J44" s="245"/>
      <c r="K44" s="245">
        <v>9</v>
      </c>
      <c r="L44" s="251"/>
    </row>
    <row r="45" spans="2:12" ht="27" customHeight="1">
      <c r="B45" s="73"/>
      <c r="C45" s="239" t="s">
        <v>132</v>
      </c>
      <c r="D45" s="239"/>
      <c r="E45" s="101">
        <v>5</v>
      </c>
      <c r="F45" s="104">
        <v>6</v>
      </c>
      <c r="G45" s="104">
        <v>7</v>
      </c>
      <c r="H45" s="105">
        <v>8</v>
      </c>
      <c r="I45" s="245">
        <v>9</v>
      </c>
      <c r="J45" s="245"/>
      <c r="K45" s="245">
        <v>10</v>
      </c>
      <c r="L45" s="251"/>
    </row>
    <row r="46" spans="2:12">
      <c r="B46" s="73"/>
      <c r="C46" s="74"/>
      <c r="D46" s="74"/>
      <c r="E46" s="74"/>
      <c r="F46" s="74"/>
      <c r="G46" s="74"/>
      <c r="H46" s="74"/>
      <c r="I46" s="74"/>
      <c r="J46" s="74"/>
      <c r="K46" s="74"/>
      <c r="L46" s="75"/>
    </row>
    <row r="47" spans="2:12" ht="19.5" customHeight="1">
      <c r="B47" s="73"/>
      <c r="C47" s="74"/>
      <c r="D47" s="74"/>
      <c r="E47" s="74"/>
      <c r="F47" s="74"/>
      <c r="G47" s="243" t="s">
        <v>148</v>
      </c>
      <c r="H47" s="243"/>
      <c r="I47" s="74"/>
      <c r="J47" s="74"/>
      <c r="K47" s="74"/>
      <c r="L47" s="75"/>
    </row>
    <row r="48" spans="2:12" ht="18" customHeight="1">
      <c r="B48" s="73"/>
      <c r="C48" s="74"/>
      <c r="D48" s="74"/>
      <c r="E48" s="74"/>
      <c r="F48" s="74"/>
      <c r="G48" s="98" t="s">
        <v>134</v>
      </c>
      <c r="H48" s="106" t="s">
        <v>147</v>
      </c>
      <c r="I48" s="74"/>
      <c r="J48" s="74"/>
      <c r="K48" s="74"/>
      <c r="L48" s="75"/>
    </row>
    <row r="49" spans="2:12" ht="18" customHeight="1">
      <c r="B49" s="73"/>
      <c r="C49" s="74"/>
      <c r="D49" s="74"/>
      <c r="E49" s="74"/>
      <c r="F49" s="74"/>
      <c r="G49" s="105" t="s">
        <v>149</v>
      </c>
      <c r="H49" s="107" t="s">
        <v>150</v>
      </c>
      <c r="I49" s="74"/>
      <c r="J49" s="74"/>
      <c r="K49" s="74"/>
      <c r="L49" s="75"/>
    </row>
    <row r="50" spans="2:12" ht="18" customHeight="1">
      <c r="B50" s="73"/>
      <c r="C50" s="74"/>
      <c r="D50" s="74"/>
      <c r="E50" s="74"/>
      <c r="F50" s="74"/>
      <c r="G50" s="104" t="s">
        <v>151</v>
      </c>
      <c r="H50" s="107" t="s">
        <v>152</v>
      </c>
      <c r="I50" s="74"/>
      <c r="J50" s="74"/>
      <c r="K50" s="74"/>
      <c r="L50" s="75"/>
    </row>
    <row r="51" spans="2:12" ht="18" customHeight="1">
      <c r="B51" s="73"/>
      <c r="C51" s="74"/>
      <c r="D51" s="74"/>
      <c r="E51" s="74"/>
      <c r="F51" s="74"/>
      <c r="G51" s="103">
        <v>5</v>
      </c>
      <c r="H51" s="107" t="s">
        <v>153</v>
      </c>
      <c r="I51" s="74"/>
      <c r="J51" s="74"/>
      <c r="K51" s="74"/>
      <c r="L51" s="75"/>
    </row>
    <row r="52" spans="2:12" ht="18" customHeight="1">
      <c r="B52" s="73"/>
      <c r="C52" s="74"/>
      <c r="D52" s="74"/>
      <c r="E52" s="74"/>
      <c r="F52" s="74"/>
      <c r="G52" s="102" t="s">
        <v>154</v>
      </c>
      <c r="H52" s="107" t="s">
        <v>155</v>
      </c>
      <c r="I52" s="74"/>
      <c r="J52" s="74"/>
      <c r="K52" s="74"/>
      <c r="L52" s="75"/>
    </row>
    <row r="53" spans="2:12" ht="13.5" thickBot="1">
      <c r="B53" s="76"/>
      <c r="C53" s="77"/>
      <c r="D53" s="77"/>
      <c r="E53" s="77"/>
      <c r="F53" s="77"/>
      <c r="G53" s="77"/>
      <c r="H53" s="77"/>
      <c r="I53" s="77"/>
      <c r="J53" s="77"/>
      <c r="K53" s="77"/>
      <c r="L53" s="78"/>
    </row>
    <row r="57" spans="2:12" hidden="1">
      <c r="B57" s="7" t="s">
        <v>103</v>
      </c>
    </row>
    <row r="58" spans="2:12" hidden="1">
      <c r="B58" s="7" t="s">
        <v>156</v>
      </c>
    </row>
  </sheetData>
  <mergeCells count="58">
    <mergeCell ref="C43:D43"/>
    <mergeCell ref="C39:D40"/>
    <mergeCell ref="I40:J40"/>
    <mergeCell ref="H28:I28"/>
    <mergeCell ref="C38:E38"/>
    <mergeCell ref="C41:D41"/>
    <mergeCell ref="I41:J41"/>
    <mergeCell ref="C34:D34"/>
    <mergeCell ref="C37:E37"/>
    <mergeCell ref="I42:J42"/>
    <mergeCell ref="E39:E40"/>
    <mergeCell ref="C36:K36"/>
    <mergeCell ref="K39:L39"/>
    <mergeCell ref="K40:L40"/>
    <mergeCell ref="K38:L38"/>
    <mergeCell ref="C28:E28"/>
    <mergeCell ref="G47:H47"/>
    <mergeCell ref="C42:D42"/>
    <mergeCell ref="K37:L37"/>
    <mergeCell ref="C45:D45"/>
    <mergeCell ref="C44:D44"/>
    <mergeCell ref="I45:J45"/>
    <mergeCell ref="I39:J39"/>
    <mergeCell ref="I37:J37"/>
    <mergeCell ref="I38:J38"/>
    <mergeCell ref="K41:L41"/>
    <mergeCell ref="K42:L42"/>
    <mergeCell ref="K43:L43"/>
    <mergeCell ref="K44:L44"/>
    <mergeCell ref="K45:L45"/>
    <mergeCell ref="I44:J44"/>
    <mergeCell ref="I43:J43"/>
    <mergeCell ref="B29:B34"/>
    <mergeCell ref="C29:D29"/>
    <mergeCell ref="C30:D30"/>
    <mergeCell ref="C17:G17"/>
    <mergeCell ref="C31:D31"/>
    <mergeCell ref="C32:D32"/>
    <mergeCell ref="C33:D33"/>
    <mergeCell ref="G29:G34"/>
    <mergeCell ref="C26:G26"/>
    <mergeCell ref="C22:G22"/>
    <mergeCell ref="C23:G23"/>
    <mergeCell ref="C24:G24"/>
    <mergeCell ref="C25:G25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</mergeCells>
  <phoneticPr fontId="1" type="noConversion"/>
  <conditionalFormatting sqref="J17:K26">
    <cfRule type="expression" dxfId="33" priority="8" stopIfTrue="1">
      <formula>"""bajo"""</formula>
    </cfRule>
  </conditionalFormatting>
  <conditionalFormatting sqref="L17:L26">
    <cfRule type="cellIs" dxfId="32" priority="3" stopIfTrue="1" operator="equal">
      <formula>"EXTREMO"</formula>
    </cfRule>
    <cfRule type="cellIs" dxfId="31" priority="4" stopIfTrue="1" operator="equal">
      <formula>"ALTO"</formula>
    </cfRule>
    <cfRule type="cellIs" dxfId="30" priority="5" stopIfTrue="1" operator="equal">
      <formula>"MEDIO"</formula>
    </cfRule>
    <cfRule type="cellIs" dxfId="29" priority="6" stopIfTrue="1" operator="equal">
      <formula>"BAJO"</formula>
    </cfRule>
  </conditionalFormatting>
  <dataValidations count="14">
    <dataValidation type="list" allowBlank="1" showInputMessage="1" showErrorMessage="1" sqref="H15">
      <formula1>$B$57:$B$58</formula1>
    </dataValidation>
    <dataValidation type="list" allowBlank="1" showInputMessage="1" showErrorMessage="1" sqref="C17:G17">
      <formula1>INDIRECT($B$17)</formula1>
    </dataValidation>
    <dataValidation type="list" allowBlank="1" showInputMessage="1" showErrorMessage="1" sqref="C18:G18">
      <formula1>INDIRECT($B$18)</formula1>
    </dataValidation>
    <dataValidation type="list" allowBlank="1" showInputMessage="1" showErrorMessage="1" sqref="C19:G19">
      <formula1>INDIRECT($B$19)</formula1>
    </dataValidation>
    <dataValidation type="list" allowBlank="1" showInputMessage="1" showErrorMessage="1" sqref="C20:G20">
      <formula1>INDIRECT($B$20)</formula1>
    </dataValidation>
    <dataValidation type="list" allowBlank="1" showInputMessage="1" showErrorMessage="1" sqref="C21:G21">
      <formula1>INDIRECT($B$21)</formula1>
    </dataValidation>
    <dataValidation type="list" allowBlank="1" showInputMessage="1" showErrorMessage="1" sqref="C22:G22">
      <formula1>INDIRECT($B$22)</formula1>
    </dataValidation>
    <dataValidation type="list" allowBlank="1" showInputMessage="1" showErrorMessage="1" sqref="C23:G23">
      <formula1>INDIRECT($B$23)</formula1>
    </dataValidation>
    <dataValidation type="list" allowBlank="1" showInputMessage="1" showErrorMessage="1" sqref="C24:G24">
      <formula1>INDIRECT($B$24)</formula1>
    </dataValidation>
    <dataValidation type="list" allowBlank="1" showInputMessage="1" showErrorMessage="1" sqref="C25:G25">
      <formula1>INDIRECT($B$25)</formula1>
    </dataValidation>
    <dataValidation type="list" allowBlank="1" showInputMessage="1" showErrorMessage="1" sqref="C26:G26">
      <formula1>INDIRECT($B$26)</formula1>
    </dataValidation>
    <dataValidation type="list" allowBlank="1" showInputMessage="1" showErrorMessage="1" sqref="I17:I26">
      <formula1>$E$30:$E$34</formula1>
    </dataValidation>
    <dataValidation type="list" allowBlank="1" showInputMessage="1" showErrorMessage="1" sqref="J17:J26">
      <formula1>$I$30:$I$34</formula1>
    </dataValidation>
    <dataValidation type="list" allowBlank="1" showInputMessage="1" showErrorMessage="1" sqref="B17:B26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45"/>
  <sheetViews>
    <sheetView showGridLines="0" topLeftCell="C17" zoomScale="90" zoomScaleNormal="90" zoomScalePageLayoutView="70" workbookViewId="0">
      <selection activeCell="T29" sqref="T29"/>
    </sheetView>
  </sheetViews>
  <sheetFormatPr baseColWidth="10" defaultColWidth="11.42578125" defaultRowHeight="12.75"/>
  <cols>
    <col min="1" max="1" width="2.85546875" customWidth="1"/>
    <col min="2" max="2" width="26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3" width="14" customWidth="1"/>
    <col min="14" max="14" width="25.42578125" customWidth="1"/>
    <col min="15" max="17" width="14" customWidth="1"/>
    <col min="18" max="18" width="20.85546875" style="4" customWidth="1"/>
  </cols>
  <sheetData>
    <row r="2" spans="2:26" ht="48.75" customHeight="1">
      <c r="B2" s="160"/>
      <c r="C2" s="173" t="s">
        <v>16</v>
      </c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5"/>
      <c r="Q2" s="231" t="s">
        <v>1</v>
      </c>
      <c r="R2" s="232"/>
    </row>
    <row r="3" spans="2:26" ht="30" customHeight="1">
      <c r="B3" s="160"/>
      <c r="C3" s="176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8"/>
      <c r="Q3" s="233"/>
      <c r="R3" s="234"/>
    </row>
    <row r="4" spans="2:26" ht="39.75" customHeight="1">
      <c r="B4" s="160"/>
      <c r="C4" s="179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1"/>
      <c r="Q4" s="235"/>
      <c r="R4" s="236"/>
    </row>
    <row r="5" spans="2:26" ht="13.5" thickBot="1"/>
    <row r="6" spans="2:26" ht="78.75" customHeight="1" thickBot="1">
      <c r="B6" s="259" t="str">
        <f>+EVALUACION!B6</f>
        <v>Objeto Contractual: PRESTAR SERVICIOS PARA LLEVAR A CABO ACTIVIDADES DE IDENTIFICACIÓN, CARACTERIZACIÓN, ASISTENCIA TÉCNICA, SUMINISTRO Y ENTREGA DE BONOS CANJEABLES PARA MICRO, PEQUEÑAS Y MEDIANAS EMPRESAS (MIPYMES) Y/O EMPRENDIMIENTOS DE LA LOCALIDAD DE KENNEDY QUE SE DEDIQUEN A ACTIVIDADES ECONÓMICAS RELACIONADAS CON EL COMERCIO AL POR MENOR (RELACIONADAS CON EL CÓDIGO CIIU 47)</v>
      </c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1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62" t="s">
        <v>19</v>
      </c>
      <c r="C7" s="263"/>
      <c r="D7" s="263"/>
      <c r="E7" s="263"/>
      <c r="F7" s="263"/>
      <c r="G7" s="263"/>
      <c r="H7" s="263"/>
      <c r="I7" s="263"/>
      <c r="J7" s="263"/>
      <c r="K7" s="263"/>
      <c r="L7" s="263"/>
      <c r="M7" s="263"/>
      <c r="N7" s="263"/>
      <c r="O7" s="263"/>
      <c r="P7" s="263"/>
      <c r="Q7" s="263"/>
      <c r="R7" s="264"/>
    </row>
    <row r="8" spans="2:26" ht="15.75">
      <c r="B8" s="270" t="s">
        <v>157</v>
      </c>
      <c r="C8" s="271"/>
      <c r="D8" s="271"/>
      <c r="E8" s="271"/>
      <c r="F8" s="271"/>
      <c r="G8" s="271"/>
      <c r="H8" s="271"/>
      <c r="I8" s="271"/>
      <c r="J8" s="271"/>
      <c r="K8" s="271"/>
      <c r="L8" s="271"/>
      <c r="M8" s="271"/>
      <c r="N8" s="271"/>
      <c r="O8" s="271"/>
      <c r="P8" s="271"/>
      <c r="Q8" s="271"/>
      <c r="R8" s="271"/>
    </row>
    <row r="9" spans="2:26" ht="34.5" customHeight="1">
      <c r="B9" s="268" t="s">
        <v>158</v>
      </c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69"/>
      <c r="N9" s="269"/>
      <c r="O9" s="269"/>
      <c r="P9" s="269"/>
      <c r="Q9" s="269"/>
      <c r="R9" s="269"/>
    </row>
    <row r="10" spans="2:26" ht="15.75">
      <c r="B10" s="270" t="s">
        <v>159</v>
      </c>
      <c r="C10" s="271"/>
      <c r="D10" s="271"/>
      <c r="E10" s="271"/>
      <c r="F10" s="271"/>
      <c r="G10" s="271"/>
      <c r="H10" s="271"/>
      <c r="I10" s="271"/>
      <c r="J10" s="271"/>
      <c r="K10" s="271"/>
      <c r="L10" s="271"/>
      <c r="M10" s="271"/>
      <c r="N10" s="271"/>
      <c r="O10" s="271"/>
      <c r="P10" s="271"/>
      <c r="Q10" s="271"/>
      <c r="R10" s="271"/>
    </row>
    <row r="11" spans="2:26">
      <c r="B11" s="73"/>
      <c r="R11" s="3"/>
    </row>
    <row r="12" spans="2:26">
      <c r="B12" s="8"/>
      <c r="R12" s="3"/>
    </row>
    <row r="13" spans="2:26">
      <c r="B13" s="8"/>
      <c r="R13" s="3"/>
    </row>
    <row r="14" spans="2:26" ht="7.5" customHeight="1">
      <c r="B14" s="2"/>
      <c r="R14" s="3"/>
    </row>
    <row r="15" spans="2:26" ht="93.75" customHeight="1">
      <c r="B15" s="108" t="s">
        <v>104</v>
      </c>
      <c r="C15" s="267" t="s">
        <v>105</v>
      </c>
      <c r="D15" s="267"/>
      <c r="E15" s="267"/>
      <c r="F15" s="267"/>
      <c r="G15" s="213" t="s">
        <v>160</v>
      </c>
      <c r="H15" s="213"/>
      <c r="I15" s="80" t="s">
        <v>107</v>
      </c>
      <c r="J15" s="80" t="s">
        <v>108</v>
      </c>
      <c r="K15" s="80" t="s">
        <v>109</v>
      </c>
      <c r="L15" s="80" t="s">
        <v>110</v>
      </c>
      <c r="M15" s="130" t="s">
        <v>161</v>
      </c>
      <c r="N15" s="130" t="s">
        <v>162</v>
      </c>
      <c r="O15" s="80" t="s">
        <v>163</v>
      </c>
      <c r="P15" s="80" t="s">
        <v>164</v>
      </c>
      <c r="Q15" s="80" t="s">
        <v>165</v>
      </c>
      <c r="R15" s="11" t="s">
        <v>166</v>
      </c>
    </row>
    <row r="16" spans="2:26" s="24" customFormat="1" ht="57.75" customHeight="1">
      <c r="B16" s="109" t="str">
        <f>+EVALUACION!B17</f>
        <v>PLANEACIÓN</v>
      </c>
      <c r="C16" s="266" t="str">
        <f>+EVALUACION!C17</f>
        <v xml:space="preserve">Requisitos habilitantes inapropiados para el proceso de selección </v>
      </c>
      <c r="D16" s="266"/>
      <c r="E16" s="266"/>
      <c r="F16" s="266"/>
      <c r="G16" s="265" t="s">
        <v>167</v>
      </c>
      <c r="H16" s="265"/>
      <c r="I16" s="110">
        <f>+EVALUACION!I17</f>
        <v>2</v>
      </c>
      <c r="J16" s="110">
        <f>+EVALUACION!J17</f>
        <v>5</v>
      </c>
      <c r="K16" s="110">
        <f>+I16+J16</f>
        <v>7</v>
      </c>
      <c r="L16" s="138" t="str">
        <f>IF(K16&lt;=4,"BAJO",IF(K16=5,"MEDIO",IF(K16=6,"ALTO",IF(K16=7,"ALTO","EXTREMO"))))</f>
        <v>ALTO</v>
      </c>
      <c r="M16" s="136" t="s">
        <v>168</v>
      </c>
      <c r="N16" s="137" t="s">
        <v>169</v>
      </c>
      <c r="O16" s="140">
        <v>44958</v>
      </c>
      <c r="P16" s="133">
        <v>44986</v>
      </c>
      <c r="Q16" s="111" t="s">
        <v>170</v>
      </c>
      <c r="R16" s="25" t="s">
        <v>171</v>
      </c>
    </row>
    <row r="17" spans="2:23" s="24" customFormat="1" ht="57.75" customHeight="1">
      <c r="B17" s="112" t="str">
        <f>+EVALUACION!B18</f>
        <v>SELECCIÓN</v>
      </c>
      <c r="C17" s="258" t="str">
        <f>+EVALUACION!C18</f>
        <v>Selección de ofertas con precios  artificialmente bajos.</v>
      </c>
      <c r="D17" s="258"/>
      <c r="E17" s="258"/>
      <c r="F17" s="258"/>
      <c r="G17" s="239" t="s">
        <v>172</v>
      </c>
      <c r="H17" s="239"/>
      <c r="I17" s="116">
        <f>+EVALUACION!I18</f>
        <v>2</v>
      </c>
      <c r="J17" s="83">
        <f>+EVALUACION!J18</f>
        <v>2</v>
      </c>
      <c r="K17" s="83">
        <f>+I17+J17</f>
        <v>4</v>
      </c>
      <c r="L17" s="139" t="str">
        <f>IF(K17&lt;=4,"BAJO",IF(K17=5,"MEDIO",IF(K17=6,"ALTO",IF(K17=7,"ALTO","EXTREMO"))))</f>
        <v>BAJO</v>
      </c>
      <c r="M17" s="136" t="s">
        <v>173</v>
      </c>
      <c r="N17" s="137" t="s">
        <v>169</v>
      </c>
      <c r="O17" s="141">
        <v>2023</v>
      </c>
      <c r="P17" s="135">
        <v>2023</v>
      </c>
      <c r="Q17" s="113" t="s">
        <v>174</v>
      </c>
      <c r="R17" s="26"/>
    </row>
    <row r="18" spans="2:23" s="24" customFormat="1" ht="57.75" customHeight="1">
      <c r="B18" s="112" t="str">
        <f>+EVALUACION!B19</f>
        <v>SELECCIÓN</v>
      </c>
      <c r="C18" s="258" t="str">
        <f>+EVALUACION!C19</f>
        <v>Confabulacion de los proponentes (Colusión)</v>
      </c>
      <c r="D18" s="258"/>
      <c r="E18" s="258"/>
      <c r="F18" s="258"/>
      <c r="G18" s="239" t="s">
        <v>175</v>
      </c>
      <c r="H18" s="239"/>
      <c r="I18" s="116">
        <f>+EVALUACION!I19</f>
        <v>3</v>
      </c>
      <c r="J18" s="83">
        <f>+EVALUACION!J19</f>
        <v>4</v>
      </c>
      <c r="K18" s="83">
        <f t="shared" ref="K18:K25" si="0">+I18+J18</f>
        <v>7</v>
      </c>
      <c r="L18" s="139" t="str">
        <f t="shared" ref="L18:L25" si="1">IF(K18&lt;=4,"BAJO",IF(K18=5,"MEDIO",IF(K18=6,"ALTO",IF(K18=7,"ALTO","EXTREMO"))))</f>
        <v>ALTO</v>
      </c>
      <c r="M18" s="136" t="s">
        <v>173</v>
      </c>
      <c r="N18" s="137" t="s">
        <v>169</v>
      </c>
      <c r="O18" s="142">
        <v>2023</v>
      </c>
      <c r="P18" s="113">
        <v>2023</v>
      </c>
      <c r="Q18" s="113" t="s">
        <v>176</v>
      </c>
      <c r="R18" s="26"/>
    </row>
    <row r="19" spans="2:23" s="24" customFormat="1" ht="57.75" customHeight="1">
      <c r="B19" s="112" t="str">
        <f>+EVALUACION!B20</f>
        <v>SELECCIÓN</v>
      </c>
      <c r="C19" s="258" t="str">
        <f>+EVALUACION!C20</f>
        <v>Error  involuntario  en  la  aplicación  de formulas para la evaluacion economica y/o financiera.</v>
      </c>
      <c r="D19" s="258"/>
      <c r="E19" s="258"/>
      <c r="F19" s="258"/>
      <c r="G19" s="239" t="s">
        <v>177</v>
      </c>
      <c r="H19" s="239"/>
      <c r="I19" s="83">
        <f>+EVALUACION!I20</f>
        <v>2</v>
      </c>
      <c r="J19" s="83">
        <f>+EVALUACION!J20</f>
        <v>4</v>
      </c>
      <c r="K19" s="83">
        <f t="shared" si="0"/>
        <v>6</v>
      </c>
      <c r="L19" s="139" t="str">
        <f t="shared" si="1"/>
        <v>ALTO</v>
      </c>
      <c r="M19" s="136" t="s">
        <v>173</v>
      </c>
      <c r="N19" s="137" t="s">
        <v>169</v>
      </c>
      <c r="O19" s="144">
        <v>44986</v>
      </c>
      <c r="P19" s="134">
        <v>45015</v>
      </c>
      <c r="Q19" s="113" t="s">
        <v>178</v>
      </c>
      <c r="R19" s="26"/>
    </row>
    <row r="20" spans="2:23" s="24" customFormat="1" ht="57.75" customHeight="1">
      <c r="B20" s="112" t="str">
        <f>+EVALUACION!B21</f>
        <v>SELECCIÓN</v>
      </c>
      <c r="C20" s="258" t="str">
        <f>+EVALUACION!C21</f>
        <v>Que ninguno de los proponentes cumplan los requisitos habilitantes establecidos en el pliego de condiciones..</v>
      </c>
      <c r="D20" s="258"/>
      <c r="E20" s="258"/>
      <c r="F20" s="258"/>
      <c r="G20" s="239" t="s">
        <v>167</v>
      </c>
      <c r="H20" s="239"/>
      <c r="I20" s="83">
        <f>+EVALUACION!I21</f>
        <v>2</v>
      </c>
      <c r="J20" s="83">
        <f>+EVALUACION!J21</f>
        <v>5</v>
      </c>
      <c r="K20" s="83">
        <f t="shared" si="0"/>
        <v>7</v>
      </c>
      <c r="L20" s="83" t="str">
        <f t="shared" si="1"/>
        <v>ALTO</v>
      </c>
      <c r="M20" s="143" t="s">
        <v>168</v>
      </c>
      <c r="N20" s="137" t="s">
        <v>169</v>
      </c>
      <c r="O20" s="140">
        <v>44958</v>
      </c>
      <c r="P20" s="133">
        <v>44986</v>
      </c>
      <c r="Q20" s="111" t="s">
        <v>170</v>
      </c>
      <c r="R20" s="26"/>
    </row>
    <row r="21" spans="2:23" s="24" customFormat="1" ht="57.75" customHeight="1">
      <c r="B21" s="112" t="str">
        <f>+EVALUACION!B22</f>
        <v>CONTRATACIÓN</v>
      </c>
      <c r="C21" s="258" t="str">
        <f>+EVALUACION!C22</f>
        <v>Riesgo de que no se presenten las garantías requeridas en los documentos del proceso de contratación o que su presentación sea tardía.</v>
      </c>
      <c r="D21" s="258"/>
      <c r="E21" s="258"/>
      <c r="F21" s="258"/>
      <c r="G21" s="239" t="s">
        <v>179</v>
      </c>
      <c r="H21" s="239"/>
      <c r="I21" s="83">
        <f>+EVALUACION!I22</f>
        <v>1</v>
      </c>
      <c r="J21" s="83">
        <f>+EVALUACION!J22</f>
        <v>3</v>
      </c>
      <c r="K21" s="83">
        <f t="shared" si="0"/>
        <v>4</v>
      </c>
      <c r="L21" s="83" t="str">
        <f t="shared" si="1"/>
        <v>BAJO</v>
      </c>
      <c r="M21" s="83" t="s">
        <v>173</v>
      </c>
      <c r="N21" s="137" t="s">
        <v>180</v>
      </c>
      <c r="O21" s="145">
        <v>44986</v>
      </c>
      <c r="P21" s="145">
        <v>45017</v>
      </c>
      <c r="Q21" s="113" t="s">
        <v>181</v>
      </c>
      <c r="R21" s="26"/>
    </row>
    <row r="22" spans="2:23" s="24" customFormat="1" ht="57.75" customHeight="1">
      <c r="B22" s="112" t="str">
        <f>+EVALUACION!B23</f>
        <v>CONTRATACIÓN</v>
      </c>
      <c r="C22" s="258" t="str">
        <f>+EVALUACION!C23</f>
        <v>Riesgos  asociados  al  incumplimiento de  la  publicación  de  la  totalidad  de documentos  del  proceso o  el registro presupuestal del contrato.</v>
      </c>
      <c r="D22" s="258"/>
      <c r="E22" s="258"/>
      <c r="F22" s="258"/>
      <c r="G22" s="239" t="s">
        <v>182</v>
      </c>
      <c r="H22" s="239"/>
      <c r="I22" s="83">
        <f>+EVALUACION!I23</f>
        <v>1</v>
      </c>
      <c r="J22" s="83">
        <f>+EVALUACION!J23</f>
        <v>3</v>
      </c>
      <c r="K22" s="83">
        <f t="shared" si="0"/>
        <v>4</v>
      </c>
      <c r="L22" s="83" t="str">
        <f t="shared" si="1"/>
        <v>BAJO</v>
      </c>
      <c r="M22" s="83" t="s">
        <v>168</v>
      </c>
      <c r="N22" s="113" t="s">
        <v>183</v>
      </c>
      <c r="O22" s="145">
        <v>44986</v>
      </c>
      <c r="P22" s="145">
        <v>45017</v>
      </c>
      <c r="Q22" s="113" t="s">
        <v>181</v>
      </c>
      <c r="R22" s="26"/>
    </row>
    <row r="23" spans="2:23" s="24" customFormat="1" ht="57.75" customHeight="1">
      <c r="B23" s="112" t="str">
        <f>+EVALUACION!B24</f>
        <v>EJECUCIÓN</v>
      </c>
      <c r="C23" s="258" t="str">
        <f>+EVALUACION!C24</f>
        <v>No iniciar los procesos administrativos de imposición de multas, sanciones o incumplimientos de manera oportuna.</v>
      </c>
      <c r="D23" s="258"/>
      <c r="E23" s="258"/>
      <c r="F23" s="258"/>
      <c r="G23" s="239" t="s">
        <v>184</v>
      </c>
      <c r="H23" s="239"/>
      <c r="I23" s="83">
        <f>+EVALUACION!I24</f>
        <v>2</v>
      </c>
      <c r="J23" s="83">
        <f>+EVALUACION!J24</f>
        <v>4</v>
      </c>
      <c r="K23" s="83">
        <f t="shared" si="0"/>
        <v>6</v>
      </c>
      <c r="L23" s="83" t="str">
        <f t="shared" si="1"/>
        <v>ALTO</v>
      </c>
      <c r="M23" s="83" t="s">
        <v>173</v>
      </c>
      <c r="N23" s="137" t="s">
        <v>185</v>
      </c>
      <c r="O23" s="113">
        <v>2023</v>
      </c>
      <c r="P23" s="113">
        <v>2023</v>
      </c>
      <c r="Q23" s="113" t="s">
        <v>186</v>
      </c>
      <c r="R23" s="26" t="s">
        <v>171</v>
      </c>
    </row>
    <row r="24" spans="2:23" s="24" customFormat="1" ht="57.75" customHeight="1">
      <c r="B24" s="112" t="str">
        <f>+EVALUACION!B25</f>
        <v>EJECUCIÓN</v>
      </c>
      <c r="C24" s="258" t="str">
        <f>+EVALUACION!C25</f>
        <v>Poca participación de la población de la localidad a vincularse al proyecto, no siendo posible cumplir con la ejecución del contrato que se suscriba debido a la coordinación de sus actividades.</v>
      </c>
      <c r="D24" s="258"/>
      <c r="E24" s="258"/>
      <c r="F24" s="258"/>
      <c r="G24" s="239" t="s">
        <v>187</v>
      </c>
      <c r="H24" s="239"/>
      <c r="I24" s="83">
        <f>+EVALUACION!I25</f>
        <v>1</v>
      </c>
      <c r="J24" s="83">
        <f>+EVALUACION!J25</f>
        <v>2</v>
      </c>
      <c r="K24" s="83">
        <f t="shared" si="0"/>
        <v>3</v>
      </c>
      <c r="L24" s="83" t="str">
        <f t="shared" si="1"/>
        <v>BAJO</v>
      </c>
      <c r="M24" s="83" t="s">
        <v>168</v>
      </c>
      <c r="N24" s="113" t="s">
        <v>188</v>
      </c>
      <c r="O24" s="113">
        <v>2023</v>
      </c>
      <c r="P24" s="113">
        <v>2023</v>
      </c>
      <c r="Q24" s="113" t="s">
        <v>189</v>
      </c>
      <c r="R24" s="26"/>
    </row>
    <row r="25" spans="2:23" s="24" customFormat="1" ht="57.75" customHeight="1">
      <c r="B25" s="112" t="str">
        <f>+EVALUACION!B26</f>
        <v>EJECUCIÓN</v>
      </c>
      <c r="C25" s="258" t="str">
        <f>+EVALUACION!C26</f>
        <v>Falta de consecución de espacios apropiados para la realización de las actividades para las que fue contratado el ejecutor</v>
      </c>
      <c r="D25" s="258"/>
      <c r="E25" s="258"/>
      <c r="F25" s="258"/>
      <c r="G25" s="239" t="s">
        <v>190</v>
      </c>
      <c r="H25" s="239"/>
      <c r="I25" s="83">
        <f>+EVALUACION!I26</f>
        <v>3</v>
      </c>
      <c r="J25" s="83">
        <f>+EVALUACION!J26</f>
        <v>4</v>
      </c>
      <c r="K25" s="83">
        <f t="shared" si="0"/>
        <v>7</v>
      </c>
      <c r="L25" s="83" t="str">
        <f t="shared" si="1"/>
        <v>ALTO</v>
      </c>
      <c r="M25" s="83" t="s">
        <v>173</v>
      </c>
      <c r="N25" s="113" t="s">
        <v>188</v>
      </c>
      <c r="O25" s="113">
        <v>2023</v>
      </c>
      <c r="P25" s="113">
        <v>2023</v>
      </c>
      <c r="Q25" s="113" t="s">
        <v>191</v>
      </c>
      <c r="R25" s="26"/>
    </row>
    <row r="26" spans="2:23" ht="12.75" customHeight="1"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3"/>
    </row>
    <row r="27" spans="2:23">
      <c r="B27" s="73"/>
      <c r="C27" s="279" t="s">
        <v>148</v>
      </c>
      <c r="D27" s="279"/>
      <c r="E27" s="279"/>
      <c r="F27" s="279"/>
      <c r="G27" s="74"/>
      <c r="H27" s="243" t="s">
        <v>192</v>
      </c>
      <c r="I27" s="243"/>
      <c r="J27" s="243"/>
      <c r="K27" s="243"/>
      <c r="L27" s="114"/>
      <c r="M27" s="114"/>
      <c r="N27" s="114"/>
      <c r="O27" s="114"/>
      <c r="P27" s="114"/>
      <c r="Q27" s="114"/>
      <c r="R27" s="3"/>
    </row>
    <row r="28" spans="2:23" ht="19.5" customHeight="1">
      <c r="B28" s="237" t="s">
        <v>120</v>
      </c>
      <c r="C28" s="286" t="s">
        <v>121</v>
      </c>
      <c r="D28" s="293"/>
      <c r="E28" s="287"/>
      <c r="F28" s="92" t="s">
        <v>122</v>
      </c>
      <c r="G28" s="74"/>
      <c r="H28" s="286" t="s">
        <v>123</v>
      </c>
      <c r="I28" s="287"/>
      <c r="J28" s="286" t="s">
        <v>122</v>
      </c>
      <c r="K28" s="287"/>
      <c r="L28" s="97"/>
      <c r="M28" s="97"/>
      <c r="N28" s="243" t="s">
        <v>148</v>
      </c>
      <c r="O28" s="243"/>
      <c r="P28" s="243"/>
      <c r="Q28" s="97"/>
      <c r="R28" s="3"/>
    </row>
    <row r="29" spans="2:23" ht="21" customHeight="1">
      <c r="B29" s="237"/>
      <c r="C29" s="272" t="s">
        <v>124</v>
      </c>
      <c r="D29" s="273"/>
      <c r="E29" s="274"/>
      <c r="F29" s="94">
        <v>1</v>
      </c>
      <c r="G29" s="74"/>
      <c r="H29" s="272" t="s">
        <v>125</v>
      </c>
      <c r="I29" s="274"/>
      <c r="J29" s="272">
        <v>1</v>
      </c>
      <c r="K29" s="274"/>
      <c r="L29" s="97"/>
      <c r="M29" s="97"/>
      <c r="N29" s="280" t="s">
        <v>134</v>
      </c>
      <c r="O29" s="281"/>
      <c r="P29" s="106" t="s">
        <v>147</v>
      </c>
      <c r="Q29" s="97"/>
      <c r="R29" s="3"/>
    </row>
    <row r="30" spans="2:23" ht="15.75" customHeight="1">
      <c r="B30" s="237"/>
      <c r="C30" s="272" t="s">
        <v>126</v>
      </c>
      <c r="D30" s="273"/>
      <c r="E30" s="274"/>
      <c r="F30" s="94">
        <v>2</v>
      </c>
      <c r="G30" s="74"/>
      <c r="H30" s="272" t="s">
        <v>127</v>
      </c>
      <c r="I30" s="274"/>
      <c r="J30" s="272">
        <v>2</v>
      </c>
      <c r="K30" s="274"/>
      <c r="L30" s="97"/>
      <c r="M30" s="97"/>
      <c r="N30" s="288" t="s">
        <v>149</v>
      </c>
      <c r="O30" s="289"/>
      <c r="P30" s="107" t="s">
        <v>150</v>
      </c>
      <c r="Q30" s="97"/>
      <c r="R30" s="3"/>
      <c r="T30" s="5"/>
      <c r="U30" s="5"/>
      <c r="V30" s="5"/>
      <c r="W30" s="5"/>
    </row>
    <row r="31" spans="2:23" ht="24.75" customHeight="1">
      <c r="B31" s="237"/>
      <c r="C31" s="272" t="s">
        <v>128</v>
      </c>
      <c r="D31" s="273"/>
      <c r="E31" s="274"/>
      <c r="F31" s="94">
        <v>3</v>
      </c>
      <c r="G31" s="74"/>
      <c r="H31" s="272" t="s">
        <v>129</v>
      </c>
      <c r="I31" s="274"/>
      <c r="J31" s="272">
        <v>3</v>
      </c>
      <c r="K31" s="274"/>
      <c r="L31" s="97"/>
      <c r="M31" s="97"/>
      <c r="N31" s="249" t="s">
        <v>151</v>
      </c>
      <c r="O31" s="282"/>
      <c r="P31" s="107" t="s">
        <v>152</v>
      </c>
      <c r="Q31" s="97"/>
      <c r="R31" s="3"/>
    </row>
    <row r="32" spans="2:23" ht="18" customHeight="1">
      <c r="B32" s="237"/>
      <c r="C32" s="272" t="s">
        <v>130</v>
      </c>
      <c r="D32" s="273"/>
      <c r="E32" s="274"/>
      <c r="F32" s="94">
        <v>4</v>
      </c>
      <c r="G32" s="74"/>
      <c r="H32" s="272" t="s">
        <v>131</v>
      </c>
      <c r="I32" s="274"/>
      <c r="J32" s="272">
        <v>4</v>
      </c>
      <c r="K32" s="274"/>
      <c r="L32" s="97"/>
      <c r="M32" s="97"/>
      <c r="N32" s="277">
        <v>5</v>
      </c>
      <c r="O32" s="278"/>
      <c r="P32" s="107" t="s">
        <v>153</v>
      </c>
      <c r="Q32" s="97"/>
      <c r="R32" s="3"/>
    </row>
    <row r="33" spans="2:18" ht="21" customHeight="1" thickBot="1">
      <c r="B33" s="237"/>
      <c r="C33" s="272" t="s">
        <v>132</v>
      </c>
      <c r="D33" s="273"/>
      <c r="E33" s="274"/>
      <c r="F33" s="94">
        <v>5</v>
      </c>
      <c r="G33" s="74"/>
      <c r="H33" s="272" t="s">
        <v>133</v>
      </c>
      <c r="I33" s="274"/>
      <c r="J33" s="272">
        <v>5</v>
      </c>
      <c r="K33" s="274"/>
      <c r="L33" s="97"/>
      <c r="M33" s="97"/>
      <c r="N33" s="290" t="s">
        <v>154</v>
      </c>
      <c r="O33" s="291"/>
      <c r="P33" s="115" t="s">
        <v>155</v>
      </c>
      <c r="Q33" s="97"/>
      <c r="R33" s="3"/>
    </row>
    <row r="34" spans="2:18">
      <c r="B34" s="73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3"/>
    </row>
    <row r="35" spans="2:18" ht="18" customHeight="1">
      <c r="B35" s="73"/>
      <c r="C35" s="243" t="s">
        <v>134</v>
      </c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3"/>
    </row>
    <row r="36" spans="2:18" ht="68.25" customHeight="1">
      <c r="B36" s="73"/>
      <c r="C36" s="272" t="s">
        <v>135</v>
      </c>
      <c r="D36" s="273"/>
      <c r="E36" s="273"/>
      <c r="F36" s="274"/>
      <c r="G36" s="272" t="s">
        <v>136</v>
      </c>
      <c r="H36" s="274"/>
      <c r="I36" s="272" t="s">
        <v>137</v>
      </c>
      <c r="J36" s="273"/>
      <c r="K36" s="274"/>
      <c r="L36" s="272" t="s">
        <v>138</v>
      </c>
      <c r="M36" s="274"/>
      <c r="N36" s="272" t="s">
        <v>139</v>
      </c>
      <c r="O36" s="274"/>
      <c r="P36" s="272" t="s">
        <v>140</v>
      </c>
      <c r="Q36" s="274"/>
      <c r="R36" s="3"/>
    </row>
    <row r="37" spans="2:18" ht="60" customHeight="1">
      <c r="B37" s="73"/>
      <c r="C37" s="272" t="s">
        <v>141</v>
      </c>
      <c r="D37" s="273"/>
      <c r="E37" s="273"/>
      <c r="F37" s="274"/>
      <c r="G37" s="272" t="s">
        <v>142</v>
      </c>
      <c r="H37" s="274"/>
      <c r="I37" s="272" t="s">
        <v>143</v>
      </c>
      <c r="J37" s="273"/>
      <c r="K37" s="274"/>
      <c r="L37" s="272" t="s">
        <v>144</v>
      </c>
      <c r="M37" s="274"/>
      <c r="N37" s="272" t="s">
        <v>145</v>
      </c>
      <c r="O37" s="274"/>
      <c r="P37" s="272" t="s">
        <v>146</v>
      </c>
      <c r="Q37" s="274"/>
      <c r="R37" s="3"/>
    </row>
    <row r="38" spans="2:18">
      <c r="B38" s="73"/>
      <c r="C38" s="295" t="s">
        <v>121</v>
      </c>
      <c r="D38" s="296"/>
      <c r="E38" s="297"/>
      <c r="F38" s="301" t="s">
        <v>122</v>
      </c>
      <c r="G38" s="280" t="s">
        <v>125</v>
      </c>
      <c r="H38" s="281"/>
      <c r="I38" s="280" t="s">
        <v>127</v>
      </c>
      <c r="J38" s="283"/>
      <c r="K38" s="281"/>
      <c r="L38" s="280" t="s">
        <v>129</v>
      </c>
      <c r="M38" s="281"/>
      <c r="N38" s="280" t="s">
        <v>131</v>
      </c>
      <c r="O38" s="281"/>
      <c r="P38" s="286" t="s">
        <v>133</v>
      </c>
      <c r="Q38" s="287"/>
      <c r="R38" s="3"/>
    </row>
    <row r="39" spans="2:18">
      <c r="B39" s="73"/>
      <c r="C39" s="298"/>
      <c r="D39" s="299"/>
      <c r="E39" s="300"/>
      <c r="F39" s="302"/>
      <c r="G39" s="284">
        <v>1</v>
      </c>
      <c r="H39" s="285"/>
      <c r="I39" s="284">
        <v>2</v>
      </c>
      <c r="J39" s="304"/>
      <c r="K39" s="285"/>
      <c r="L39" s="284">
        <v>3</v>
      </c>
      <c r="M39" s="285"/>
      <c r="N39" s="284">
        <v>4</v>
      </c>
      <c r="O39" s="285"/>
      <c r="P39" s="284">
        <v>5</v>
      </c>
      <c r="Q39" s="285"/>
      <c r="R39" s="3"/>
    </row>
    <row r="40" spans="2:18" ht="19.5" customHeight="1">
      <c r="B40" s="73"/>
      <c r="C40" s="272" t="s">
        <v>124</v>
      </c>
      <c r="D40" s="273"/>
      <c r="E40" s="274"/>
      <c r="F40" s="101">
        <v>1</v>
      </c>
      <c r="G40" s="275">
        <v>2</v>
      </c>
      <c r="H40" s="276"/>
      <c r="I40" s="275">
        <v>3</v>
      </c>
      <c r="J40" s="303"/>
      <c r="K40" s="276"/>
      <c r="L40" s="275">
        <v>4</v>
      </c>
      <c r="M40" s="276"/>
      <c r="N40" s="277">
        <v>5</v>
      </c>
      <c r="O40" s="278"/>
      <c r="P40" s="249">
        <v>6</v>
      </c>
      <c r="Q40" s="282"/>
      <c r="R40" s="3"/>
    </row>
    <row r="41" spans="2:18" ht="21.75" customHeight="1">
      <c r="B41" s="73"/>
      <c r="C41" s="272" t="s">
        <v>126</v>
      </c>
      <c r="D41" s="273"/>
      <c r="E41" s="274"/>
      <c r="F41" s="101">
        <v>2</v>
      </c>
      <c r="G41" s="275">
        <v>3</v>
      </c>
      <c r="H41" s="276"/>
      <c r="I41" s="275">
        <v>4</v>
      </c>
      <c r="J41" s="303"/>
      <c r="K41" s="276"/>
      <c r="L41" s="277">
        <v>5</v>
      </c>
      <c r="M41" s="278"/>
      <c r="N41" s="249">
        <v>6</v>
      </c>
      <c r="O41" s="282"/>
      <c r="P41" s="249">
        <v>7</v>
      </c>
      <c r="Q41" s="282"/>
      <c r="R41" s="3"/>
    </row>
    <row r="42" spans="2:18" ht="21" customHeight="1">
      <c r="B42" s="73"/>
      <c r="C42" s="272" t="s">
        <v>128</v>
      </c>
      <c r="D42" s="273"/>
      <c r="E42" s="274"/>
      <c r="F42" s="101">
        <v>3</v>
      </c>
      <c r="G42" s="275">
        <v>4</v>
      </c>
      <c r="H42" s="276"/>
      <c r="I42" s="277">
        <v>5</v>
      </c>
      <c r="J42" s="294"/>
      <c r="K42" s="278"/>
      <c r="L42" s="249">
        <v>6</v>
      </c>
      <c r="M42" s="282"/>
      <c r="N42" s="249">
        <v>7</v>
      </c>
      <c r="O42" s="282"/>
      <c r="P42" s="288">
        <v>8</v>
      </c>
      <c r="Q42" s="289"/>
      <c r="R42" s="3"/>
    </row>
    <row r="43" spans="2:18" ht="21" customHeight="1">
      <c r="B43" s="73"/>
      <c r="C43" s="272" t="s">
        <v>130</v>
      </c>
      <c r="D43" s="273"/>
      <c r="E43" s="274"/>
      <c r="F43" s="101">
        <v>4</v>
      </c>
      <c r="G43" s="277">
        <v>5</v>
      </c>
      <c r="H43" s="278"/>
      <c r="I43" s="249">
        <v>6</v>
      </c>
      <c r="J43" s="292"/>
      <c r="K43" s="282"/>
      <c r="L43" s="249">
        <v>7</v>
      </c>
      <c r="M43" s="282"/>
      <c r="N43" s="288">
        <v>8</v>
      </c>
      <c r="O43" s="289"/>
      <c r="P43" s="288">
        <v>9</v>
      </c>
      <c r="Q43" s="289"/>
      <c r="R43" s="3"/>
    </row>
    <row r="44" spans="2:18" ht="21" customHeight="1">
      <c r="B44" s="73"/>
      <c r="C44" s="272" t="s">
        <v>132</v>
      </c>
      <c r="D44" s="273"/>
      <c r="E44" s="274"/>
      <c r="F44" s="101">
        <v>5</v>
      </c>
      <c r="G44" s="249">
        <v>6</v>
      </c>
      <c r="H44" s="282"/>
      <c r="I44" s="249">
        <v>7</v>
      </c>
      <c r="J44" s="292"/>
      <c r="K44" s="282"/>
      <c r="L44" s="288">
        <v>8</v>
      </c>
      <c r="M44" s="289"/>
      <c r="N44" s="288">
        <v>9</v>
      </c>
      <c r="O44" s="289"/>
      <c r="P44" s="288">
        <v>10</v>
      </c>
      <c r="Q44" s="289"/>
      <c r="R44" s="3"/>
    </row>
    <row r="45" spans="2:18" ht="13.5" thickBot="1">
      <c r="B45" s="76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9"/>
    </row>
  </sheetData>
  <mergeCells count="112">
    <mergeCell ref="L44:M44"/>
    <mergeCell ref="L42:M42"/>
    <mergeCell ref="L39:M39"/>
    <mergeCell ref="G44:H44"/>
    <mergeCell ref="I41:K41"/>
    <mergeCell ref="N39:O39"/>
    <mergeCell ref="N40:O40"/>
    <mergeCell ref="N41:O41"/>
    <mergeCell ref="N42:O42"/>
    <mergeCell ref="N43:O43"/>
    <mergeCell ref="L43:M43"/>
    <mergeCell ref="L40:M40"/>
    <mergeCell ref="L41:M41"/>
    <mergeCell ref="I39:K39"/>
    <mergeCell ref="I40:K40"/>
    <mergeCell ref="I43:K43"/>
    <mergeCell ref="G39:H39"/>
    <mergeCell ref="G40:H40"/>
    <mergeCell ref="B28:B33"/>
    <mergeCell ref="C28:E28"/>
    <mergeCell ref="H28:I28"/>
    <mergeCell ref="C40:E40"/>
    <mergeCell ref="C41:E41"/>
    <mergeCell ref="C42:E42"/>
    <mergeCell ref="C36:F36"/>
    <mergeCell ref="C37:F37"/>
    <mergeCell ref="I42:K42"/>
    <mergeCell ref="C32:E32"/>
    <mergeCell ref="C33:E33"/>
    <mergeCell ref="H33:I33"/>
    <mergeCell ref="J33:K33"/>
    <mergeCell ref="C38:E39"/>
    <mergeCell ref="J32:K32"/>
    <mergeCell ref="F38:F39"/>
    <mergeCell ref="H32:I32"/>
    <mergeCell ref="G36:H36"/>
    <mergeCell ref="G37:H37"/>
    <mergeCell ref="I36:K36"/>
    <mergeCell ref="I37:K37"/>
    <mergeCell ref="J29:K29"/>
    <mergeCell ref="C30:E30"/>
    <mergeCell ref="H30:I30"/>
    <mergeCell ref="C44:E44"/>
    <mergeCell ref="N28:P28"/>
    <mergeCell ref="N29:O29"/>
    <mergeCell ref="N30:O30"/>
    <mergeCell ref="C31:E31"/>
    <mergeCell ref="H31:I31"/>
    <mergeCell ref="J31:K31"/>
    <mergeCell ref="J28:K28"/>
    <mergeCell ref="C29:E29"/>
    <mergeCell ref="J30:K30"/>
    <mergeCell ref="N31:O31"/>
    <mergeCell ref="N36:O36"/>
    <mergeCell ref="N37:O37"/>
    <mergeCell ref="L36:M36"/>
    <mergeCell ref="L37:M37"/>
    <mergeCell ref="N32:O32"/>
    <mergeCell ref="N33:O33"/>
    <mergeCell ref="P36:Q36"/>
    <mergeCell ref="P37:Q37"/>
    <mergeCell ref="L38:M38"/>
    <mergeCell ref="I44:K44"/>
    <mergeCell ref="P44:Q44"/>
    <mergeCell ref="N44:O44"/>
    <mergeCell ref="G41:H41"/>
    <mergeCell ref="C24:F24"/>
    <mergeCell ref="G24:H24"/>
    <mergeCell ref="C43:E43"/>
    <mergeCell ref="G42:H42"/>
    <mergeCell ref="G43:H43"/>
    <mergeCell ref="H29:I29"/>
    <mergeCell ref="C27:F27"/>
    <mergeCell ref="H27:K27"/>
    <mergeCell ref="C25:F25"/>
    <mergeCell ref="G25:H25"/>
    <mergeCell ref="C35:Q35"/>
    <mergeCell ref="G38:H38"/>
    <mergeCell ref="P40:Q40"/>
    <mergeCell ref="P41:Q41"/>
    <mergeCell ref="I38:K38"/>
    <mergeCell ref="P39:Q39"/>
    <mergeCell ref="N38:O38"/>
    <mergeCell ref="P38:Q38"/>
    <mergeCell ref="P42:Q42"/>
    <mergeCell ref="P43:Q43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B6:R6"/>
    <mergeCell ref="B7:R7"/>
    <mergeCell ref="G16:H16"/>
    <mergeCell ref="G15:H15"/>
    <mergeCell ref="C21:F21"/>
    <mergeCell ref="G21:H21"/>
  </mergeCells>
  <conditionalFormatting sqref="J16:K25 M16:Q25">
    <cfRule type="expression" dxfId="28" priority="29" stopIfTrue="1">
      <formula>"""bajo"""</formula>
    </cfRule>
  </conditionalFormatting>
  <conditionalFormatting sqref="L16:L25">
    <cfRule type="cellIs" dxfId="27" priority="24" stopIfTrue="1" operator="equal">
      <formula>"EXTREMO"</formula>
    </cfRule>
    <cfRule type="cellIs" dxfId="26" priority="25" stopIfTrue="1" operator="equal">
      <formula>"ALTO"</formula>
    </cfRule>
    <cfRule type="cellIs" dxfId="25" priority="26" stopIfTrue="1" operator="equal">
      <formula>"MEDIO"</formula>
    </cfRule>
    <cfRule type="cellIs" dxfId="24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X63"/>
  <sheetViews>
    <sheetView showGridLines="0" tabSelected="1" topLeftCell="A33" zoomScaleNormal="100" zoomScaleSheetLayoutView="25" zoomScalePageLayoutView="70" workbookViewId="0">
      <selection activeCell="B33" sqref="B33"/>
    </sheetView>
  </sheetViews>
  <sheetFormatPr baseColWidth="10" defaultColWidth="11.42578125" defaultRowHeight="14.25"/>
  <cols>
    <col min="1" max="1" width="4.28515625" style="16" customWidth="1"/>
    <col min="2" max="2" width="18.2851562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23.285156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8" style="16" customWidth="1"/>
    <col min="13" max="13" width="5.28515625" style="16" customWidth="1"/>
    <col min="14" max="14" width="37.140625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29.5703125" style="16" customWidth="1"/>
    <col min="21" max="21" width="20" style="16" customWidth="1"/>
    <col min="22" max="22" width="18" style="16" customWidth="1"/>
    <col min="23" max="23" width="23.28515625" style="16" customWidth="1"/>
    <col min="24" max="24" width="13.85546875" style="16" customWidth="1"/>
    <col min="25" max="16384" width="11.42578125" style="16"/>
  </cols>
  <sheetData>
    <row r="1" spans="2:24" s="14" customFormat="1">
      <c r="S1" s="15"/>
    </row>
    <row r="2" spans="2:24" s="14" customFormat="1" ht="54" customHeight="1">
      <c r="B2" s="349"/>
      <c r="C2" s="350" t="s">
        <v>16</v>
      </c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231" t="s">
        <v>1</v>
      </c>
      <c r="X2" s="342"/>
    </row>
    <row r="3" spans="2:24" s="14" customFormat="1" ht="31.5" customHeight="1">
      <c r="B3" s="349"/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43"/>
      <c r="X3" s="344"/>
    </row>
    <row r="4" spans="2:24" s="14" customFormat="1" ht="47.25" customHeight="1">
      <c r="B4" s="349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45"/>
      <c r="X4" s="346"/>
    </row>
    <row r="5" spans="2:24" s="14" customFormat="1" ht="32.25" customHeight="1" thickBot="1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8"/>
      <c r="T5" s="27"/>
      <c r="U5" s="27"/>
      <c r="V5" s="27"/>
      <c r="W5" s="27"/>
      <c r="X5" s="27"/>
    </row>
    <row r="6" spans="2:24" ht="45" customHeight="1">
      <c r="B6" s="308" t="str">
        <f>+EVALUACION!B6</f>
        <v>Objeto Contractual: PRESTAR SERVICIOS PARA LLEVAR A CABO ACTIVIDADES DE IDENTIFICACIÓN, CARACTERIZACIÓN, ASISTENCIA TÉCNICA, SUMINISTRO Y ENTREGA DE BONOS CANJEABLES PARA MICRO, PEQUEÑAS Y MEDIANAS EMPRESAS (MIPYMES) Y/O EMPRENDIMIENTOS DE LA LOCALIDAD DE KENNEDY QUE SE DEDIQUEN A ACTIVIDADES ECONÓMICAS RELACIONADAS CON EL COMERCIO AL POR MENOR (RELACIONADAS CON EL CÓDIGO CIIU 47)</v>
      </c>
      <c r="C6" s="309"/>
      <c r="D6" s="309"/>
      <c r="E6" s="309"/>
      <c r="F6" s="309"/>
      <c r="G6" s="309"/>
      <c r="H6" s="309"/>
      <c r="I6" s="309"/>
      <c r="J6" s="309"/>
      <c r="K6" s="309"/>
      <c r="L6" s="309"/>
      <c r="M6" s="309"/>
      <c r="N6" s="309"/>
      <c r="O6" s="309"/>
      <c r="P6" s="309"/>
      <c r="Q6" s="309"/>
      <c r="R6" s="309"/>
      <c r="S6" s="309"/>
      <c r="T6" s="309"/>
      <c r="U6" s="309"/>
      <c r="V6" s="309"/>
      <c r="W6" s="309"/>
      <c r="X6" s="310"/>
    </row>
    <row r="7" spans="2:24" ht="26.25" customHeight="1">
      <c r="B7" s="347" t="s">
        <v>193</v>
      </c>
      <c r="C7" s="317"/>
      <c r="D7" s="317"/>
      <c r="E7" s="317"/>
      <c r="F7" s="317"/>
      <c r="G7" s="317"/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48"/>
    </row>
    <row r="8" spans="2:24" ht="20.25" customHeight="1">
      <c r="B8" s="34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48"/>
    </row>
    <row r="9" spans="2:24" ht="24.75" customHeight="1" thickBot="1">
      <c r="B9" s="306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  <c r="Q9" s="307"/>
      <c r="R9" s="307"/>
      <c r="X9" s="37"/>
    </row>
    <row r="10" spans="2:24" ht="106.5" customHeight="1">
      <c r="B10" s="146" t="s">
        <v>194</v>
      </c>
      <c r="C10" s="147" t="s">
        <v>105</v>
      </c>
      <c r="D10" s="148" t="s">
        <v>195</v>
      </c>
      <c r="E10" s="148" t="s">
        <v>196</v>
      </c>
      <c r="F10" s="148" t="s">
        <v>197</v>
      </c>
      <c r="G10" s="147" t="s">
        <v>106</v>
      </c>
      <c r="H10" s="148" t="s">
        <v>120</v>
      </c>
      <c r="I10" s="148" t="s">
        <v>108</v>
      </c>
      <c r="J10" s="148" t="s">
        <v>198</v>
      </c>
      <c r="K10" s="148" t="s">
        <v>110</v>
      </c>
      <c r="L10" s="148" t="s">
        <v>199</v>
      </c>
      <c r="M10" s="147" t="s">
        <v>200</v>
      </c>
      <c r="N10" s="147" t="s">
        <v>160</v>
      </c>
      <c r="O10" s="148" t="s">
        <v>120</v>
      </c>
      <c r="P10" s="148" t="s">
        <v>108</v>
      </c>
      <c r="Q10" s="148" t="s">
        <v>198</v>
      </c>
      <c r="R10" s="148" t="s">
        <v>110</v>
      </c>
      <c r="S10" s="147" t="s">
        <v>161</v>
      </c>
      <c r="T10" s="147" t="s">
        <v>162</v>
      </c>
      <c r="U10" s="147" t="s">
        <v>163</v>
      </c>
      <c r="V10" s="147" t="s">
        <v>164</v>
      </c>
      <c r="W10" s="147" t="s">
        <v>201</v>
      </c>
      <c r="X10" s="149" t="s">
        <v>166</v>
      </c>
    </row>
    <row r="11" spans="2:24" ht="133.5" customHeight="1">
      <c r="B11" s="150">
        <v>1</v>
      </c>
      <c r="C11" s="150" t="s">
        <v>202</v>
      </c>
      <c r="D11" s="151" t="s">
        <v>25</v>
      </c>
      <c r="E11" s="151" t="s">
        <v>203</v>
      </c>
      <c r="F11" s="151" t="s">
        <v>204</v>
      </c>
      <c r="G11" s="150" t="s">
        <v>205</v>
      </c>
      <c r="H11" s="150">
        <v>2</v>
      </c>
      <c r="I11" s="150">
        <v>5</v>
      </c>
      <c r="J11" s="150">
        <v>7</v>
      </c>
      <c r="K11" s="151" t="s">
        <v>206</v>
      </c>
      <c r="L11" s="150" t="s">
        <v>207</v>
      </c>
      <c r="M11" s="152">
        <v>1</v>
      </c>
      <c r="N11" s="150" t="s">
        <v>208</v>
      </c>
      <c r="O11" s="150">
        <v>3</v>
      </c>
      <c r="P11" s="150">
        <v>2</v>
      </c>
      <c r="Q11" s="150">
        <v>5</v>
      </c>
      <c r="R11" s="151" t="s">
        <v>209</v>
      </c>
      <c r="S11" s="150" t="s">
        <v>173</v>
      </c>
      <c r="T11" s="150" t="s">
        <v>210</v>
      </c>
      <c r="U11" s="150" t="s">
        <v>211</v>
      </c>
      <c r="V11" s="150" t="s">
        <v>212</v>
      </c>
      <c r="W11" s="150" t="s">
        <v>170</v>
      </c>
      <c r="X11" s="150" t="s">
        <v>171</v>
      </c>
    </row>
    <row r="12" spans="2:24" ht="108.75" customHeight="1">
      <c r="B12" s="150">
        <v>2</v>
      </c>
      <c r="C12" s="150" t="s">
        <v>213</v>
      </c>
      <c r="D12" s="151" t="s">
        <v>25</v>
      </c>
      <c r="E12" s="151" t="s">
        <v>203</v>
      </c>
      <c r="F12" s="151" t="s">
        <v>204</v>
      </c>
      <c r="G12" s="150" t="s">
        <v>214</v>
      </c>
      <c r="H12" s="150">
        <v>2</v>
      </c>
      <c r="I12" s="150">
        <v>5</v>
      </c>
      <c r="J12" s="150">
        <v>7</v>
      </c>
      <c r="K12" s="151" t="s">
        <v>206</v>
      </c>
      <c r="L12" s="150" t="s">
        <v>207</v>
      </c>
      <c r="M12" s="152">
        <v>1</v>
      </c>
      <c r="N12" s="150" t="s">
        <v>215</v>
      </c>
      <c r="O12" s="150">
        <v>2</v>
      </c>
      <c r="P12" s="150">
        <v>2</v>
      </c>
      <c r="Q12" s="150">
        <v>4</v>
      </c>
      <c r="R12" s="151" t="s">
        <v>216</v>
      </c>
      <c r="S12" s="150" t="s">
        <v>173</v>
      </c>
      <c r="T12" s="150" t="s">
        <v>217</v>
      </c>
      <c r="U12" s="150" t="s">
        <v>218</v>
      </c>
      <c r="V12" s="150" t="s">
        <v>219</v>
      </c>
      <c r="W12" s="150" t="s">
        <v>220</v>
      </c>
      <c r="X12" s="150" t="s">
        <v>221</v>
      </c>
    </row>
    <row r="13" spans="2:24" ht="167.25" customHeight="1">
      <c r="B13" s="150">
        <v>3</v>
      </c>
      <c r="C13" s="150" t="s">
        <v>48</v>
      </c>
      <c r="D13" s="151" t="s">
        <v>222</v>
      </c>
      <c r="E13" s="151" t="s">
        <v>203</v>
      </c>
      <c r="F13" s="151" t="s">
        <v>204</v>
      </c>
      <c r="G13" s="150" t="s">
        <v>223</v>
      </c>
      <c r="H13" s="150">
        <v>2</v>
      </c>
      <c r="I13" s="150">
        <v>4</v>
      </c>
      <c r="J13" s="150">
        <v>6</v>
      </c>
      <c r="K13" s="151" t="s">
        <v>206</v>
      </c>
      <c r="L13" s="150" t="s">
        <v>207</v>
      </c>
      <c r="M13" s="152">
        <v>1</v>
      </c>
      <c r="N13" s="150" t="s">
        <v>172</v>
      </c>
      <c r="O13" s="150">
        <v>2</v>
      </c>
      <c r="P13" s="150">
        <v>2</v>
      </c>
      <c r="Q13" s="150">
        <v>4</v>
      </c>
      <c r="R13" s="151" t="s">
        <v>216</v>
      </c>
      <c r="S13" s="150" t="s">
        <v>173</v>
      </c>
      <c r="T13" s="150" t="s">
        <v>210</v>
      </c>
      <c r="U13" s="150" t="s">
        <v>211</v>
      </c>
      <c r="V13" s="150" t="s">
        <v>212</v>
      </c>
      <c r="W13" s="150" t="s">
        <v>224</v>
      </c>
      <c r="X13" s="150" t="s">
        <v>225</v>
      </c>
    </row>
    <row r="14" spans="2:24" ht="48.75" customHeight="1">
      <c r="B14" s="327">
        <v>4</v>
      </c>
      <c r="C14" s="327" t="s">
        <v>226</v>
      </c>
      <c r="D14" s="328" t="s">
        <v>39</v>
      </c>
      <c r="E14" s="328" t="s">
        <v>203</v>
      </c>
      <c r="F14" s="328" t="s">
        <v>227</v>
      </c>
      <c r="G14" s="150" t="s">
        <v>228</v>
      </c>
      <c r="H14" s="327">
        <v>2</v>
      </c>
      <c r="I14" s="327">
        <v>4</v>
      </c>
      <c r="J14" s="327">
        <v>6</v>
      </c>
      <c r="K14" s="353" t="s">
        <v>206</v>
      </c>
      <c r="L14" s="327" t="s">
        <v>207</v>
      </c>
      <c r="M14" s="352">
        <v>1</v>
      </c>
      <c r="N14" s="327" t="s">
        <v>229</v>
      </c>
      <c r="O14" s="327">
        <v>1</v>
      </c>
      <c r="P14" s="327">
        <v>1</v>
      </c>
      <c r="Q14" s="327">
        <v>2</v>
      </c>
      <c r="R14" s="351" t="s">
        <v>216</v>
      </c>
      <c r="S14" s="327" t="s">
        <v>173</v>
      </c>
      <c r="T14" s="327" t="s">
        <v>210</v>
      </c>
      <c r="U14" s="327" t="s">
        <v>211</v>
      </c>
      <c r="V14" s="327" t="s">
        <v>212</v>
      </c>
      <c r="W14" s="327" t="s">
        <v>230</v>
      </c>
      <c r="X14" s="327" t="s">
        <v>231</v>
      </c>
    </row>
    <row r="15" spans="2:24" ht="55.5" customHeight="1">
      <c r="B15" s="327"/>
      <c r="C15" s="327"/>
      <c r="D15" s="328"/>
      <c r="E15" s="328"/>
      <c r="F15" s="328"/>
      <c r="G15" s="150" t="s">
        <v>232</v>
      </c>
      <c r="H15" s="327"/>
      <c r="I15" s="327"/>
      <c r="J15" s="327"/>
      <c r="K15" s="353"/>
      <c r="L15" s="327"/>
      <c r="M15" s="352"/>
      <c r="N15" s="327"/>
      <c r="O15" s="327"/>
      <c r="P15" s="327"/>
      <c r="Q15" s="327"/>
      <c r="R15" s="351"/>
      <c r="S15" s="327"/>
      <c r="T15" s="327"/>
      <c r="U15" s="327"/>
      <c r="V15" s="327"/>
      <c r="W15" s="327"/>
      <c r="X15" s="327"/>
    </row>
    <row r="16" spans="2:24" ht="106.5" customHeight="1">
      <c r="B16" s="327"/>
      <c r="C16" s="327"/>
      <c r="D16" s="328"/>
      <c r="E16" s="328"/>
      <c r="F16" s="328"/>
      <c r="G16" s="150"/>
      <c r="H16" s="327"/>
      <c r="I16" s="327"/>
      <c r="J16" s="327"/>
      <c r="K16" s="353"/>
      <c r="L16" s="327"/>
      <c r="M16" s="352"/>
      <c r="N16" s="327"/>
      <c r="O16" s="327"/>
      <c r="P16" s="327"/>
      <c r="Q16" s="327"/>
      <c r="R16" s="351"/>
      <c r="S16" s="327"/>
      <c r="T16" s="327"/>
      <c r="U16" s="150" t="s">
        <v>233</v>
      </c>
      <c r="V16" s="327"/>
      <c r="W16" s="327"/>
      <c r="X16" s="327"/>
    </row>
    <row r="17" spans="2:24" ht="152.25" customHeight="1">
      <c r="B17" s="150">
        <v>5</v>
      </c>
      <c r="C17" s="150" t="s">
        <v>234</v>
      </c>
      <c r="D17" s="151" t="s">
        <v>39</v>
      </c>
      <c r="E17" s="151" t="s">
        <v>203</v>
      </c>
      <c r="F17" s="151" t="s">
        <v>227</v>
      </c>
      <c r="G17" s="150" t="s">
        <v>235</v>
      </c>
      <c r="H17" s="150">
        <v>2</v>
      </c>
      <c r="I17" s="150">
        <v>4</v>
      </c>
      <c r="J17" s="150">
        <v>6</v>
      </c>
      <c r="K17" s="153" t="s">
        <v>206</v>
      </c>
      <c r="L17" s="150" t="s">
        <v>236</v>
      </c>
      <c r="M17" s="152">
        <v>1</v>
      </c>
      <c r="N17" s="150" t="s">
        <v>237</v>
      </c>
      <c r="O17" s="150">
        <v>1</v>
      </c>
      <c r="P17" s="150">
        <v>2</v>
      </c>
      <c r="Q17" s="150">
        <v>3</v>
      </c>
      <c r="R17" s="154" t="s">
        <v>216</v>
      </c>
      <c r="S17" s="150" t="s">
        <v>173</v>
      </c>
      <c r="T17" s="150" t="s">
        <v>210</v>
      </c>
      <c r="U17" s="150" t="s">
        <v>238</v>
      </c>
      <c r="V17" s="150" t="s">
        <v>239</v>
      </c>
      <c r="W17" s="150" t="s">
        <v>240</v>
      </c>
      <c r="X17" s="150" t="s">
        <v>241</v>
      </c>
    </row>
    <row r="18" spans="2:24" ht="106.5" customHeight="1">
      <c r="B18" s="150">
        <v>6</v>
      </c>
      <c r="C18" s="150" t="s">
        <v>46</v>
      </c>
      <c r="D18" s="151" t="s">
        <v>39</v>
      </c>
      <c r="E18" s="151" t="s">
        <v>203</v>
      </c>
      <c r="F18" s="151" t="s">
        <v>204</v>
      </c>
      <c r="G18" s="150" t="s">
        <v>114</v>
      </c>
      <c r="H18" s="150">
        <v>2</v>
      </c>
      <c r="I18" s="150">
        <v>4</v>
      </c>
      <c r="J18" s="150">
        <v>6</v>
      </c>
      <c r="K18" s="151" t="s">
        <v>206</v>
      </c>
      <c r="L18" s="150" t="s">
        <v>207</v>
      </c>
      <c r="M18" s="152">
        <v>1</v>
      </c>
      <c r="N18" s="150" t="s">
        <v>177</v>
      </c>
      <c r="O18" s="150">
        <v>2</v>
      </c>
      <c r="P18" s="150">
        <v>2</v>
      </c>
      <c r="Q18" s="150">
        <v>3</v>
      </c>
      <c r="R18" s="151" t="s">
        <v>216</v>
      </c>
      <c r="S18" s="150" t="s">
        <v>173</v>
      </c>
      <c r="T18" s="150" t="s">
        <v>210</v>
      </c>
      <c r="U18" s="150" t="s">
        <v>242</v>
      </c>
      <c r="V18" s="150" t="s">
        <v>212</v>
      </c>
      <c r="W18" s="150" t="s">
        <v>178</v>
      </c>
      <c r="X18" s="150" t="s">
        <v>225</v>
      </c>
    </row>
    <row r="19" spans="2:24" ht="106.5" customHeight="1">
      <c r="B19" s="150">
        <v>7</v>
      </c>
      <c r="C19" s="150" t="s">
        <v>47</v>
      </c>
      <c r="D19" s="151" t="s">
        <v>39</v>
      </c>
      <c r="E19" s="151" t="s">
        <v>203</v>
      </c>
      <c r="F19" s="151" t="s">
        <v>227</v>
      </c>
      <c r="G19" s="150" t="s">
        <v>111</v>
      </c>
      <c r="H19" s="150">
        <v>2</v>
      </c>
      <c r="I19" s="150">
        <v>5</v>
      </c>
      <c r="J19" s="150">
        <v>7</v>
      </c>
      <c r="K19" s="151" t="s">
        <v>206</v>
      </c>
      <c r="L19" s="150" t="s">
        <v>207</v>
      </c>
      <c r="M19" s="152">
        <v>1</v>
      </c>
      <c r="N19" s="150" t="s">
        <v>243</v>
      </c>
      <c r="O19" s="150">
        <v>1</v>
      </c>
      <c r="P19" s="150">
        <v>2</v>
      </c>
      <c r="Q19" s="150">
        <v>3</v>
      </c>
      <c r="R19" s="151" t="s">
        <v>216</v>
      </c>
      <c r="S19" s="150" t="s">
        <v>168</v>
      </c>
      <c r="T19" s="150" t="s">
        <v>210</v>
      </c>
      <c r="U19" s="150" t="s">
        <v>242</v>
      </c>
      <c r="V19" s="150" t="s">
        <v>212</v>
      </c>
      <c r="W19" s="150" t="s">
        <v>170</v>
      </c>
      <c r="X19" s="150" t="s">
        <v>231</v>
      </c>
    </row>
    <row r="20" spans="2:24" ht="106.5" customHeight="1">
      <c r="B20" s="150">
        <v>8</v>
      </c>
      <c r="C20" s="150" t="s">
        <v>244</v>
      </c>
      <c r="D20" s="151" t="s">
        <v>39</v>
      </c>
      <c r="E20" s="151" t="s">
        <v>245</v>
      </c>
      <c r="F20" s="151" t="s">
        <v>204</v>
      </c>
      <c r="G20" s="150" t="s">
        <v>246</v>
      </c>
      <c r="H20" s="150">
        <v>2</v>
      </c>
      <c r="I20" s="150">
        <v>4</v>
      </c>
      <c r="J20" s="150">
        <v>6</v>
      </c>
      <c r="K20" s="151" t="s">
        <v>206</v>
      </c>
      <c r="L20" s="150" t="s">
        <v>247</v>
      </c>
      <c r="M20" s="152">
        <v>1</v>
      </c>
      <c r="N20" s="150" t="s">
        <v>248</v>
      </c>
      <c r="O20" s="150">
        <v>2</v>
      </c>
      <c r="P20" s="150">
        <v>3</v>
      </c>
      <c r="Q20" s="150">
        <v>5</v>
      </c>
      <c r="R20" s="151" t="s">
        <v>209</v>
      </c>
      <c r="S20" s="150" t="s">
        <v>173</v>
      </c>
      <c r="T20" s="150" t="s">
        <v>210</v>
      </c>
      <c r="U20" s="150" t="s">
        <v>238</v>
      </c>
      <c r="V20" s="150" t="s">
        <v>249</v>
      </c>
      <c r="W20" s="150" t="s">
        <v>250</v>
      </c>
      <c r="X20" s="150" t="s">
        <v>231</v>
      </c>
    </row>
    <row r="21" spans="2:24" ht="138.75" customHeight="1">
      <c r="B21" s="150">
        <v>9</v>
      </c>
      <c r="C21" s="150" t="s">
        <v>53</v>
      </c>
      <c r="D21" s="151" t="s">
        <v>56</v>
      </c>
      <c r="E21" s="151" t="s">
        <v>203</v>
      </c>
      <c r="F21" s="151" t="s">
        <v>227</v>
      </c>
      <c r="G21" s="150" t="s">
        <v>115</v>
      </c>
      <c r="H21" s="150">
        <v>2</v>
      </c>
      <c r="I21" s="150">
        <v>5</v>
      </c>
      <c r="J21" s="150">
        <v>7</v>
      </c>
      <c r="K21" s="155" t="s">
        <v>206</v>
      </c>
      <c r="L21" s="150" t="s">
        <v>207</v>
      </c>
      <c r="M21" s="152">
        <v>1</v>
      </c>
      <c r="N21" s="150" t="s">
        <v>251</v>
      </c>
      <c r="O21" s="150">
        <v>1</v>
      </c>
      <c r="P21" s="150">
        <v>2</v>
      </c>
      <c r="Q21" s="150">
        <v>3</v>
      </c>
      <c r="R21" s="151" t="s">
        <v>216</v>
      </c>
      <c r="S21" s="150" t="s">
        <v>173</v>
      </c>
      <c r="T21" s="150" t="s">
        <v>210</v>
      </c>
      <c r="U21" s="150" t="s">
        <v>252</v>
      </c>
      <c r="V21" s="150" t="s">
        <v>253</v>
      </c>
      <c r="W21" s="150" t="s">
        <v>254</v>
      </c>
      <c r="X21" s="150" t="s">
        <v>255</v>
      </c>
    </row>
    <row r="22" spans="2:24" ht="109.5" customHeight="1">
      <c r="B22" s="150">
        <v>10</v>
      </c>
      <c r="C22" s="150" t="s">
        <v>256</v>
      </c>
      <c r="D22" s="151" t="s">
        <v>56</v>
      </c>
      <c r="E22" s="151" t="s">
        <v>203</v>
      </c>
      <c r="F22" s="151" t="s">
        <v>227</v>
      </c>
      <c r="G22" s="150" t="s">
        <v>257</v>
      </c>
      <c r="H22" s="150">
        <v>2</v>
      </c>
      <c r="I22" s="150">
        <v>4</v>
      </c>
      <c r="J22" s="150">
        <v>6</v>
      </c>
      <c r="K22" s="155" t="s">
        <v>206</v>
      </c>
      <c r="L22" s="150" t="s">
        <v>247</v>
      </c>
      <c r="M22" s="152" t="s">
        <v>258</v>
      </c>
      <c r="N22" s="150" t="s">
        <v>259</v>
      </c>
      <c r="O22" s="150">
        <v>1</v>
      </c>
      <c r="P22" s="150">
        <v>1</v>
      </c>
      <c r="Q22" s="150">
        <v>2</v>
      </c>
      <c r="R22" s="151" t="s">
        <v>216</v>
      </c>
      <c r="S22" s="150" t="s">
        <v>173</v>
      </c>
      <c r="T22" s="150" t="s">
        <v>217</v>
      </c>
      <c r="U22" s="150" t="s">
        <v>260</v>
      </c>
      <c r="V22" s="150" t="s">
        <v>261</v>
      </c>
      <c r="W22" s="150" t="s">
        <v>262</v>
      </c>
      <c r="X22" s="150" t="s">
        <v>255</v>
      </c>
    </row>
    <row r="23" spans="2:24" ht="106.5" customHeight="1">
      <c r="B23" s="150">
        <v>11</v>
      </c>
      <c r="C23" s="150" t="s">
        <v>54</v>
      </c>
      <c r="D23" s="151" t="s">
        <v>56</v>
      </c>
      <c r="E23" s="151" t="s">
        <v>203</v>
      </c>
      <c r="F23" s="151" t="s">
        <v>204</v>
      </c>
      <c r="G23" s="150" t="s">
        <v>116</v>
      </c>
      <c r="H23" s="150">
        <v>1</v>
      </c>
      <c r="I23" s="150">
        <v>3</v>
      </c>
      <c r="J23" s="150">
        <v>4</v>
      </c>
      <c r="K23" s="151" t="s">
        <v>216</v>
      </c>
      <c r="L23" s="150" t="s">
        <v>207</v>
      </c>
      <c r="M23" s="152">
        <v>1</v>
      </c>
      <c r="N23" s="150" t="s">
        <v>263</v>
      </c>
      <c r="O23" s="150">
        <v>1</v>
      </c>
      <c r="P23" s="150">
        <v>3</v>
      </c>
      <c r="Q23" s="150">
        <v>4</v>
      </c>
      <c r="R23" s="151" t="s">
        <v>216</v>
      </c>
      <c r="S23" s="150" t="s">
        <v>168</v>
      </c>
      <c r="T23" s="150" t="s">
        <v>210</v>
      </c>
      <c r="U23" s="150" t="s">
        <v>252</v>
      </c>
      <c r="V23" s="150" t="s">
        <v>253</v>
      </c>
      <c r="W23" s="150" t="s">
        <v>181</v>
      </c>
      <c r="X23" s="150" t="s">
        <v>255</v>
      </c>
    </row>
    <row r="24" spans="2:24" ht="126" customHeight="1">
      <c r="B24" s="150">
        <v>12</v>
      </c>
      <c r="C24" s="150" t="s">
        <v>264</v>
      </c>
      <c r="D24" s="151" t="s">
        <v>56</v>
      </c>
      <c r="E24" s="151" t="s">
        <v>245</v>
      </c>
      <c r="F24" s="151" t="s">
        <v>227</v>
      </c>
      <c r="G24" s="150" t="s">
        <v>265</v>
      </c>
      <c r="H24" s="150">
        <v>3</v>
      </c>
      <c r="I24" s="150">
        <v>4</v>
      </c>
      <c r="J24" s="150">
        <v>7</v>
      </c>
      <c r="K24" s="151" t="s">
        <v>206</v>
      </c>
      <c r="L24" s="150" t="s">
        <v>236</v>
      </c>
      <c r="M24" s="152">
        <v>1</v>
      </c>
      <c r="N24" s="150" t="s">
        <v>266</v>
      </c>
      <c r="O24" s="150">
        <v>1</v>
      </c>
      <c r="P24" s="150">
        <v>2</v>
      </c>
      <c r="Q24" s="150">
        <v>3</v>
      </c>
      <c r="R24" s="151" t="s">
        <v>216</v>
      </c>
      <c r="S24" s="150" t="s">
        <v>173</v>
      </c>
      <c r="T24" s="150" t="s">
        <v>217</v>
      </c>
      <c r="U24" s="150" t="s">
        <v>267</v>
      </c>
      <c r="V24" s="150" t="s">
        <v>268</v>
      </c>
      <c r="W24" s="150" t="s">
        <v>269</v>
      </c>
      <c r="X24" s="150" t="s">
        <v>255</v>
      </c>
    </row>
    <row r="25" spans="2:24" ht="106.5" customHeight="1">
      <c r="B25" s="150">
        <v>13</v>
      </c>
      <c r="C25" s="150" t="s">
        <v>84</v>
      </c>
      <c r="D25" s="151" t="s">
        <v>56</v>
      </c>
      <c r="E25" s="151" t="s">
        <v>203</v>
      </c>
      <c r="F25" s="151" t="s">
        <v>204</v>
      </c>
      <c r="G25" s="150" t="s">
        <v>270</v>
      </c>
      <c r="H25" s="150">
        <v>2</v>
      </c>
      <c r="I25" s="150">
        <v>4</v>
      </c>
      <c r="J25" s="150">
        <v>6</v>
      </c>
      <c r="K25" s="151" t="s">
        <v>206</v>
      </c>
      <c r="L25" s="150" t="s">
        <v>207</v>
      </c>
      <c r="M25" s="152">
        <v>1</v>
      </c>
      <c r="N25" s="150" t="s">
        <v>184</v>
      </c>
      <c r="O25" s="150">
        <v>2</v>
      </c>
      <c r="P25" s="150">
        <v>4</v>
      </c>
      <c r="Q25" s="150">
        <v>6</v>
      </c>
      <c r="R25" s="151" t="s">
        <v>206</v>
      </c>
      <c r="S25" s="150" t="s">
        <v>173</v>
      </c>
      <c r="T25" s="150" t="s">
        <v>210</v>
      </c>
      <c r="U25" s="150" t="s">
        <v>252</v>
      </c>
      <c r="V25" s="150" t="s">
        <v>253</v>
      </c>
      <c r="W25" s="150" t="s">
        <v>186</v>
      </c>
      <c r="X25" s="150" t="s">
        <v>171</v>
      </c>
    </row>
    <row r="26" spans="2:24" ht="106.5" customHeight="1">
      <c r="B26" s="150">
        <v>14</v>
      </c>
      <c r="C26" s="150" t="s">
        <v>271</v>
      </c>
      <c r="D26" s="151" t="s">
        <v>56</v>
      </c>
      <c r="E26" s="151" t="s">
        <v>245</v>
      </c>
      <c r="F26" s="151" t="s">
        <v>227</v>
      </c>
      <c r="G26" s="150" t="s">
        <v>272</v>
      </c>
      <c r="H26" s="150">
        <v>3</v>
      </c>
      <c r="I26" s="150">
        <v>4</v>
      </c>
      <c r="J26" s="150">
        <v>7</v>
      </c>
      <c r="K26" s="151" t="s">
        <v>206</v>
      </c>
      <c r="L26" s="150" t="s">
        <v>236</v>
      </c>
      <c r="M26" s="152">
        <v>1</v>
      </c>
      <c r="N26" s="150" t="s">
        <v>273</v>
      </c>
      <c r="O26" s="150">
        <v>1</v>
      </c>
      <c r="P26" s="150">
        <v>2</v>
      </c>
      <c r="Q26" s="150">
        <v>3</v>
      </c>
      <c r="R26" s="151" t="s">
        <v>216</v>
      </c>
      <c r="S26" s="150" t="s">
        <v>173</v>
      </c>
      <c r="T26" s="150" t="s">
        <v>274</v>
      </c>
      <c r="U26" s="150" t="s">
        <v>267</v>
      </c>
      <c r="V26" s="150" t="s">
        <v>261</v>
      </c>
      <c r="W26" s="150" t="s">
        <v>275</v>
      </c>
      <c r="X26" s="150" t="s">
        <v>171</v>
      </c>
    </row>
    <row r="27" spans="2:24" ht="106.5" customHeight="1">
      <c r="B27" s="150">
        <v>15</v>
      </c>
      <c r="C27" s="150" t="s">
        <v>85</v>
      </c>
      <c r="D27" s="151" t="s">
        <v>56</v>
      </c>
      <c r="E27" s="151" t="s">
        <v>245</v>
      </c>
      <c r="F27" s="151" t="s">
        <v>227</v>
      </c>
      <c r="G27" s="150" t="s">
        <v>118</v>
      </c>
      <c r="H27" s="150">
        <v>1</v>
      </c>
      <c r="I27" s="150">
        <v>2</v>
      </c>
      <c r="J27" s="150">
        <v>3</v>
      </c>
      <c r="K27" s="151" t="s">
        <v>216</v>
      </c>
      <c r="L27" s="354" t="s">
        <v>247</v>
      </c>
      <c r="M27" s="152" t="s">
        <v>276</v>
      </c>
      <c r="N27" s="150" t="s">
        <v>277</v>
      </c>
      <c r="O27" s="150">
        <v>1</v>
      </c>
      <c r="P27" s="150">
        <v>2</v>
      </c>
      <c r="Q27" s="150">
        <v>3</v>
      </c>
      <c r="R27" s="151" t="s">
        <v>216</v>
      </c>
      <c r="S27" s="150" t="s">
        <v>168</v>
      </c>
      <c r="T27" s="150" t="s">
        <v>210</v>
      </c>
      <c r="U27" s="150" t="s">
        <v>252</v>
      </c>
      <c r="V27" s="150" t="s">
        <v>253</v>
      </c>
      <c r="W27" s="150" t="s">
        <v>189</v>
      </c>
      <c r="X27" s="150" t="s">
        <v>171</v>
      </c>
    </row>
    <row r="28" spans="2:24" ht="106.5" customHeight="1">
      <c r="B28" s="150">
        <v>16</v>
      </c>
      <c r="C28" s="150" t="s">
        <v>278</v>
      </c>
      <c r="D28" s="151" t="s">
        <v>56</v>
      </c>
      <c r="E28" s="151" t="s">
        <v>245</v>
      </c>
      <c r="F28" s="151" t="s">
        <v>227</v>
      </c>
      <c r="G28" s="150" t="s">
        <v>279</v>
      </c>
      <c r="H28" s="150">
        <v>2</v>
      </c>
      <c r="I28" s="150">
        <v>3</v>
      </c>
      <c r="J28" s="150">
        <v>5</v>
      </c>
      <c r="K28" s="151" t="s">
        <v>209</v>
      </c>
      <c r="L28" s="150" t="s">
        <v>247</v>
      </c>
      <c r="M28" s="152" t="s">
        <v>258</v>
      </c>
      <c r="N28" s="150" t="s">
        <v>280</v>
      </c>
      <c r="O28" s="150">
        <v>1</v>
      </c>
      <c r="P28" s="150">
        <v>3</v>
      </c>
      <c r="Q28" s="150">
        <v>4</v>
      </c>
      <c r="R28" s="151" t="s">
        <v>216</v>
      </c>
      <c r="S28" s="150" t="s">
        <v>168</v>
      </c>
      <c r="T28" s="150" t="s">
        <v>281</v>
      </c>
      <c r="U28" s="150" t="s">
        <v>267</v>
      </c>
      <c r="V28" s="150" t="s">
        <v>268</v>
      </c>
      <c r="W28" s="150" t="s">
        <v>282</v>
      </c>
      <c r="X28" s="150" t="s">
        <v>255</v>
      </c>
    </row>
    <row r="29" spans="2:24" ht="106.5" customHeight="1">
      <c r="B29" s="150">
        <v>17</v>
      </c>
      <c r="C29" s="150" t="s">
        <v>283</v>
      </c>
      <c r="D29" s="151" t="s">
        <v>56</v>
      </c>
      <c r="E29" s="151" t="s">
        <v>203</v>
      </c>
      <c r="F29" s="151" t="s">
        <v>227</v>
      </c>
      <c r="G29" s="354" t="s">
        <v>284</v>
      </c>
      <c r="H29" s="150">
        <v>2</v>
      </c>
      <c r="I29" s="150">
        <v>3</v>
      </c>
      <c r="J29" s="150">
        <v>5</v>
      </c>
      <c r="K29" s="151" t="s">
        <v>209</v>
      </c>
      <c r="L29" s="150" t="s">
        <v>236</v>
      </c>
      <c r="M29" s="152">
        <v>1</v>
      </c>
      <c r="N29" s="150" t="s">
        <v>285</v>
      </c>
      <c r="O29" s="150">
        <v>1</v>
      </c>
      <c r="P29" s="150">
        <v>2</v>
      </c>
      <c r="Q29" s="150">
        <v>3</v>
      </c>
      <c r="R29" s="151" t="s">
        <v>216</v>
      </c>
      <c r="S29" s="150" t="s">
        <v>173</v>
      </c>
      <c r="T29" s="150" t="s">
        <v>236</v>
      </c>
      <c r="U29" s="150" t="s">
        <v>267</v>
      </c>
      <c r="V29" s="150" t="s">
        <v>268</v>
      </c>
      <c r="W29" s="150" t="s">
        <v>286</v>
      </c>
      <c r="X29" s="150" t="s">
        <v>287</v>
      </c>
    </row>
    <row r="30" spans="2:24" ht="106.5" customHeight="1">
      <c r="B30" s="150">
        <v>18</v>
      </c>
      <c r="C30" s="150" t="s">
        <v>288</v>
      </c>
      <c r="D30" s="151" t="s">
        <v>56</v>
      </c>
      <c r="E30" s="151" t="s">
        <v>203</v>
      </c>
      <c r="F30" s="151" t="s">
        <v>227</v>
      </c>
      <c r="G30" s="150" t="s">
        <v>289</v>
      </c>
      <c r="H30" s="150">
        <v>3</v>
      </c>
      <c r="I30" s="150">
        <v>3</v>
      </c>
      <c r="J30" s="150">
        <v>6</v>
      </c>
      <c r="K30" s="151" t="s">
        <v>206</v>
      </c>
      <c r="L30" s="150" t="s">
        <v>236</v>
      </c>
      <c r="M30" s="152">
        <v>1</v>
      </c>
      <c r="N30" s="150" t="s">
        <v>290</v>
      </c>
      <c r="O30" s="150">
        <v>3</v>
      </c>
      <c r="P30" s="150">
        <v>2</v>
      </c>
      <c r="Q30" s="150">
        <v>5</v>
      </c>
      <c r="R30" s="151" t="s">
        <v>209</v>
      </c>
      <c r="S30" s="150" t="s">
        <v>173</v>
      </c>
      <c r="T30" s="150" t="s">
        <v>281</v>
      </c>
      <c r="U30" s="150" t="s">
        <v>267</v>
      </c>
      <c r="V30" s="150" t="s">
        <v>268</v>
      </c>
      <c r="W30" s="150" t="s">
        <v>291</v>
      </c>
      <c r="X30" s="150" t="s">
        <v>255</v>
      </c>
    </row>
    <row r="31" spans="2:24" ht="106.5" customHeight="1">
      <c r="B31" s="158">
        <v>19</v>
      </c>
      <c r="C31" s="158" t="s">
        <v>303</v>
      </c>
      <c r="D31" s="159" t="s">
        <v>56</v>
      </c>
      <c r="E31" s="159" t="s">
        <v>245</v>
      </c>
      <c r="F31" s="159" t="s">
        <v>227</v>
      </c>
      <c r="G31" s="158" t="s">
        <v>304</v>
      </c>
      <c r="H31" s="158">
        <v>2</v>
      </c>
      <c r="I31" s="158">
        <v>5</v>
      </c>
      <c r="J31" s="158">
        <v>7</v>
      </c>
      <c r="K31" s="155" t="s">
        <v>206</v>
      </c>
      <c r="L31" s="158" t="s">
        <v>236</v>
      </c>
      <c r="M31" s="157">
        <v>1</v>
      </c>
      <c r="N31" s="158" t="s">
        <v>305</v>
      </c>
      <c r="O31" s="158">
        <v>3</v>
      </c>
      <c r="P31" s="158">
        <v>2</v>
      </c>
      <c r="Q31" s="158">
        <v>5</v>
      </c>
      <c r="R31" s="159" t="s">
        <v>209</v>
      </c>
      <c r="S31" s="158" t="s">
        <v>168</v>
      </c>
      <c r="T31" s="158" t="s">
        <v>306</v>
      </c>
      <c r="U31" s="158" t="s">
        <v>267</v>
      </c>
      <c r="V31" s="158" t="s">
        <v>268</v>
      </c>
      <c r="W31" s="158" t="s">
        <v>307</v>
      </c>
      <c r="X31" s="158" t="s">
        <v>255</v>
      </c>
    </row>
    <row r="32" spans="2:24" ht="106.5" customHeight="1">
      <c r="B32" s="158">
        <v>20</v>
      </c>
      <c r="C32" s="150" t="s">
        <v>86</v>
      </c>
      <c r="D32" s="151" t="s">
        <v>56</v>
      </c>
      <c r="E32" s="151" t="s">
        <v>245</v>
      </c>
      <c r="F32" s="151" t="s">
        <v>227</v>
      </c>
      <c r="G32" s="150" t="s">
        <v>119</v>
      </c>
      <c r="H32" s="150">
        <v>2</v>
      </c>
      <c r="I32" s="150">
        <v>3</v>
      </c>
      <c r="J32" s="150">
        <v>5</v>
      </c>
      <c r="K32" s="151" t="s">
        <v>209</v>
      </c>
      <c r="L32" s="150" t="s">
        <v>207</v>
      </c>
      <c r="M32" s="152">
        <v>1</v>
      </c>
      <c r="N32" s="150" t="s">
        <v>190</v>
      </c>
      <c r="O32" s="150">
        <v>1</v>
      </c>
      <c r="P32" s="150">
        <v>2</v>
      </c>
      <c r="Q32" s="150">
        <v>3</v>
      </c>
      <c r="R32" s="151" t="s">
        <v>216</v>
      </c>
      <c r="S32" s="150" t="s">
        <v>173</v>
      </c>
      <c r="T32" s="150" t="s">
        <v>210</v>
      </c>
      <c r="U32" s="150" t="s">
        <v>252</v>
      </c>
      <c r="V32" s="150" t="s">
        <v>253</v>
      </c>
      <c r="W32" s="150" t="s">
        <v>191</v>
      </c>
      <c r="X32" s="150" t="s">
        <v>171</v>
      </c>
    </row>
    <row r="33" spans="2:24" ht="142.5" customHeight="1">
      <c r="B33" s="158">
        <v>21</v>
      </c>
      <c r="C33" s="150" t="s">
        <v>292</v>
      </c>
      <c r="D33" s="151" t="s">
        <v>56</v>
      </c>
      <c r="E33" s="151" t="s">
        <v>245</v>
      </c>
      <c r="F33" s="151" t="s">
        <v>227</v>
      </c>
      <c r="G33" s="150" t="s">
        <v>293</v>
      </c>
      <c r="H33" s="150">
        <v>2</v>
      </c>
      <c r="I33" s="150">
        <v>4</v>
      </c>
      <c r="J33" s="150">
        <v>6</v>
      </c>
      <c r="K33" s="151" t="s">
        <v>206</v>
      </c>
      <c r="L33" s="150" t="s">
        <v>247</v>
      </c>
      <c r="M33" s="152" t="s">
        <v>258</v>
      </c>
      <c r="N33" s="150" t="s">
        <v>294</v>
      </c>
      <c r="O33" s="150">
        <v>1</v>
      </c>
      <c r="P33" s="150">
        <v>2</v>
      </c>
      <c r="Q33" s="150">
        <v>3</v>
      </c>
      <c r="R33" s="151" t="s">
        <v>216</v>
      </c>
      <c r="S33" s="150" t="s">
        <v>173</v>
      </c>
      <c r="T33" s="150" t="s">
        <v>217</v>
      </c>
      <c r="U33" s="150" t="s">
        <v>267</v>
      </c>
      <c r="V33" s="150" t="s">
        <v>268</v>
      </c>
      <c r="W33" s="150" t="s">
        <v>286</v>
      </c>
      <c r="X33" s="150" t="s">
        <v>255</v>
      </c>
    </row>
    <row r="34" spans="2:24" ht="106.5" customHeight="1">
      <c r="B34" s="158">
        <v>22</v>
      </c>
      <c r="C34" s="150" t="s">
        <v>295</v>
      </c>
      <c r="D34" s="151" t="s">
        <v>56</v>
      </c>
      <c r="E34" s="151" t="s">
        <v>245</v>
      </c>
      <c r="F34" s="151" t="s">
        <v>227</v>
      </c>
      <c r="G34" s="150" t="s">
        <v>296</v>
      </c>
      <c r="H34" s="150">
        <v>2</v>
      </c>
      <c r="I34" s="150">
        <v>2</v>
      </c>
      <c r="J34" s="150">
        <v>4</v>
      </c>
      <c r="K34" s="154" t="s">
        <v>216</v>
      </c>
      <c r="L34" s="150" t="s">
        <v>247</v>
      </c>
      <c r="M34" s="152">
        <v>1</v>
      </c>
      <c r="N34" s="150" t="s">
        <v>297</v>
      </c>
      <c r="O34" s="150">
        <v>2</v>
      </c>
      <c r="P34" s="150">
        <v>2</v>
      </c>
      <c r="Q34" s="150">
        <v>4</v>
      </c>
      <c r="R34" s="156" t="s">
        <v>216</v>
      </c>
      <c r="S34" s="150" t="s">
        <v>173</v>
      </c>
      <c r="T34" s="150" t="s">
        <v>236</v>
      </c>
      <c r="U34" s="150" t="s">
        <v>298</v>
      </c>
      <c r="V34" s="150" t="s">
        <v>299</v>
      </c>
      <c r="W34" s="150" t="s">
        <v>300</v>
      </c>
      <c r="X34" s="150" t="s">
        <v>171</v>
      </c>
    </row>
    <row r="35" spans="2:24" ht="64.5" customHeight="1">
      <c r="B35" s="36"/>
      <c r="X35" s="37"/>
    </row>
    <row r="36" spans="2:24" ht="13.5" customHeight="1">
      <c r="B36" s="36"/>
      <c r="E36" s="14"/>
      <c r="F36" s="311" t="s">
        <v>301</v>
      </c>
      <c r="G36" s="311"/>
      <c r="H36" s="14"/>
      <c r="I36" s="14"/>
      <c r="J36" s="312" t="s">
        <v>192</v>
      </c>
      <c r="K36" s="312"/>
      <c r="L36" s="312"/>
      <c r="M36" s="312"/>
      <c r="X36" s="37"/>
    </row>
    <row r="37" spans="2:24" ht="13.5" customHeight="1">
      <c r="B37" s="36"/>
      <c r="E37" s="333" t="s">
        <v>120</v>
      </c>
      <c r="F37" s="32" t="s">
        <v>121</v>
      </c>
      <c r="G37" s="32" t="s">
        <v>122</v>
      </c>
      <c r="H37" s="14"/>
      <c r="I37" s="14"/>
      <c r="J37" s="334" t="s">
        <v>123</v>
      </c>
      <c r="K37" s="335"/>
      <c r="L37" s="334" t="s">
        <v>122</v>
      </c>
      <c r="M37" s="335"/>
      <c r="X37" s="37"/>
    </row>
    <row r="38" spans="2:24" ht="13.5" customHeight="1">
      <c r="B38" s="36"/>
      <c r="E38" s="333"/>
      <c r="F38" s="17" t="s">
        <v>124</v>
      </c>
      <c r="G38" s="17">
        <v>1</v>
      </c>
      <c r="H38" s="14"/>
      <c r="I38" s="14"/>
      <c r="J38" s="315" t="s">
        <v>125</v>
      </c>
      <c r="K38" s="316"/>
      <c r="L38" s="317">
        <v>1</v>
      </c>
      <c r="M38" s="317"/>
      <c r="X38" s="37"/>
    </row>
    <row r="39" spans="2:24" ht="13.5" customHeight="1">
      <c r="B39" s="36"/>
      <c r="E39" s="333"/>
      <c r="F39" s="17" t="s">
        <v>126</v>
      </c>
      <c r="G39" s="17">
        <v>2</v>
      </c>
      <c r="H39" s="14"/>
      <c r="I39" s="14"/>
      <c r="J39" s="315" t="s">
        <v>127</v>
      </c>
      <c r="K39" s="316"/>
      <c r="L39" s="317">
        <v>2</v>
      </c>
      <c r="M39" s="317"/>
      <c r="X39" s="37"/>
    </row>
    <row r="40" spans="2:24" ht="13.5" customHeight="1">
      <c r="B40" s="319" t="s">
        <v>302</v>
      </c>
      <c r="C40" s="320"/>
      <c r="E40" s="333"/>
      <c r="F40" s="17" t="s">
        <v>128</v>
      </c>
      <c r="G40" s="17">
        <v>3</v>
      </c>
      <c r="H40" s="14"/>
      <c r="I40" s="14"/>
      <c r="J40" s="315" t="s">
        <v>129</v>
      </c>
      <c r="K40" s="316"/>
      <c r="L40" s="317">
        <v>3</v>
      </c>
      <c r="M40" s="317"/>
      <c r="X40" s="37"/>
    </row>
    <row r="41" spans="2:24" ht="13.5" customHeight="1">
      <c r="B41" s="319"/>
      <c r="C41" s="321"/>
      <c r="E41" s="333"/>
      <c r="F41" s="17" t="s">
        <v>130</v>
      </c>
      <c r="G41" s="17">
        <v>4</v>
      </c>
      <c r="H41" s="14"/>
      <c r="I41" s="14"/>
      <c r="J41" s="315" t="s">
        <v>131</v>
      </c>
      <c r="K41" s="316"/>
      <c r="L41" s="317">
        <v>4</v>
      </c>
      <c r="M41" s="317"/>
      <c r="X41" s="37"/>
    </row>
    <row r="42" spans="2:24" ht="13.5" customHeight="1">
      <c r="B42" s="319"/>
      <c r="C42" s="322"/>
      <c r="E42" s="333"/>
      <c r="F42" s="17" t="s">
        <v>132</v>
      </c>
      <c r="G42" s="17">
        <v>5</v>
      </c>
      <c r="H42" s="14"/>
      <c r="I42" s="14"/>
      <c r="J42" s="315" t="s">
        <v>133</v>
      </c>
      <c r="K42" s="316"/>
      <c r="L42" s="317">
        <v>5</v>
      </c>
      <c r="M42" s="317"/>
      <c r="X42" s="37"/>
    </row>
    <row r="43" spans="2:24" ht="13.5" customHeight="1">
      <c r="B43" s="36"/>
      <c r="D43" s="14"/>
      <c r="E43" s="14"/>
      <c r="F43" s="14"/>
      <c r="G43" s="14"/>
      <c r="H43" s="14"/>
      <c r="I43" s="14"/>
      <c r="J43" s="14"/>
      <c r="K43" s="14"/>
      <c r="L43" s="14"/>
      <c r="M43" s="14"/>
      <c r="X43" s="37"/>
    </row>
    <row r="44" spans="2:24" ht="13.5" customHeight="1">
      <c r="B44" s="36"/>
      <c r="D44" s="312" t="s">
        <v>134</v>
      </c>
      <c r="E44" s="312"/>
      <c r="F44" s="312"/>
      <c r="G44" s="312"/>
      <c r="H44" s="312"/>
      <c r="I44" s="312"/>
      <c r="J44" s="312"/>
      <c r="K44" s="312"/>
      <c r="X44" s="37"/>
    </row>
    <row r="45" spans="2:24" ht="13.5" customHeight="1">
      <c r="B45" s="36"/>
      <c r="D45" s="329" t="s">
        <v>121</v>
      </c>
      <c r="E45" s="329" t="s">
        <v>122</v>
      </c>
      <c r="F45" s="318" t="s">
        <v>125</v>
      </c>
      <c r="G45" s="318"/>
      <c r="H45" s="313" t="s">
        <v>127</v>
      </c>
      <c r="I45" s="314"/>
      <c r="J45" s="33" t="s">
        <v>129</v>
      </c>
      <c r="K45" s="33" t="s">
        <v>131</v>
      </c>
      <c r="L45" s="32" t="s">
        <v>133</v>
      </c>
      <c r="P45" s="312" t="s">
        <v>148</v>
      </c>
      <c r="Q45" s="312"/>
      <c r="R45" s="312"/>
      <c r="S45" s="312"/>
      <c r="T45" s="312"/>
      <c r="X45" s="37"/>
    </row>
    <row r="46" spans="2:24" ht="13.5" customHeight="1">
      <c r="B46" s="36"/>
      <c r="D46" s="329"/>
      <c r="E46" s="329"/>
      <c r="F46" s="332">
        <v>1</v>
      </c>
      <c r="G46" s="332"/>
      <c r="H46" s="330">
        <v>2</v>
      </c>
      <c r="I46" s="331"/>
      <c r="J46" s="34">
        <v>3</v>
      </c>
      <c r="K46" s="34">
        <v>4</v>
      </c>
      <c r="L46" s="34">
        <v>5</v>
      </c>
      <c r="P46" s="318" t="s">
        <v>134</v>
      </c>
      <c r="Q46" s="318"/>
      <c r="R46" s="318"/>
      <c r="S46" s="318" t="s">
        <v>147</v>
      </c>
      <c r="T46" s="318"/>
      <c r="X46" s="37"/>
    </row>
    <row r="47" spans="2:24" ht="13.5" customHeight="1">
      <c r="B47" s="36"/>
      <c r="D47" s="17" t="s">
        <v>124</v>
      </c>
      <c r="E47" s="18">
        <v>1</v>
      </c>
      <c r="F47" s="326">
        <v>2</v>
      </c>
      <c r="G47" s="326"/>
      <c r="H47" s="339">
        <v>3</v>
      </c>
      <c r="I47" s="340"/>
      <c r="J47" s="30">
        <v>4</v>
      </c>
      <c r="K47" s="35">
        <v>5</v>
      </c>
      <c r="L47" s="29">
        <v>6</v>
      </c>
      <c r="P47" s="305" t="s">
        <v>149</v>
      </c>
      <c r="Q47" s="305"/>
      <c r="R47" s="305"/>
      <c r="S47" s="323" t="s">
        <v>150</v>
      </c>
      <c r="T47" s="323"/>
      <c r="X47" s="37"/>
    </row>
    <row r="48" spans="2:24" ht="13.5" customHeight="1">
      <c r="B48" s="36"/>
      <c r="D48" s="17" t="s">
        <v>126</v>
      </c>
      <c r="E48" s="18">
        <v>2</v>
      </c>
      <c r="F48" s="326">
        <v>3</v>
      </c>
      <c r="G48" s="326"/>
      <c r="H48" s="339">
        <v>4</v>
      </c>
      <c r="I48" s="340"/>
      <c r="J48" s="35">
        <v>5</v>
      </c>
      <c r="K48" s="29">
        <v>6</v>
      </c>
      <c r="L48" s="29">
        <v>7</v>
      </c>
      <c r="P48" s="336" t="s">
        <v>151</v>
      </c>
      <c r="Q48" s="336"/>
      <c r="R48" s="336"/>
      <c r="S48" s="323" t="s">
        <v>152</v>
      </c>
      <c r="T48" s="323"/>
      <c r="X48" s="37"/>
    </row>
    <row r="49" spans="2:24" ht="13.5" customHeight="1">
      <c r="B49" s="36"/>
      <c r="D49" s="17" t="s">
        <v>128</v>
      </c>
      <c r="E49" s="18">
        <v>3</v>
      </c>
      <c r="F49" s="326">
        <v>4</v>
      </c>
      <c r="G49" s="326"/>
      <c r="H49" s="324">
        <v>5</v>
      </c>
      <c r="I49" s="325"/>
      <c r="J49" s="29">
        <v>6</v>
      </c>
      <c r="K49" s="29">
        <v>7</v>
      </c>
      <c r="L49" s="31">
        <v>8</v>
      </c>
      <c r="P49" s="341">
        <v>5</v>
      </c>
      <c r="Q49" s="341"/>
      <c r="R49" s="341"/>
      <c r="S49" s="323" t="s">
        <v>153</v>
      </c>
      <c r="T49" s="323"/>
      <c r="X49" s="37"/>
    </row>
    <row r="50" spans="2:24" ht="13.5" customHeight="1">
      <c r="B50" s="36"/>
      <c r="D50" s="17" t="s">
        <v>130</v>
      </c>
      <c r="E50" s="18">
        <v>4</v>
      </c>
      <c r="F50" s="341">
        <v>5</v>
      </c>
      <c r="G50" s="341"/>
      <c r="H50" s="337">
        <v>6</v>
      </c>
      <c r="I50" s="338"/>
      <c r="J50" s="29">
        <v>7</v>
      </c>
      <c r="K50" s="31">
        <v>8</v>
      </c>
      <c r="L50" s="31">
        <v>9</v>
      </c>
      <c r="P50" s="326" t="s">
        <v>154</v>
      </c>
      <c r="Q50" s="326"/>
      <c r="R50" s="326"/>
      <c r="S50" s="323" t="s">
        <v>155</v>
      </c>
      <c r="T50" s="323"/>
      <c r="X50" s="37"/>
    </row>
    <row r="51" spans="2:24" ht="13.5" customHeight="1">
      <c r="B51" s="36"/>
      <c r="D51" s="17" t="s">
        <v>132</v>
      </c>
      <c r="E51" s="18">
        <v>5</v>
      </c>
      <c r="F51" s="336">
        <v>6</v>
      </c>
      <c r="G51" s="336"/>
      <c r="H51" s="337">
        <v>7</v>
      </c>
      <c r="I51" s="338"/>
      <c r="J51" s="31">
        <v>8</v>
      </c>
      <c r="K51" s="31">
        <v>9</v>
      </c>
      <c r="L51" s="31">
        <v>10</v>
      </c>
      <c r="X51" s="37"/>
    </row>
    <row r="52" spans="2:24" ht="13.5" customHeight="1" thickBot="1">
      <c r="B52" s="19"/>
      <c r="C52" s="20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2"/>
    </row>
    <row r="53" spans="2:24" ht="16.5" customHeight="1">
      <c r="D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</row>
    <row r="54" spans="2:24" ht="16.5" customHeight="1"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24" ht="12.75" customHeight="1">
      <c r="D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2:24" hidden="1">
      <c r="B56" s="16" t="s">
        <v>236</v>
      </c>
      <c r="D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2:24" ht="15" hidden="1">
      <c r="B57" s="16" t="s">
        <v>207</v>
      </c>
      <c r="D57" s="23"/>
      <c r="F57" s="14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2:24" ht="28.5" hidden="1">
      <c r="B58" s="16" t="s">
        <v>247</v>
      </c>
      <c r="D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</row>
    <row r="59" spans="2:24">
      <c r="D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</row>
    <row r="60" spans="2:24">
      <c r="D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</row>
    <row r="61" spans="2:24">
      <c r="D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</row>
    <row r="62" spans="2:24" ht="12.75" customHeight="1">
      <c r="D62" s="14"/>
    </row>
    <row r="63" spans="2:24">
      <c r="D63" s="14"/>
    </row>
  </sheetData>
  <autoFilter ref="B10:X34"/>
  <mergeCells count="73">
    <mergeCell ref="M14:M16"/>
    <mergeCell ref="N14:N16"/>
    <mergeCell ref="J14:J16"/>
    <mergeCell ref="K14:K16"/>
    <mergeCell ref="F14:F16"/>
    <mergeCell ref="H14:H16"/>
    <mergeCell ref="L14:L16"/>
    <mergeCell ref="W2:X4"/>
    <mergeCell ref="B7:X8"/>
    <mergeCell ref="B2:B4"/>
    <mergeCell ref="C2:V4"/>
    <mergeCell ref="W14:W16"/>
    <mergeCell ref="X14:X16"/>
    <mergeCell ref="B14:B16"/>
    <mergeCell ref="U14:U15"/>
    <mergeCell ref="Q14:Q16"/>
    <mergeCell ref="R14:R16"/>
    <mergeCell ref="S14:S16"/>
    <mergeCell ref="T14:T16"/>
    <mergeCell ref="V14:V16"/>
    <mergeCell ref="O14:O16"/>
    <mergeCell ref="P14:P16"/>
    <mergeCell ref="I14:I16"/>
    <mergeCell ref="S46:T46"/>
    <mergeCell ref="J41:K41"/>
    <mergeCell ref="P45:T45"/>
    <mergeCell ref="F51:G51"/>
    <mergeCell ref="H51:I51"/>
    <mergeCell ref="P46:R46"/>
    <mergeCell ref="H48:I48"/>
    <mergeCell ref="H47:I47"/>
    <mergeCell ref="F49:G49"/>
    <mergeCell ref="F50:G50"/>
    <mergeCell ref="P49:R49"/>
    <mergeCell ref="H50:I50"/>
    <mergeCell ref="P48:R48"/>
    <mergeCell ref="S47:T47"/>
    <mergeCell ref="F47:G47"/>
    <mergeCell ref="S48:T48"/>
    <mergeCell ref="J42:K42"/>
    <mergeCell ref="L42:M42"/>
    <mergeCell ref="D45:D46"/>
    <mergeCell ref="F46:G46"/>
    <mergeCell ref="E37:E42"/>
    <mergeCell ref="L37:M37"/>
    <mergeCell ref="J37:K37"/>
    <mergeCell ref="J40:K40"/>
    <mergeCell ref="C14:C16"/>
    <mergeCell ref="D14:D16"/>
    <mergeCell ref="E14:E16"/>
    <mergeCell ref="E45:E46"/>
    <mergeCell ref="H46:I46"/>
    <mergeCell ref="S49:T49"/>
    <mergeCell ref="H49:I49"/>
    <mergeCell ref="F48:G48"/>
    <mergeCell ref="S50:T50"/>
    <mergeCell ref="P50:R50"/>
    <mergeCell ref="P47:R47"/>
    <mergeCell ref="B9:R9"/>
    <mergeCell ref="B6:X6"/>
    <mergeCell ref="F36:G36"/>
    <mergeCell ref="J36:M36"/>
    <mergeCell ref="H45:I45"/>
    <mergeCell ref="J38:K38"/>
    <mergeCell ref="J39:K39"/>
    <mergeCell ref="L40:M40"/>
    <mergeCell ref="L41:M41"/>
    <mergeCell ref="D44:K44"/>
    <mergeCell ref="F45:G45"/>
    <mergeCell ref="L38:M38"/>
    <mergeCell ref="L39:M39"/>
    <mergeCell ref="B40:B42"/>
    <mergeCell ref="C40:C42"/>
  </mergeCells>
  <phoneticPr fontId="1" type="noConversion"/>
  <conditionalFormatting sqref="K11:K13 K18:K30 K33">
    <cfRule type="cellIs" dxfId="23" priority="57" stopIfTrue="1" operator="equal">
      <formula>"EXTREMO"</formula>
    </cfRule>
    <cfRule type="cellIs" dxfId="22" priority="58" stopIfTrue="1" operator="equal">
      <formula>"ALTO"</formula>
    </cfRule>
    <cfRule type="cellIs" dxfId="21" priority="59" stopIfTrue="1" operator="equal">
      <formula>"MEDIO"</formula>
    </cfRule>
    <cfRule type="cellIs" dxfId="20" priority="60" stopIfTrue="1" operator="equal">
      <formula>"BAJO"</formula>
    </cfRule>
  </conditionalFormatting>
  <conditionalFormatting sqref="R11:R13 R18:R24 R26:R30 R32:R33">
    <cfRule type="cellIs" dxfId="19" priority="98" stopIfTrue="1" operator="equal">
      <formula>"ALTO"</formula>
    </cfRule>
    <cfRule type="cellIs" dxfId="18" priority="99" stopIfTrue="1" operator="equal">
      <formula>"MEDIO"</formula>
    </cfRule>
    <cfRule type="cellIs" dxfId="17" priority="100" stopIfTrue="1" operator="equal">
      <formula>"BAJO"</formula>
    </cfRule>
  </conditionalFormatting>
  <conditionalFormatting sqref="R11:R13">
    <cfRule type="cellIs" dxfId="16" priority="97" stopIfTrue="1" operator="equal">
      <formula>"EXTREMO"</formula>
    </cfRule>
  </conditionalFormatting>
  <conditionalFormatting sqref="R18:R30 R32:R33">
    <cfRule type="cellIs" dxfId="15" priority="13" stopIfTrue="1" operator="equal">
      <formula>"EXTREMO"</formula>
    </cfRule>
  </conditionalFormatting>
  <conditionalFormatting sqref="R25">
    <cfRule type="cellIs" dxfId="14" priority="14" stopIfTrue="1" operator="equal">
      <formula>"ALTO"</formula>
    </cfRule>
    <cfRule type="cellIs" dxfId="13" priority="15" stopIfTrue="1" operator="equal">
      <formula>"MEDIO"</formula>
    </cfRule>
    <cfRule type="cellIs" dxfId="12" priority="16" stopIfTrue="1" operator="equal">
      <formula>"BAJO"</formula>
    </cfRule>
  </conditionalFormatting>
  <conditionalFormatting sqref="K32">
    <cfRule type="cellIs" dxfId="11" priority="10" stopIfTrue="1" operator="equal">
      <formula>"ALTO"</formula>
    </cfRule>
    <cfRule type="cellIs" dxfId="10" priority="11" stopIfTrue="1" operator="equal">
      <formula>"MEDIO"</formula>
    </cfRule>
    <cfRule type="cellIs" dxfId="9" priority="12" stopIfTrue="1" operator="equal">
      <formula>"BAJO"</formula>
    </cfRule>
  </conditionalFormatting>
  <conditionalFormatting sqref="K32">
    <cfRule type="cellIs" dxfId="8" priority="9" stopIfTrue="1" operator="equal">
      <formula>"EXTREMO"</formula>
    </cfRule>
  </conditionalFormatting>
  <conditionalFormatting sqref="K31">
    <cfRule type="cellIs" dxfId="7" priority="5" stopIfTrue="1" operator="equal">
      <formula>"EXTREMO"</formula>
    </cfRule>
    <cfRule type="cellIs" dxfId="6" priority="6" stopIfTrue="1" operator="equal">
      <formula>"ALTO"</formula>
    </cfRule>
    <cfRule type="cellIs" dxfId="5" priority="7" stopIfTrue="1" operator="equal">
      <formula>"MEDIO"</formula>
    </cfRule>
    <cfRule type="cellIs" dxfId="4" priority="8" stopIfTrue="1" operator="equal">
      <formula>"BAJO"</formula>
    </cfRule>
  </conditionalFormatting>
  <conditionalFormatting sqref="R31">
    <cfRule type="cellIs" dxfId="3" priority="2" stopIfTrue="1" operator="equal">
      <formula>"ALTO"</formula>
    </cfRule>
    <cfRule type="cellIs" dxfId="2" priority="3" stopIfTrue="1" operator="equal">
      <formula>"MEDIO"</formula>
    </cfRule>
    <cfRule type="cellIs" dxfId="1" priority="4" stopIfTrue="1" operator="equal">
      <formula>"BAJO"</formula>
    </cfRule>
  </conditionalFormatting>
  <conditionalFormatting sqref="R31">
    <cfRule type="cellIs" dxfId="0" priority="1" stopIfTrue="1" operator="equal">
      <formula>"EXTREMO"</formula>
    </cfRule>
  </conditionalFormatting>
  <dataValidations count="1">
    <dataValidation type="list" allowBlank="1" showInputMessage="1" showErrorMessage="1" sqref="L11:L13 L18:L33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MAYRA</cp:lastModifiedBy>
  <cp:revision/>
  <dcterms:created xsi:type="dcterms:W3CDTF">2007-06-14T01:55:06Z</dcterms:created>
  <dcterms:modified xsi:type="dcterms:W3CDTF">2024-11-25T17:19:39Z</dcterms:modified>
  <cp:category/>
  <cp:contentStatus/>
</cp:coreProperties>
</file>