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ttps://edumedellin-my.sharepoint.com/personal/billanet_velez_edu_gov_co/Documents/BILLANET/Procesos de contratacion/CM mantenimientos/obra/Observaciones IA 08 2024/"/>
    </mc:Choice>
  </mc:AlternateContent>
  <xr:revisionPtr revIDLastSave="538" documentId="8_{57E2B199-098A-49D0-9229-00CE7A85D022}" xr6:coauthVersionLast="47" xr6:coauthVersionMax="47" xr10:uidLastSave="{45BED2F3-4FC8-4096-ABA1-3672AEA283A4}"/>
  <bookViews>
    <workbookView xWindow="-120" yWindow="-120" windowWidth="20730" windowHeight="11040" xr2:uid="{5BA1A50C-1A07-4620-9893-45DDF800E5A5}"/>
  </bookViews>
  <sheets>
    <sheet name="Listado de Precios unitarios" sheetId="1" r:id="rId1"/>
  </sheets>
  <externalReferences>
    <externalReference r:id="rId2"/>
    <externalReference r:id="rId3"/>
    <externalReference r:id="rId4"/>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123" hidden="1">#REF!</definedName>
    <definedName name="__12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caja" hidden="1">#REF!</definedName>
    <definedName name="__123Graph_BCart_AnticAdic" hidden="1">#REF!</definedName>
    <definedName name="__123Graph_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 hidden="1">#REF!</definedName>
    <definedName name="__123Graph_ECart_AnticAdic" hidden="1">#REF!</definedName>
    <definedName name="__123Graph_F"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23" hidden="1">#REF!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_1" localSheetId="0" hidden="1">{#N/A,#N/A,TRUE,"1842CWN0"}</definedName>
    <definedName name="_A1_1" hidden="1">{#N/A,#N/A,TRUE,"1842CWN0"}</definedName>
    <definedName name="_A1_2" localSheetId="0" hidden="1">{#N/A,#N/A,TRUE,"1842CWN0"}</definedName>
    <definedName name="_A1_2" hidden="1">{#N/A,#N/A,TRUE,"1842CWN0"}</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AS1_1" localSheetId="0" hidden="1">{#N/A,#N/A,TRUE,"INGENIERIA";#N/A,#N/A,TRUE,"COMPRAS";#N/A,#N/A,TRUE,"DIRECCION";#N/A,#N/A,TRUE,"RESUMEN"}</definedName>
    <definedName name="_AAS1_1" hidden="1">{#N/A,#N/A,TRUE,"INGENIERIA";#N/A,#N/A,TRUE,"COMPRAS";#N/A,#N/A,TRUE,"DIRECCION";#N/A,#N/A,TRUE,"RESUMEN"}</definedName>
    <definedName name="_AAS1_2" localSheetId="0" hidden="1">{#N/A,#N/A,TRUE,"INGENIERIA";#N/A,#N/A,TRUE,"COMPRAS";#N/A,#N/A,TRUE,"DIRECCION";#N/A,#N/A,TRUE,"RESUMEN"}</definedName>
    <definedName name="_AAS1_2" hidden="1">{#N/A,#N/A,TRUE,"INGENIERIA";#N/A,#N/A,TRUE,"COMPRAS";#N/A,#N/A,TRUE,"DIRECCION";#N/A,#N/A,TRUE,"RESUMEN"}</definedName>
    <definedName name="_ABC1" localSheetId="0" hidden="1">{#N/A,#N/A,TRUE,"1842CWN0"}</definedName>
    <definedName name="_ABC1" hidden="1">{#N/A,#N/A,TRUE,"1842CWN0"}</definedName>
    <definedName name="_ABC1_1" localSheetId="0" hidden="1">{#N/A,#N/A,TRUE,"1842CWN0"}</definedName>
    <definedName name="_ABC1_1" hidden="1">{#N/A,#N/A,TRUE,"1842CWN0"}</definedName>
    <definedName name="_ABC1_2" localSheetId="0" hidden="1">{#N/A,#N/A,TRUE,"1842CWN0"}</definedName>
    <definedName name="_ABC1_2" hidden="1">{#N/A,#N/A,TRUE,"1842CWN0"}</definedName>
    <definedName name="_abc2" localSheetId="0" hidden="1">{#N/A,#N/A,TRUE,"1842CWN0"}</definedName>
    <definedName name="_abc2" hidden="1">{#N/A,#N/A,TRUE,"1842CWN0"}</definedName>
    <definedName name="_abc2_1" localSheetId="0" hidden="1">{#N/A,#N/A,TRUE,"1842CWN0"}</definedName>
    <definedName name="_abc2_1" hidden="1">{#N/A,#N/A,TRUE,"1842CWN0"}</definedName>
    <definedName name="_abc2_2" localSheetId="0" hidden="1">{#N/A,#N/A,TRUE,"1842CWN0"}</definedName>
    <definedName name="_abc2_2"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#REF!</definedName>
    <definedName name="_Dist_Bin" hidden="1">#REF!</definedName>
    <definedName name="_Dist_Values" hidden="1">#REF!</definedName>
    <definedName name="_Fill" hidden="1">#REF!</definedName>
    <definedName name="_xlnm._FilterDatabase" localSheetId="0" hidden="1">'Listado de Precios unitarios'!$A$2878:$J$2900</definedName>
    <definedName name="_xlnm._FilterDatabase" hidden="1">#REF!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J" localSheetId="0" hidden="1">{"TAB1",#N/A,TRUE,"GENERAL";"TAB2",#N/A,TRUE,"GENERAL";"TAB3",#N/A,TRUE,"GENERAL";"TAB4",#N/A,TRUE,"GENERAL";"TAB5",#N/A,TRUE,"GENERAL"}</definedName>
    <definedName name="_J"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 hidden="1">#REF!</definedName>
    <definedName name="_r4r" localSheetId="0" hidden="1">{"via1",#N/A,TRUE,"general";"via2",#N/A,TRUE,"general";"via3",#N/A,TRUE,"general"}</definedName>
    <definedName name="_r4r" hidden="1">{"via1",#N/A,TRUE,"general";"via2",#N/A,TRUE,"general";"via3",#N/A,TRUE,"general"}</definedName>
    <definedName name="_Regression_Int" hidden="1">1</definedName>
    <definedName name="_rtu6" localSheetId="0" hidden="1">{"via1",#N/A,TRUE,"general";"via2",#N/A,TRUE,"general";"via3",#N/A,TRUE,"general"}</definedName>
    <definedName name="_rtu6" hidden="1">{"via1",#N/A,TRUE,"general";"via2",#N/A,TRUE,"general";"via3",#N/A,TRUE,"general"}</definedName>
    <definedName name="_s" hidden="1">#REF!</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hidden="1">#REF!</definedName>
    <definedName name="_Sort1"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0" hidden="1">{#N/A,#N/A,FALSE,"GRAFICO";#N/A,#N/A,FALSE,"CAJA (2)";#N/A,#N/A,FALSE,"TERCEROS-PROMEDIO";#N/A,#N/A,FALSE,"CAJA";#N/A,#N/A,FALSE,"INGRESOS1995-2003";#N/A,#N/A,FALSE,"GASTOS1995-2003"}</definedName>
    <definedName name="A" hidden="1">{#N/A,#N/A,FALSE,"GRAFICO";#N/A,#N/A,FALSE,"CAJA (2)";#N/A,#N/A,FALSE,"TERCEROS-PROMEDIO";#N/A,#N/A,FALSE,"CAJA";#N/A,#N/A,FALSE,"INGRESOS1995-2003";#N/A,#N/A,FALSE,"GASTOS1995-2003"}</definedName>
    <definedName name="A.A..A" localSheetId="0" hidden="1">{"total",#N/A,FALSE,"TD 0% ";"total",#N/A,FALSE,"TD 12%";"total",#N/A,FALSE,"TD 10%"}</definedName>
    <definedName name="A.A..A" hidden="1">{"total",#N/A,FALSE,"TD 0% ";"total",#N/A,FALSE,"TD 12%";"total",#N/A,FALSE,"TD 10%"}</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 hidden="1">{#N/A,#N/A,TRUE,"INGENIERIA";#N/A,#N/A,TRUE,"COMPRAS";#N/A,#N/A,TRUE,"DIRECCION";#N/A,#N/A,TRUE,"RESUMEN"}</definedName>
    <definedName name="AA" hidden="1">{#N/A,#N/A,TRUE,"INGENIERIA";#N/A,#N/A,TRUE,"COMPRAS";#N/A,#N/A,TRUE,"DIRECCION";#N/A,#N/A,TRUE,"RESUMEN"}</definedName>
    <definedName name="AA_1" localSheetId="0" hidden="1">{#N/A,#N/A,TRUE,"INGENIERIA";#N/A,#N/A,TRUE,"COMPRAS";#N/A,#N/A,TRUE,"DIRECCION";#N/A,#N/A,TRUE,"RESUMEN"}</definedName>
    <definedName name="AA_1" hidden="1">{#N/A,#N/A,TRUE,"INGENIERIA";#N/A,#N/A,TRUE,"COMPRAS";#N/A,#N/A,TRUE,"DIRECCION";#N/A,#N/A,TRUE,"RESUMEN"}</definedName>
    <definedName name="AA_2" localSheetId="0" hidden="1">{#N/A,#N/A,TRUE,"INGENIERIA";#N/A,#N/A,TRUE,"COMPRAS";#N/A,#N/A,TRUE,"DIRECCION";#N/A,#N/A,TRUE,"RESUMEN"}</definedName>
    <definedName name="AA_2" hidden="1">{#N/A,#N/A,TRUE,"INGENIERIA";#N/A,#N/A,TRUE,"COMPRAS";#N/A,#N/A,TRUE,"DIRECCION";#N/A,#N/A,TRUE,"RESUMEN"}</definedName>
    <definedName name="aaa" localSheetId="0" hidden="1">{#N/A,#N/A,FALSE,"Aging Summary";#N/A,#N/A,FALSE,"Ratio Analysis";#N/A,#N/A,FALSE,"Test 120 Day Accts";#N/A,#N/A,FALSE,"Tickmarks"}</definedName>
    <definedName name="aaa" hidden="1">{#N/A,#N/A,FALSE,"Aging Summary";#N/A,#N/A,FALSE,"Ratio Analysis";#N/A,#N/A,FALSE,"Test 120 Day Accts";#N/A,#N/A,FALSE,"Tickmarks"}</definedName>
    <definedName name="aaaa" localSheetId="0"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S_1" localSheetId="0" hidden="1">{#N/A,#N/A,TRUE,"INGENIERIA";#N/A,#N/A,TRUE,"COMPRAS";#N/A,#N/A,TRUE,"DIRECCION";#N/A,#N/A,TRUE,"RESUMEN"}</definedName>
    <definedName name="AAS_1" hidden="1">{#N/A,#N/A,TRUE,"INGENIERIA";#N/A,#N/A,TRUE,"COMPRAS";#N/A,#N/A,TRUE,"DIRECCION";#N/A,#N/A,TRUE,"RESUMEN"}</definedName>
    <definedName name="AAS_2" localSheetId="0" hidden="1">{#N/A,#N/A,TRUE,"INGENIERIA";#N/A,#N/A,TRUE,"COMPRAS";#N/A,#N/A,TRUE,"DIRECCION";#N/A,#N/A,TRUE,"RESUMEN"}</definedName>
    <definedName name="AAS_2" hidden="1">{#N/A,#N/A,TRUE,"INGENIERIA";#N/A,#N/A,TRUE,"COMPRAS";#N/A,#N/A,TRUE,"DIRECCION";#N/A,#N/A,TRUE,"RESUMEN"}</definedName>
    <definedName name="ABCD" hidden="1">#REF!</definedName>
    <definedName name="ABCDE" hidden="1">#REF!</definedName>
    <definedName name="AccessDatabase" hidden="1">"A:\SAIN.mdb"</definedName>
    <definedName name="Acero_60.000_psi__incluye_figurada">[1]Insumos!$D$20</definedName>
    <definedName name="ACTAAJUSTE3" localSheetId="0" hidden="1">{"via1",#N/A,TRUE,"general";"via2",#N/A,TRUE,"general";"via3",#N/A,TRUE,"general"}</definedName>
    <definedName name="ACTAAJUSTE3" hidden="1">{"via1",#N/A,TRUE,"general";"via2",#N/A,TRUE,"general";"via3",#N/A,TRUE,"general"}</definedName>
    <definedName name="ACwvu.TAB1." hidden="1">#REF!</definedName>
    <definedName name="ACwvu.TAB2." hidden="1">#REF!</definedName>
    <definedName name="ACwvu.TAB3." hidden="1">#REF!</definedName>
    <definedName name="ACwvu.TAB4." hidden="1">#REF!</definedName>
    <definedName name="ACwvu.TAB5." hidden="1">#REF!</definedName>
    <definedName name="ADFGSDB" localSheetId="0" hidden="1">{"via1",#N/A,TRUE,"general";"via2",#N/A,TRUE,"general";"via3",#N/A,TRUE,"general"}</definedName>
    <definedName name="ADFGSDB" hidden="1">{"via1",#N/A,TRUE,"general";"via2",#N/A,TRUE,"general";"via3",#N/A,TRUE,"general"}</definedName>
    <definedName name="Administración">'[1]A.I.U'!$I$110</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gua">[1]Insumos!$D$34</definedName>
    <definedName name="Alambre_negro_no._18">[1]Insumos!$D$24</definedName>
    <definedName name="Almacenista">[1]CUADRILLAS!$B$19</definedName>
    <definedName name="Ambien" hidden="1">#REF!</definedName>
    <definedName name="ANDRESVARGAS" localSheetId="0" hidden="1">{"via1",#N/A,TRUE,"general";"via2",#N/A,TRUE,"general";"via3",#N/A,TRUE,"general"}</definedName>
    <definedName name="ANDRESVARGAS" hidden="1">{"via1",#N/A,TRUE,"general";"via2",#N/A,TRUE,"general";"via3",#N/A,TRUE,"general"}</definedName>
    <definedName name="anscount" hidden="1">1</definedName>
    <definedName name="Ap_con_2000">[1]CONCRETOS!$E$27</definedName>
    <definedName name="Ap_con_3000">[1]CONCRETOS!$E$28</definedName>
    <definedName name="Ap_Mor">[1]CONCRETOS!$E$30</definedName>
    <definedName name="APU_AUX">'[2]4.1-APU Aux'!$B$5:$H$134</definedName>
    <definedName name="APU_AUXILIARES">#REF!</definedName>
    <definedName name="APU_AUXILIARES_1">'[3]APU AUXILIARES 1'!$A:$G</definedName>
    <definedName name="APU_AUXILIARES_3">#REF!</definedName>
    <definedName name="APU_AUXILIARES_4">#REF!</definedName>
    <definedName name="APU_AUXILIARES_5">#REF!</definedName>
    <definedName name="APU_AUXILIARES_6">#REF!</definedName>
    <definedName name="APU_AXULIARES_2">'[3]APU AUXILIARES 2'!$A$1:$G$1104</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r_con_2000">[1]CONCRETOS!$E$221</definedName>
    <definedName name="Ar_con_3000">[1]CONCRETOS!$E$222</definedName>
    <definedName name="Ar_Mor">[1]CONCRETOS!$E$224</definedName>
    <definedName name="_xlnm.Print_Area">#REF!</definedName>
    <definedName name="Arena_fina">[1]Insumos!$D$25</definedName>
    <definedName name="Arena_lavada_de_peña">[1]Insumos!$D$26</definedName>
    <definedName name="ARRENDAM1" localSheetId="0"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0"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esor_de_Tráfico">[1]CUADRILLAS!#REF!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uxilio">'[1]F. P. AIU'!$B$49</definedName>
    <definedName name="ayudante">[1]CUADRILLAS!$G$8</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{"PYGS",#N/A,FALSE,"PYG";"ACTIS",#N/A,FALSE,"BCE_GRAL-ACTIVO";"PASIS",#N/A,FALSE,"BCE_GRAL-PASIVO-PATRIM";"CAJAS",#N/A,FALSE,"CAJA"}</definedName>
    <definedName name="B" hidden="1">{"PYGS",#N/A,FALSE,"PYG";"ACTIS",#N/A,FALSE,"BCE_GRAL-ACTIVO";"PASIS",#N/A,FALSE,"BCE_GRAL-PASIVO-PATRIM";"CAJAS",#N/A,FALSE,"CAJA"}</definedName>
    <definedName name="Barreras_plasticas_de_Aproximación__Maletines_tipo_Newjersy__o_similar">[1]Insumos!$D$43</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ldozer__Potencia_al_volante_de_140_HP__motor_de_2200_RPM__longitud_de_hoja_4_80_m.">'[1]Equipo y transporte'!$D$21</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ade">[1]CUADRILLAS!$B$12</definedName>
    <definedName name="camioneta">'[1]Equipo y transporte'!$D$26</definedName>
    <definedName name="Camioneta_D_300">'[1]Equipo y transporte'!$D$24</definedName>
    <definedName name="Car_con_2000">[1]CONCRETOS!$E$420</definedName>
    <definedName name="Car_con_3000">[1]CONCRETOS!$E$421</definedName>
    <definedName name="Car_Mor">[1]CONCRETOS!$E$423</definedName>
    <definedName name="caracterizacion">[1]Caracterización!$G$82</definedName>
    <definedName name="Carrotanque_1000_gl">'[1]Equipo y transporte'!$D$16</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 hidden="1">#REF!</definedName>
    <definedName name="cdcdc" localSheetId="0" hidden="1">{"via1",#N/A,TRUE,"general";"via2",#N/A,TRUE,"general";"via3",#N/A,TRUE,"general"}</definedName>
    <definedName name="cdcdc" hidden="1">{"via1",#N/A,TRUE,"general";"via2",#N/A,TRUE,"general";"via3",#N/A,TRUE,"general"}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_gris__Inlcuye_tranporte_interno_en_obra_cargue_y_descargue">[1]Insumos!$D$30</definedName>
    <definedName name="centro" localSheetId="0"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hi_con_2000">[1]CONCRETOS!$E$619</definedName>
    <definedName name="Chi_con_3000">[1]CONCRETOS!$E$620</definedName>
    <definedName name="Chi_Mor">[1]CONCRETOS!$E$622</definedName>
    <definedName name="Cinta_Plastica__PELIGRO_NO_PASE">[1]Insumos!$D$44</definedName>
    <definedName name="civ" localSheetId="0" hidden="1">{#N/A,#N/A,TRUE,"1842CWN0"}</definedName>
    <definedName name="civ" hidden="1">{#N/A,#N/A,TRUE,"1842CWN0"}</definedName>
    <definedName name="civ_1" localSheetId="0" hidden="1">{#N/A,#N/A,TRUE,"1842CWN0"}</definedName>
    <definedName name="civ_1" hidden="1">{#N/A,#N/A,TRUE,"1842CWN0"}</definedName>
    <definedName name="civ_2" localSheetId="0" hidden="1">{#N/A,#N/A,TRUE,"1842CWN0"}</definedName>
    <definedName name="civ_2" hidden="1">{#N/A,#N/A,TRUE,"1842CWN0"}</definedName>
    <definedName name="CÓDIGOS_EQUIPOS">#REF!</definedName>
    <definedName name="CÓDIGOS_MANO_DE_OBRA">#REF!</definedName>
    <definedName name="CÓDIGOS_SERVICIOS">#REF!</definedName>
    <definedName name="CÓDIGOS_TRANSPORTES">#REF!</definedName>
    <definedName name="Compresor_80HP__con_martillo">'[1]Equipo y transporte'!$D$25</definedName>
    <definedName name="COSTOS_DIREC">[1]Pres!$H$165</definedName>
    <definedName name="_xlnm.Criteria" localSheetId="0"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t" localSheetId="0"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{"PYGT",#N/A,FALSE,"PYG";"ACTIT",#N/A,FALSE,"BCE_GRAL-ACTIVO";"PASIT",#N/A,FALSE,"BCE_GRAL-PASIVO-PATRIM";"CAJAT",#N/A,FALSE,"CAJA"}</definedName>
    <definedName name="D" hidden="1">{"PYGT",#N/A,FALSE,"PYG";"ACTIT",#N/A,FALSE,"BCE_GRAL-ACTIVO";"PASIT",#N/A,FALSE,"BCE_GRAL-PASIVO-PATRIM";"CAJAT",#N/A,FALSE,"CAJA"}</definedName>
    <definedName name="DADADAD" localSheetId="0" hidden="1">{#N/A,#N/A,TRUE,"CODIGO DEPENDENCIA"}</definedName>
    <definedName name="DADADAD" hidden="1">{#N/A,#N/A,TRUE,"CODIGO DEPENDENCIA"}</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 localSheetId="0" hidden="1">{#N/A,#N/A,TRUE,"INGENIERIA";#N/A,#N/A,TRUE,"COMPRAS";#N/A,#N/A,TRUE,"DIRECCION";#N/A,#N/A,TRUE,"RESUMEN"}</definedName>
    <definedName name="dd" hidden="1">{#N/A,#N/A,TRUE,"INGENIERIA";#N/A,#N/A,TRUE,"COMPRAS";#N/A,#N/A,TRUE,"DIRECCION";#N/A,#N/A,TRUE,"RESUMEN"}</definedName>
    <definedName name="dd_1" localSheetId="0" hidden="1">{#N/A,#N/A,TRUE,"INGENIERIA";#N/A,#N/A,TRUE,"COMPRAS";#N/A,#N/A,TRUE,"DIRECCION";#N/A,#N/A,TRUE,"RESUMEN"}</definedName>
    <definedName name="dd_1" hidden="1">{#N/A,#N/A,TRUE,"INGENIERIA";#N/A,#N/A,TRUE,"COMPRAS";#N/A,#N/A,TRUE,"DIRECCION";#N/A,#N/A,TRUE,"RESUMEN"}</definedName>
    <definedName name="dd_2" localSheetId="0" hidden="1">{#N/A,#N/A,TRUE,"INGENIERIA";#N/A,#N/A,TRUE,"COMPRAS";#N/A,#N/A,TRUE,"DIRECCION";#N/A,#N/A,TRUE,"RESUMEN"}</definedName>
    <definedName name="dd_2" hidden="1">{#N/A,#N/A,TRUE,"INGENIERIA";#N/A,#N/A,TRUE,"COMPRAS";#N/A,#N/A,TRUE,"DIRECCION";#N/A,#N/A,TRUE,"RESUMEN"}</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 localSheetId="0" hidden="1">{#N/A,#N/A,TRUE,"1842CWN0"}</definedName>
    <definedName name="DDE" hidden="1">{#N/A,#N/A,TRUE,"1842CWN0"}</definedName>
    <definedName name="DDE_1" localSheetId="0" hidden="1">{#N/A,#N/A,TRUE,"1842CWN0"}</definedName>
    <definedName name="DDE_1" hidden="1">{#N/A,#N/A,TRUE,"1842CWN0"}</definedName>
    <definedName name="DDE_2" localSheetId="0" hidden="1">{#N/A,#N/A,TRUE,"1842CWN0"}</definedName>
    <definedName name="DDE_2" hidden="1">{#N/A,#N/A,TRUE,"1842CWN0"}</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lineadores_tubulares__Colombinas">[1]Insumos!$D$42</definedName>
    <definedName name="descapote" localSheetId="0" hidden="1">{"TAB1",#N/A,TRUE,"GENERAL";"TAB2",#N/A,TRUE,"GENERAL";"TAB3",#N/A,TRUE,"GENERAL";"TAB4",#N/A,TRUE,"GENERAL";"TAB5",#N/A,TRUE,"GENERAL"}</definedName>
    <definedName name="descapote" hidden="1">{"TAB1",#N/A,TRUE,"GENERAL";"TAB2",#N/A,TRUE,"GENERAL";"TAB3",#N/A,TRUE,"GENERAL";"TAB4",#N/A,TRUE,"GENERAL";"TAB5",#N/A,TRUE,"GENERAL"}</definedName>
    <definedName name="DESFRE" localSheetId="0"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E" localSheetId="0" hidden="1">{#N/A,#N/A,TRUE,"1842CWN0"}</definedName>
    <definedName name="DFDE" hidden="1">{#N/A,#N/A,TRUE,"1842CWN0"}</definedName>
    <definedName name="DFDE_1" localSheetId="0" hidden="1">{#N/A,#N/A,TRUE,"1842CWN0"}</definedName>
    <definedName name="DFDE_1" hidden="1">{#N/A,#N/A,TRUE,"1842CWN0"}</definedName>
    <definedName name="DFDE_2" localSheetId="0" hidden="1">{#N/A,#N/A,TRUE,"1842CWN0"}</definedName>
    <definedName name="DFDE_2" hidden="1">{#N/A,#N/A,TRUE,"1842CWN0"}</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EET" localSheetId="0" hidden="1">{#N/A,#N/A,TRUE,"INGENIERIA";#N/A,#N/A,TRUE,"COMPRAS";#N/A,#N/A,TRUE,"DIRECCION";#N/A,#N/A,TRUE,"RESUMEN"}</definedName>
    <definedName name="DFEET" hidden="1">{#N/A,#N/A,TRUE,"INGENIERIA";#N/A,#N/A,TRUE,"COMPRAS";#N/A,#N/A,TRUE,"DIRECCION";#N/A,#N/A,TRUE,"RESUMEN"}</definedName>
    <definedName name="DFEET_1" localSheetId="0" hidden="1">{#N/A,#N/A,TRUE,"INGENIERIA";#N/A,#N/A,TRUE,"COMPRAS";#N/A,#N/A,TRUE,"DIRECCION";#N/A,#N/A,TRUE,"RESUMEN"}</definedName>
    <definedName name="DFEET_1" hidden="1">{#N/A,#N/A,TRUE,"INGENIERIA";#N/A,#N/A,TRUE,"COMPRAS";#N/A,#N/A,TRUE,"DIRECCION";#N/A,#N/A,TRUE,"RESUMEN"}</definedName>
    <definedName name="DFEET_2" localSheetId="0" hidden="1">{#N/A,#N/A,TRUE,"INGENIERIA";#N/A,#N/A,TRUE,"COMPRAS";#N/A,#N/A,TRUE,"DIRECCION";#N/A,#N/A,TRUE,"RESUMEN"}</definedName>
    <definedName name="DFEET_2" hidden="1">{#N/A,#N/A,TRUE,"INGENIERIA";#N/A,#N/A,TRUE,"COMPRAS";#N/A,#N/A,TRUE,"DIRECCION";#N/A,#N/A,TRUE,"RESUMEN"}</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EE" localSheetId="0" hidden="1">{#N/A,#N/A,TRUE,"1842CWN0"}</definedName>
    <definedName name="DGFEE" hidden="1">{#N/A,#N/A,TRUE,"1842CWN0"}</definedName>
    <definedName name="DGFEE_1" localSheetId="0" hidden="1">{#N/A,#N/A,TRUE,"1842CWN0"}</definedName>
    <definedName name="DGFEE_1" hidden="1">{#N/A,#N/A,TRUE,"1842CWN0"}</definedName>
    <definedName name="DGFEE_2" localSheetId="0" hidden="1">{#N/A,#N/A,TRUE,"1842CWN0"}</definedName>
    <definedName name="DGFEE_2" hidden="1">{#N/A,#N/A,TRUE,"1842CWN0"}</definedName>
    <definedName name="DGFG" localSheetId="0" hidden="1">{"via1",#N/A,TRUE,"general";"via2",#N/A,TRUE,"general";"via3",#N/A,TRUE,"general"}</definedName>
    <definedName name="DGFG" hidden="1">{"via1",#N/A,TRUE,"general";"via2",#N/A,TRUE,"general";"via3",#N/A,TRUE,"general"}</definedName>
    <definedName name="DGFGGHF" localSheetId="0" hidden="1">{#N/A,#N/A,TRUE,"INGENIERIA";#N/A,#N/A,TRUE,"COMPRAS";#N/A,#N/A,TRUE,"DIRECCION";#N/A,#N/A,TRUE,"RESUMEN"}</definedName>
    <definedName name="DGFGGHF" hidden="1">{#N/A,#N/A,TRUE,"INGENIERIA";#N/A,#N/A,TRUE,"COMPRAS";#N/A,#N/A,TRUE,"DIRECCION";#N/A,#N/A,TRUE,"RESUMEN"}</definedName>
    <definedName name="DGFGGHF_1" localSheetId="0" hidden="1">{#N/A,#N/A,TRUE,"INGENIERIA";#N/A,#N/A,TRUE,"COMPRAS";#N/A,#N/A,TRUE,"DIRECCION";#N/A,#N/A,TRUE,"RESUMEN"}</definedName>
    <definedName name="DGFGGHF_1" hidden="1">{#N/A,#N/A,TRUE,"INGENIERIA";#N/A,#N/A,TRUE,"COMPRAS";#N/A,#N/A,TRUE,"DIRECCION";#N/A,#N/A,TRUE,"RESUMEN"}</definedName>
    <definedName name="DGFGGHF_2" localSheetId="0" hidden="1">{#N/A,#N/A,TRUE,"INGENIERIA";#N/A,#N/A,TRUE,"COMPRAS";#N/A,#N/A,TRUE,"DIRECCION";#N/A,#N/A,TRUE,"RESUMEN"}</definedName>
    <definedName name="DGFGGHF_2" hidden="1">{#N/A,#N/A,TRUE,"INGENIERIA";#N/A,#N/A,TRUE,"COMPRAS";#N/A,#N/A,TRUE,"DIRECCION";#N/A,#N/A,TRUE,"RESUMEN"}</definedName>
    <definedName name="DGFR" localSheetId="0" hidden="1">{#N/A,#N/A,TRUE,"1842CWN0"}</definedName>
    <definedName name="DGFR" hidden="1">{#N/A,#N/A,TRUE,"1842CWN0"}</definedName>
    <definedName name="DGFR_1" localSheetId="0" hidden="1">{#N/A,#N/A,TRUE,"1842CWN0"}</definedName>
    <definedName name="DGFR_1" hidden="1">{#N/A,#N/A,TRUE,"1842CWN0"}</definedName>
    <definedName name="DGFR_2" localSheetId="0" hidden="1">{#N/A,#N/A,TRUE,"1842CWN0"}</definedName>
    <definedName name="DGFR_2" hidden="1">{#N/A,#N/A,TRUE,"1842CWN0"}</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GGHHJT" localSheetId="0" hidden="1">{#N/A,#N/A,TRUE,"INGENIERIA";#N/A,#N/A,TRUE,"COMPRAS";#N/A,#N/A,TRUE,"DIRECCION";#N/A,#N/A,TRUE,"RESUMEN"}</definedName>
    <definedName name="DGGGHHJT" hidden="1">{#N/A,#N/A,TRUE,"INGENIERIA";#N/A,#N/A,TRUE,"COMPRAS";#N/A,#N/A,TRUE,"DIRECCION";#N/A,#N/A,TRUE,"RESUMEN"}</definedName>
    <definedName name="DGGGHHJT_1" localSheetId="0" hidden="1">{#N/A,#N/A,TRUE,"INGENIERIA";#N/A,#N/A,TRUE,"COMPRAS";#N/A,#N/A,TRUE,"DIRECCION";#N/A,#N/A,TRUE,"RESUMEN"}</definedName>
    <definedName name="DGGGHHJT_1" hidden="1">{#N/A,#N/A,TRUE,"INGENIERIA";#N/A,#N/A,TRUE,"COMPRAS";#N/A,#N/A,TRUE,"DIRECCION";#N/A,#N/A,TRUE,"RESUMEN"}</definedName>
    <definedName name="DGGGHHJT_2" localSheetId="0" hidden="1">{#N/A,#N/A,TRUE,"INGENIERIA";#N/A,#N/A,TRUE,"COMPRAS";#N/A,#N/A,TRUE,"DIRECCION";#N/A,#N/A,TRUE,"RESUMEN"}</definedName>
    <definedName name="DGGGHHJT_2" hidden="1">{#N/A,#N/A,TRUE,"INGENIERIA";#N/A,#N/A,TRUE,"COMPRAS";#N/A,#N/A,TRUE,"DIRECCION";#N/A,#N/A,TRUE,"RESUMEN"}</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RR" localSheetId="0" hidden="1">{#N/A,#N/A,TRUE,"INGENIERIA";#N/A,#N/A,TRUE,"COMPRAS";#N/A,#N/A,TRUE,"DIRECCION";#N/A,#N/A,TRUE,"RESUMEN"}</definedName>
    <definedName name="DGRR" hidden="1">{#N/A,#N/A,TRUE,"INGENIERIA";#N/A,#N/A,TRUE,"COMPRAS";#N/A,#N/A,TRUE,"DIRECCION";#N/A,#N/A,TRUE,"RESUMEN"}</definedName>
    <definedName name="DGRR_1" localSheetId="0" hidden="1">{#N/A,#N/A,TRUE,"INGENIERIA";#N/A,#N/A,TRUE,"COMPRAS";#N/A,#N/A,TRUE,"DIRECCION";#N/A,#N/A,TRUE,"RESUMEN"}</definedName>
    <definedName name="DGRR_1" hidden="1">{#N/A,#N/A,TRUE,"INGENIERIA";#N/A,#N/A,TRUE,"COMPRAS";#N/A,#N/A,TRUE,"DIRECCION";#N/A,#N/A,TRUE,"RESUMEN"}</definedName>
    <definedName name="DGRR_2" localSheetId="0" hidden="1">{#N/A,#N/A,TRUE,"INGENIERIA";#N/A,#N/A,TRUE,"COMPRAS";#N/A,#N/A,TRUE,"DIRECCION";#N/A,#N/A,TRUE,"RESUMEN"}</definedName>
    <definedName name="DGRR_2" hidden="1">{#N/A,#N/A,TRUE,"INGENIERIA";#N/A,#N/A,TRUE,"COMPRAS";#N/A,#N/A,TRUE,"DIRECCION";#N/A,#N/A,TRUE,"RESUMEN"}</definedName>
    <definedName name="dgv">'[4]ITEMS DEF'!$B$6:$E$93</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rector_de_obra">[1]CUADRILLAS!$B$16</definedName>
    <definedName name="Disco_abrasivo_corte_de_metal_14">[1]Insumos!$D$35</definedName>
    <definedName name="DIST_BORDILLO_GRANADA">[3]DISTANCIAS!#REF!</definedName>
    <definedName name="DIST_BORDILLO_MARINILLA">[3]DISTANCIAS!#REF!</definedName>
    <definedName name="DIST_BORDILLO_SANCARLOS">[3]DISTANCIAS!#REF!</definedName>
    <definedName name="DIST_BORDILLO_STODOMINGO">[3]DISTANCIAS!#REF!</definedName>
    <definedName name="DISTANCIA_A_SITIO_DE_BOTADA__KM__BETANIA">[3]DISTANCIAS!$B$6</definedName>
    <definedName name="DISTANCIA_A_SITIO_DE_BOTADA__KM__HISPANIA">[3]DISTANCIAS!$B$10</definedName>
    <definedName name="DISTANCIA_A_SITIO_DE_BOTADA__KM__SALGAR">[3]DISTANCIAS!$B$12</definedName>
    <definedName name="DISTANCIA_A_SITIO_DE_CANTERA__KM__BETANIA">[3]DISTANCIAS!$B$7</definedName>
    <definedName name="DISTANCIA_A_SITIO_DE_CANTERA__KM__CIUDAD_BOLÍVAR">[3]DISTANCIAS!$B$9</definedName>
    <definedName name="DISTANCIA_A_SITIO_DE_CANTERA__KM__HISPANIA">[3]DISTANCIAS!$B$11</definedName>
    <definedName name="DISTANCIA_A_SITIO_DE_CANTERA__KM__SALGAR">[3]DISTANCIAS!$B$13</definedName>
    <definedName name="DISTANCIA_BORDILLO__KM__BETANIA">[3]DISTANCIAS!$B$15</definedName>
    <definedName name="DISTANCIA_BORDILLO__KM__CIUDAD_BOLIVAR">[3]DISTANCIAS!$B$16</definedName>
    <definedName name="DISTANCIA_BORDILLO__KM__HISPANIA">[3]DISTANCIAS!$B$17</definedName>
    <definedName name="DISTANCIA_BORDILLO__KM__SALGAR">[3]DISTANCIAS!$B$18</definedName>
    <definedName name="DISTRIBUCION" localSheetId="0"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sdsdsddsddsdddsdsdsdsdsdsdsdsdsdsdsdsds" hidden="1">'[5]46W9'!#REF!</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uracion">[1]Hoja1!$B$13</definedName>
    <definedName name="DWPRICE" hidden="1">#REF!</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bitda" localSheetId="0"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NTIDADES">#REF!</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CENARIO" localSheetId="0"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te" localSheetId="0" hidden="1">{"PYGT",#N/A,FALSE,"PYG";"ACTIT",#N/A,FALSE,"BCE_GRAL-ACTIVO";"PASIT",#N/A,FALSE,"BCE_GRAL-PASIVO-PATRIM";"CAJAT",#N/A,FALSE,"CAJA"}</definedName>
    <definedName name="este" hidden="1">{"PYGT",#N/A,FALSE,"PYG";"ACTIT",#N/A,FALSE,"BCE_GRAL-ACTIVO";"PASIT",#N/A,FALSE,"BCE_GRAL-PASIVO-PATRIM";"CAJAT",#N/A,FALSE,"CAJA"}</definedName>
    <definedName name="ESTEWW" localSheetId="0"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0"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0" hidden="1">{#N/A,#N/A,TRUE,"INGENIERIA";#N/A,#N/A,TRUE,"COMPRAS";#N/A,#N/A,TRUE,"DIRECCION";#N/A,#N/A,TRUE,"RESUMEN"}</definedName>
    <definedName name="ESTRUCTURA" hidden="1">{#N/A,#N/A,TRUE,"INGENIERIA";#N/A,#N/A,TRUE,"COMPRAS";#N/A,#N/A,TRUE,"DIRECCION";#N/A,#N/A,TRUE,"RESUMEN"}</definedName>
    <definedName name="ESTRUCTURA_1" localSheetId="0" hidden="1">{#N/A,#N/A,TRUE,"INGENIERIA";#N/A,#N/A,TRUE,"COMPRAS";#N/A,#N/A,TRUE,"DIRECCION";#N/A,#N/A,TRUE,"RESUMEN"}</definedName>
    <definedName name="ESTRUCTURA_1" hidden="1">{#N/A,#N/A,TRUE,"INGENIERIA";#N/A,#N/A,TRUE,"COMPRAS";#N/A,#N/A,TRUE,"DIRECCION";#N/A,#N/A,TRUE,"RESUMEN"}</definedName>
    <definedName name="ESTRUCTURA_2" localSheetId="0" hidden="1">{#N/A,#N/A,TRUE,"INGENIERIA";#N/A,#N/A,TRUE,"COMPRAS";#N/A,#N/A,TRUE,"DIRECCION";#N/A,#N/A,TRUE,"RESUMEN"}</definedName>
    <definedName name="ESTRUCTURA_2" hidden="1">{#N/A,#N/A,TRUE,"INGENIERIA";#N/A,#N/A,TRUE,"COMPRAS";#N/A,#N/A,TRUE,"DIRECCION";#N/A,#N/A,TRUE,"RESUMEN"}</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hidden="1">#REF!</definedName>
    <definedName name="FACTOR_PRESTACIONAL">#REF!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_1" localSheetId="0" hidden="1">{#N/A,#N/A,TRUE,"1842CWN0"}</definedName>
    <definedName name="fhg_1" hidden="1">{#N/A,#N/A,TRUE,"1842CWN0"}</definedName>
    <definedName name="fhg_2" localSheetId="0" hidden="1">{#N/A,#N/A,TRUE,"1842CWN0"}</definedName>
    <definedName name="fhg_2"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DUCIASOCTUBRE" localSheetId="0" hidden="1">{#N/A,#N/A,FALSE,"Aging Summary";#N/A,#N/A,FALSE,"Ratio Analysis";#N/A,#N/A,FALSE,"Test 120 Day Accts";#N/A,#N/A,FALSE,"Tickmarks"}</definedName>
    <definedName name="FIDUCIASOCTUBRE" hidden="1">{#N/A,#N/A,FALSE,"Aging Summary";#N/A,#N/A,FALSE,"Ratio Analysis";#N/A,#N/A,FALSE,"Test 120 Day Accts";#N/A,#N/A,FALSE,"Tickmarks"}</definedName>
    <definedName name="Flasher_luminoso_para_barricadas">[1]Insumos!$D$45</definedName>
    <definedName name="formaleta_madera">'[1]Equipo y transporte'!$D$14</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EV" localSheetId="0" hidden="1">{"PYGT",#N/A,FALSE,"PYG";"ACTIT",#N/A,FALSE,"BCE_GRAL-ACTIVO";"PASIT",#N/A,FALSE,"BCE_GRAL-PASIVO-PATRIM";"CAJAT",#N/A,FALSE,"CAJA"}</definedName>
    <definedName name="FREV" hidden="1">{"PYGT",#N/A,FALSE,"PYG";"ACTIT",#N/A,FALSE,"BCE_GRAL-ACTIVO";"PASIT",#N/A,FALSE,"BCE_GRAL-PASIVO-PATRIM";"CAJAT",#N/A,FALSE,"CAJA"}</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astos" localSheetId="0"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va">[1]Insumos!$D$27</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hidden="1">'[5]46W9'!#REF!</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ha" localSheetId="0" hidden="1">{"PYGT",#N/A,FALSE,"PYG";"ACTIT",#N/A,FALSE,"BCE_GRAL-ACTIVO";"PASIT",#N/A,FALSE,"BCE_GRAL-PASIVO-PATRIM";"CAJAT",#N/A,FALSE,"CAJA"}</definedName>
    <definedName name="hoha" hidden="1">{"PYGT",#N/A,FALSE,"PYG";"ACTIT",#N/A,FALSE,"BCE_GRAL-ACTIVO";"PASIT",#N/A,FALSE,"BCE_GRAL-PASIVO-PATRIM";"CAJAT",#N/A,FALSE,"CAJA"}</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0"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 localSheetId="0" hidden="1">{"PYGT",#N/A,FALSE,"PYG";"ACTIT",#N/A,FALSE,"BCE_GRAL-ACTIVO";"PASIT",#N/A,FALSE,"BCE_GRAL-PASIVO-PATRIM";"CAJAT",#N/A,FALSE,"CAJA"}</definedName>
    <definedName name="I" hidden="1">{"PYGT",#N/A,FALSE,"PYG";"ACTIT",#N/A,FALSE,"BCE_GRAL-ACTIVO";"PASIT",#N/A,FALSE,"BCE_GRAL-PASIVO-PATRIM";"CAJAT",#N/A,FALSE,"CAJA"}</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previstos">'[1]A.I.U'!$I$111</definedName>
    <definedName name="inf">#REF!</definedName>
    <definedName name="Ingeniero_ambiental">[1]CUADRILLAS!$B$17</definedName>
    <definedName name="Inspector_de_Obra">[1]CUADRILLAS!$B$15</definedName>
    <definedName name="INSUMOS">#REF!</definedName>
    <definedName name="INSUMOS_ENSAYOS">#REF!</definedName>
    <definedName name="INSUMOS_EQUIPOS">#REF!</definedName>
    <definedName name="INSUMOS_MANO_DE_OBRA">#REF!</definedName>
    <definedName name="INSUMOS_MATERIALES">#REF!</definedName>
    <definedName name="INSUMOS_SERVICIOS">#REF!</definedName>
    <definedName name="INSUMOS_TRANSPORTES">#REF!</definedName>
    <definedName name="INSUMOS2">'[2]4.2-Insumos 2023'!$C$7:$H$560</definedName>
    <definedName name="INTERVENTORIA" hidden="1">#REF!</definedName>
    <definedName name="interventoria_2" hidden="1">#REF!</definedName>
    <definedName name="ITEMS_DEF">#REF!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dhdh" hidden="1">#REF!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localSheetId="0" hidden="1">{"PYGT",#N/A,FALSE,"PYG";"ACTIT",#N/A,FALSE,"BCE_GRAL-ACTIVO";"PASIT",#N/A,FALSE,"BCE_GRAL-PASIVO-PATRIM";"CAJAT",#N/A,FALSE,"CAJA"}</definedName>
    <definedName name="K" hidden="1">{"PYGT",#N/A,FALSE,"PYG";"ACTIT",#N/A,FALSE,"BCE_GRAL-ACTIVO";"PASIT",#N/A,FALSE,"BCE_GRAL-PASIVO-PATRIM";"CAJAT",#N/A,FALSE,"CAJA"}</definedName>
    <definedName name="KDL" localSheetId="0" hidden="1">{#N/A,#N/A,TRUE,"1842CWN0"}</definedName>
    <definedName name="KDL" hidden="1">{#N/A,#N/A,TRUE,"1842CWN0"}</definedName>
    <definedName name="KDL_1" localSheetId="0" hidden="1">{#N/A,#N/A,TRUE,"1842CWN0"}</definedName>
    <definedName name="KDL_1" hidden="1">{#N/A,#N/A,TRUE,"1842CWN0"}</definedName>
    <definedName name="KDL_2" localSheetId="0" hidden="1">{#N/A,#N/A,TRUE,"1842CWN0"}</definedName>
    <definedName name="KDL_2" hidden="1">{#N/A,#N/A,TRUE,"1842CWN0"}</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O" hidden="1">#REF!</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STA_EQ">[6]Equipos!$A$3:$A$115</definedName>
    <definedName name="LISTA_HE">[6]Herramienta!$A$2:$A$4</definedName>
    <definedName name="LISTA_MA">[6]Materiales!$A$2:$A$1294</definedName>
    <definedName name="LISTA_MO">'[6]Mano de Obra'!$A$2:$A$68</definedName>
    <definedName name="LISTA_OT">[6]Otros!$A$4:$A$100</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 localSheetId="0"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estro_de_Obra">[1]CUADRILLAS!$B$13</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RAVILLA" localSheetId="0" hidden="1">{"PRES REHAB ARM-PER POR ITEMS  KM A KM",#N/A,TRUE,"Rehabilitacion Arm-Per"}</definedName>
    <definedName name="MARAVILLA" hidden="1">{"PRES REHAB ARM-PER POR ITEMS  KM A KM",#N/A,TRUE,"Rehabilitacion Arm-Per"}</definedName>
    <definedName name="MarkP" localSheetId="0"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YLUZ" localSheetId="0" hidden="1">{"PRES REHAB ARM-PER POR ITEMS  KM A KM",#N/A,TRUE,"Rehabilitacion Arm-Per"}</definedName>
    <definedName name="MARYLUZ" hidden="1">{"PRES REHAB ARM-PER POR ITEMS  KM A KM",#N/A,TRUE,"Rehabilitacion Arm-Per"}</definedName>
    <definedName name="masor" localSheetId="0" hidden="1">{"via1",#N/A,TRUE,"general";"via2",#N/A,TRUE,"general";"via3",#N/A,TRUE,"general"}</definedName>
    <definedName name="masor" hidden="1">{"via1",#N/A,TRUE,"general";"via2",#N/A,TRUE,"general";"via3",#N/A,TRUE,"general"}</definedName>
    <definedName name="materiales">[7]MATERIALES!$B$6:$D$403</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ORIAS">#REF!</definedName>
    <definedName name="met" localSheetId="0" hidden="1">{#N/A,#N/A,TRUE,"1842CWN0"}</definedName>
    <definedName name="met" hidden="1">{#N/A,#N/A,TRUE,"1842CWN0"}</definedName>
    <definedName name="met_1" localSheetId="0" hidden="1">{#N/A,#N/A,TRUE,"1842CWN0"}</definedName>
    <definedName name="met_1" hidden="1">{#N/A,#N/A,TRUE,"1842CWN0"}</definedName>
    <definedName name="met_2" localSheetId="0" hidden="1">{#N/A,#N/A,TRUE,"1842CWN0"}</definedName>
    <definedName name="met_2" hidden="1">{#N/A,#N/A,TRUE,"1842CWN0"}</definedName>
    <definedName name="metal" localSheetId="0" hidden="1">{#N/A,#N/A,TRUE,"1842CWN0"}</definedName>
    <definedName name="metal" hidden="1">{#N/A,#N/A,TRUE,"1842CWN0"}</definedName>
    <definedName name="metal_1" localSheetId="0" hidden="1">{#N/A,#N/A,TRUE,"1842CWN0"}</definedName>
    <definedName name="metal_1" hidden="1">{#N/A,#N/A,TRUE,"1842CWN0"}</definedName>
    <definedName name="metal_2" localSheetId="0" hidden="1">{#N/A,#N/A,TRUE,"1842CWN0"}</definedName>
    <definedName name="metal_2" hidden="1">{#N/A,#N/A,TRUE,"1842CWN0"}</definedName>
    <definedName name="Mezcladora_trompo_a_gasolina__Inc._combustible">'[1]Equipo y transporte'!$D$19</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dificad" hidden="1">#REF!</definedName>
    <definedName name="Motoniveladora_120_HP.">'[1]Equipo y transporte'!$D$10</definedName>
    <definedName name="muni1">[1]Hoja1!$B$3</definedName>
    <definedName name="muni2">[1]Hoja1!$B$4</definedName>
    <definedName name="muni3">[1]Hoja1!$B$5</definedName>
    <definedName name="muni4">[1]Hoja1!$B$6</definedName>
    <definedName name="muni5">[1]Hoja1!$B$7</definedName>
    <definedName name="muni6">[1]Hoja1!$B$8</definedName>
    <definedName name="muni7">[1]Hoja1!$B$9</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 hidden="1">{"PYGT",#N/A,FALSE,"PYG";"ACTIT",#N/A,FALSE,"BCE_GRAL-ACTIVO";"PASIT",#N/A,FALSE,"BCE_GRAL-PASIVO-PATRIM";"CAJAT",#N/A,FALSE,"CAJA"}</definedName>
    <definedName name="NO" hidden="1">{"PYGT",#N/A,FALSE,"PYG";"ACTIT",#N/A,FALSE,"BCE_GRAL-ACTIVO";"PASIT",#N/A,FALSE,"BCE_GRAL-PASIVO-PATRIM";"CAJAT",#N/A,FALSE,"CAJA"}</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era" localSheetId="0" hidden="1">{#N/A,#N/A,FALSE,"Aging Summary";#N/A,#N/A,FALSE,"Ratio Analysis";#N/A,#N/A,FALSE,"Test 120 Day Accts";#N/A,#N/A,FALSE,"Tickmarks"}</definedName>
    <definedName name="oera" hidden="1">{#N/A,#N/A,FALSE,"Aging Summary";#N/A,#N/A,FALSE,"Ratio Analysis";#N/A,#N/A,FALSE,"Test 120 Day Accts";#N/A,#N/A,FALSE,"Tickmarks"}</definedName>
    <definedName name="oficial">[1]CUADRILLAS!$G$9</definedName>
    <definedName name="Oficios_Varios">[1]CUADRILLAS!$B$25</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PSO_INTERVENTORÍA">#REF!</definedName>
    <definedName name="PAPSO_OBRA">#REF!</definedName>
    <definedName name="particulares1" localSheetId="0" hidden="1">{#N/A,#N/A,FALSE,"Aging Summary";#N/A,#N/A,FALSE,"Ratio Analysis";#N/A,#N/A,FALSE,"Test 120 Day Accts";#N/A,#N/A,FALSE,"Tickmarks"}</definedName>
    <definedName name="particulares1" hidden="1">{#N/A,#N/A,FALSE,"Aging Summary";#N/A,#N/A,FALSE,"Ratio Analysis";#N/A,#N/A,FALSE,"Test 120 Day Accts";#N/A,#N/A,FALSE,"Tickmarks"}</definedName>
    <definedName name="PESOS">#REF!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 localSheetId="0" hidden="1">{"TAB1",#N/A,TRUE,"GENERAL";"TAB2",#N/A,TRUE,"GENERAL";"TAB3",#N/A,TRUE,"GENERAL";"TAB4",#N/A,TRUE,"GENERAL";"TAB5",#N/A,TRUE,"GENERAL"}</definedName>
    <definedName name="PL"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ta_Electrica__Diesel_Gasolina">'[1]Equipo y transporte'!$D$29</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ste_en_angulo_de_2_2_1_4_de_3_5m_para_señal">[1]Insumos!$D$38</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_JARDIN">'[2]2-Presupuesto'!$B:$I</definedName>
    <definedName name="PPTO_VNR">#REF!</definedName>
    <definedName name="PPTO_VNRM">#REF!</definedName>
    <definedName name="PPTO_VNRMST">#REF!</definedName>
    <definedName name="PPTO_VNRST">#REF!</definedName>
    <definedName name="PPTO_VNU">'[8]2.2-Presupuesto VNU'!$B$5:$I$80</definedName>
    <definedName name="PptoBenef">#REF!</definedName>
    <definedName name="pqroj" localSheetId="0" hidden="1">{"via1",#N/A,TRUE,"general";"via2",#N/A,TRUE,"general";"via3",#N/A,TRUE,"general"}</definedName>
    <definedName name="pqroj" hidden="1">{"via1",#N/A,TRUE,"general";"via2",#N/A,TRUE,"general";"via3",#N/A,TRUE,"general"}</definedName>
    <definedName name="Prestaciones_1">'[1]F. P. AIU'!$C$73</definedName>
    <definedName name="Prestaciones_2">'[1]F. P. AIU'!$B$73</definedName>
    <definedName name="PRESUPUESTO">#REF!</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fesional_SISO">[1]CUADRILLAS!$B$21</definedName>
    <definedName name="PROG" hidden="1">#REF!</definedName>
    <definedName name="PROVISIONALES" hidden="1">#REF!</definedName>
    <definedName name="proyecto">[1]Pres!$D$22</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jón_de_piedra_del_municipio">[1]Insumos!$D$29</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0"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sidente_de_obra">[1]CUADRILLAS!$B$14</definedName>
    <definedName name="Retroexcavadora_de_llantas">'[1]Equipo y transporte'!$D$20</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SASASASAS" localSheetId="0" hidden="1">{"via1",#N/A,TRUE,"general";"via2",#N/A,TRUE,"general";"via3",#N/A,TRUE,"general"}</definedName>
    <definedName name="SASASASASAS"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cretaria">[1]CUADRILLAS!$B$26</definedName>
    <definedName name="Señal__grupo_1_._Tablero_en_lámina_galvanizada_de_75cm_75cm__calibre_16__reflectivo_tipo_1__incluye_poste">[1]Insumos!$D$39</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mlv">'[1]F. P. AIU'!$B$48</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bse_Granular">[1]Insumos!$D$28</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C" localSheetId="0"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po">[1]CUADRILLAS!$B$11</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nsporte_volco">'[1]Equipo y transporte'!$D$18</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onzadora">'[1]Equipo y transporte'!$D$13</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bería_PVC_alcantarillado_36___Inc.Transporte">[1]Insumos!$D$36</definedName>
    <definedName name="Tubo_rectangular_100x40x1.5_mm">[1]Insumos!$D$67</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tilidad">'[1]A.I.U'!$I$112</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UUUUUU" localSheetId="0" hidden="1">{"TAB1",#N/A,TRUE,"GENERAL";"TAB2",#N/A,TRUE,"GENERAL";"TAB3",#N/A,TRUE,"GENERAL";"TAB4",#N/A,TRUE,"GENERAL";"TAB5",#N/A,TRUE,"GENERAL"}</definedName>
    <definedName name="UUUUUUU"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hidden="1">#REF!</definedName>
    <definedName name="Valla">'[1]Apu Valla'!$G$78</definedName>
    <definedName name="vaquita" localSheetId="0" hidden="1">{"PRES REHAB ARM-PER POR ITEMS  KM A KM",#N/A,TRUE,"Rehabilitacion Arm-Per"}</definedName>
    <definedName name="vaquita" hidden="1">{"PRES REHAB ARM-PER POR ITEMS  KM A KM",#N/A,TRUE,"Rehabilitacion Arm-Per"}</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hiculo__Tipo_pickup">'[1]A.I.U'!$E$104</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brador_a_gasolina">'[1]Equipo y transporte'!$D$11</definedName>
    <definedName name="vibrocompactador_de_8_t.">'[1]Equipo y transporte'!$D$12</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queta__6_m³">'[1]Equipo y transporte'!$D$17</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0"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r." localSheetId="0" hidden="1">{#N/A,#N/A,TRUE,"CODIGO DEPENDENCIA"}</definedName>
    <definedName name="wrn.ar." hidden="1">{#N/A,#N/A,TRUE,"CODIGO DEPENDENCIA"}</definedName>
    <definedName name="wrn.civil._.works." localSheetId="0" hidden="1">{#N/A,#N/A,TRUE,"1842CWN0"}</definedName>
    <definedName name="wrn.civil._.works." hidden="1">{#N/A,#N/A,TRUE,"1842CWN0"}</definedName>
    <definedName name="wrn.civil._.works._1" localSheetId="0" hidden="1">{#N/A,#N/A,TRUE,"1842CWN0"}</definedName>
    <definedName name="wrn.civil._.works._1" hidden="1">{#N/A,#N/A,TRUE,"1842CWN0"}</definedName>
    <definedName name="wrn.civil._.works._2" localSheetId="0" hidden="1">{#N/A,#N/A,TRUE,"1842CWN0"}</definedName>
    <definedName name="wrn.civil._.works._2" hidden="1">{#N/A,#N/A,TRUE,"1842CWN0"}</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GERENCIA._1" localSheetId="0" hidden="1">{#N/A,#N/A,TRUE,"INGENIERIA";#N/A,#N/A,TRUE,"COMPRAS";#N/A,#N/A,TRUE,"DIRECCION";#N/A,#N/A,TRUE,"RESUMEN"}</definedName>
    <definedName name="wrn.GERENCIA._1" hidden="1">{#N/A,#N/A,TRUE,"INGENIERIA";#N/A,#N/A,TRUE,"COMPRAS";#N/A,#N/A,TRUE,"DIRECCION";#N/A,#N/A,TRUE,"RESUMEN"}</definedName>
    <definedName name="wrn.GERENCIA._2" localSheetId="0" hidden="1">{#N/A,#N/A,TRUE,"INGENIERIA";#N/A,#N/A,TRUE,"COMPRAS";#N/A,#N/A,TRUE,"DIRECCION";#N/A,#N/A,TRUE,"RESUMEN"}</definedName>
    <definedName name="wrn.GERENCIA._2" hidden="1">{#N/A,#N/A,TRUE,"INGENIERIA";#N/A,#N/A,TRUE,"COMPRAS";#N/A,#N/A,TRUE,"DIRECCION";#N/A,#N/A,TRUE,"RESUMEN"}</definedName>
    <definedName name="wrn.items." localSheetId="0" hidden="1">{#N/A,#N/A,FALSE,"Items"}</definedName>
    <definedName name="wrn.items." hidden="1">{#N/A,#N/A,FALSE,"Items"}</definedName>
    <definedName name="wrn.LL0004A." localSheetId="0" hidden="1">{#N/A,#N/A,FALSE,"List. Tie-in's Rev. A Diesel";#N/A,#N/A,FALSE,"List. Tie-in's Rev. A Gasolina";#N/A,#N/A,FALSE,"List. Tie-in's Rev. A Crudo";#N/A,#N/A,FALSE,"List. Tie-in's Rev. A Fuel Oil"}</definedName>
    <definedName name="wrn.LL0004A." hidden="1">{#N/A,#N/A,FALSE,"List. Tie-in's Rev. A Diesel";#N/A,#N/A,FALSE,"List. Tie-in's Rev. A Gasolina";#N/A,#N/A,FALSE,"List. Tie-in's Rev. A Crudo";#N/A,#N/A,FALSE,"List. Tie-in's Rev. A Fuel Oil"}</definedName>
    <definedName name="wrn.PROYEC." localSheetId="0"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umen." localSheetId="0" hidden="1">{"total",#N/A,FALSE,"TD 0% ";"total",#N/A,FALSE,"TD 12%";"total",#N/A,FALSE,"TD 10%"}</definedName>
    <definedName name="wrn.resumen." hidden="1">{"total",#N/A,FALSE,"TD 0% ";"total",#N/A,FALSE,"TD 12%";"total",#N/A,FALSE,"TD 10%"}</definedName>
    <definedName name="wrn.SENCILLO." localSheetId="0"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0" hidden="1">{"Parcial",#N/A,FALSE,"GastFuncionamiento";"Parcial2",#N/A,FALSE,"GastFuncionamiento";"Total",#N/A,FALSE,"GastFuncionamiento"}</definedName>
    <definedName name="wrn.Total." hidden="1">{"Parcial",#N/A,FALSE,"GastFuncionamiento";"Parcial2",#N/A,FALSE,"GastFuncionamiento";"Total",#N/A,FALSE,"GastFuncionamiento"}</definedName>
    <definedName name="wrn.via" localSheetId="0"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1.items" localSheetId="0" hidden="1">{#N/A,#N/A,FALSE,"Items"}</definedName>
    <definedName name="wrn1.items" hidden="1">{#N/A,#N/A,FALSE,"Items"}</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W" localSheetId="0" hidden="1">{#N/A,#N/A,TRUE,"1842CWN0"}</definedName>
    <definedName name="XSW" hidden="1">{#N/A,#N/A,TRUE,"1842CWN0"}</definedName>
    <definedName name="XSW_1" localSheetId="0" hidden="1">{#N/A,#N/A,TRUE,"1842CWN0"}</definedName>
    <definedName name="XSW_1" hidden="1">{#N/A,#N/A,TRUE,"1842CWN0"}</definedName>
    <definedName name="XSW_2" localSheetId="0" hidden="1">{#N/A,#N/A,TRUE,"1842CWN0"}</definedName>
    <definedName name="XSW_2"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 hidden="1">#REF!</definedName>
    <definedName name="xxxxxds" localSheetId="0" hidden="1">{"via1",#N/A,TRUE,"general";"via2",#N/A,TRUE,"general";"via3",#N/A,TRUE,"general"}</definedName>
    <definedName name="xxxxxds" hidden="1">{"via1",#N/A,TRUE,"general";"via2",#N/A,TRUE,"general";"via3",#N/A,TRUE,"general"}</definedName>
    <definedName name="xxxxxxcxxxx" hidden="1">"C:\C-314\VOLUMENES\volfin4.mdb"</definedName>
    <definedName name="xxxxxxxxxx29" localSheetId="0" hidden="1">{"via1",#N/A,TRUE,"general";"via2",#N/A,TRUE,"general";"via3",#N/A,TRUE,"general"}</definedName>
    <definedName name="xxxxxxxxxx29" hidden="1">{"via1",#N/A,TRUE,"general";"via2",#N/A,TRUE,"general";"via3",#N/A,TRUE,"general"}</definedName>
    <definedName name="XZS" hidden="1">#REF!</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 localSheetId="0"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localSheetId="0" hidden="1">{#N/A,#N/A,TRUE,"INGENIERIA";#N/A,#N/A,TRUE,"COMPRAS";#N/A,#N/A,TRUE,"DIRECCION";#N/A,#N/A,TRUE,"RESUMEN"}</definedName>
    <definedName name="ZAQ" hidden="1">{#N/A,#N/A,TRUE,"INGENIERIA";#N/A,#N/A,TRUE,"COMPRAS";#N/A,#N/A,TRUE,"DIRECCION";#N/A,#N/A,TRUE,"RESUMEN"}</definedName>
    <definedName name="ZAQ_1" localSheetId="0" hidden="1">{#N/A,#N/A,TRUE,"INGENIERIA";#N/A,#N/A,TRUE,"COMPRAS";#N/A,#N/A,TRUE,"DIRECCION";#N/A,#N/A,TRUE,"RESUMEN"}</definedName>
    <definedName name="ZAQ_1" hidden="1">{#N/A,#N/A,TRUE,"INGENIERIA";#N/A,#N/A,TRUE,"COMPRAS";#N/A,#N/A,TRUE,"DIRECCION";#N/A,#N/A,TRUE,"RESUMEN"}</definedName>
    <definedName name="ZAQ_2" localSheetId="0" hidden="1">{#N/A,#N/A,TRUE,"INGENIERIA";#N/A,#N/A,TRUE,"COMPRAS";#N/A,#N/A,TRUE,"DIRECCION";#N/A,#N/A,TRUE,"RESUMEN"}</definedName>
    <definedName name="ZAQ_2" hidden="1">{#N/A,#N/A,TRUE,"INGENIERIA";#N/A,#N/A,TRUE,"COMPRAS";#N/A,#N/A,TRUE,"DIRECCION";#N/A,#N/A,TRUE,"RESUMEN"}</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798" i="1" l="1"/>
  <c r="G2797" i="1"/>
  <c r="G2796" i="1"/>
  <c r="G2795" i="1"/>
  <c r="G2794" i="1"/>
  <c r="G2793" i="1"/>
  <c r="G2792" i="1"/>
  <c r="G2791" i="1"/>
  <c r="G2790" i="1"/>
  <c r="G2789" i="1"/>
  <c r="G2788" i="1"/>
  <c r="G2786" i="1"/>
  <c r="G2785" i="1"/>
  <c r="G2784" i="1"/>
  <c r="G2783" i="1"/>
  <c r="G2782" i="1"/>
  <c r="G2781" i="1"/>
  <c r="G2780" i="1"/>
  <c r="G2779" i="1"/>
  <c r="G2778" i="1"/>
  <c r="G2777" i="1"/>
  <c r="G2776" i="1"/>
  <c r="G2775" i="1"/>
  <c r="G2774" i="1"/>
  <c r="G2773" i="1"/>
  <c r="G2772" i="1"/>
  <c r="G2770" i="1"/>
  <c r="G2769" i="1"/>
  <c r="G2768" i="1"/>
  <c r="G2767" i="1"/>
  <c r="G2766" i="1"/>
  <c r="G2765" i="1"/>
  <c r="G2764" i="1"/>
  <c r="G2763" i="1"/>
  <c r="G2762" i="1"/>
  <c r="G2761" i="1"/>
  <c r="G2760" i="1"/>
  <c r="G2759" i="1"/>
  <c r="G2757" i="1"/>
  <c r="G2756" i="1"/>
  <c r="G2755" i="1"/>
  <c r="G2754" i="1"/>
  <c r="G2753" i="1"/>
  <c r="G2752" i="1"/>
  <c r="G2751" i="1"/>
  <c r="G2750" i="1"/>
  <c r="G2749" i="1"/>
  <c r="G2746" i="1"/>
  <c r="G2745" i="1"/>
  <c r="G2744" i="1"/>
  <c r="G2743" i="1"/>
  <c r="G2742" i="1"/>
  <c r="G2741" i="1"/>
  <c r="G2739" i="1"/>
  <c r="G2737" i="1"/>
  <c r="G2736" i="1"/>
  <c r="G2735" i="1"/>
  <c r="G2734" i="1"/>
  <c r="G2733" i="1"/>
  <c r="G2732" i="1"/>
  <c r="G2731" i="1"/>
  <c r="G2730" i="1"/>
  <c r="G2729" i="1"/>
  <c r="G2728" i="1"/>
  <c r="G2727" i="1"/>
  <c r="G2726" i="1"/>
  <c r="G2725" i="1"/>
  <c r="G2724" i="1"/>
  <c r="G2723" i="1"/>
  <c r="G2722" i="1"/>
  <c r="G2720" i="1"/>
  <c r="G2719" i="1"/>
  <c r="G2718" i="1"/>
  <c r="G2715" i="1"/>
  <c r="G2713" i="1"/>
  <c r="G2712" i="1"/>
  <c r="G2711" i="1"/>
  <c r="G2710" i="1"/>
  <c r="G2709" i="1"/>
  <c r="G2708" i="1"/>
  <c r="G2707" i="1"/>
  <c r="G2706" i="1"/>
  <c r="G2705" i="1"/>
  <c r="G2704" i="1"/>
  <c r="G2703" i="1"/>
  <c r="G2702" i="1"/>
  <c r="G2701" i="1"/>
  <c r="G2700" i="1"/>
  <c r="G2699" i="1"/>
  <c r="G2698" i="1"/>
  <c r="G2697" i="1"/>
  <c r="G2696" i="1"/>
  <c r="G2695" i="1"/>
  <c r="G2694" i="1"/>
  <c r="G2693" i="1"/>
  <c r="G2692" i="1"/>
  <c r="G2691" i="1"/>
  <c r="G2690" i="1"/>
  <c r="G2689" i="1"/>
  <c r="G2687" i="1"/>
  <c r="G2686" i="1"/>
  <c r="G2685" i="1"/>
  <c r="G2683" i="1"/>
  <c r="G2681" i="1"/>
  <c r="G2680" i="1"/>
  <c r="G2679" i="1"/>
  <c r="G2678" i="1"/>
  <c r="G2677" i="1"/>
  <c r="G2676" i="1"/>
  <c r="G2675" i="1"/>
  <c r="G2674" i="1"/>
  <c r="G2673" i="1"/>
  <c r="G2672" i="1"/>
  <c r="G2671" i="1"/>
  <c r="G2670" i="1"/>
  <c r="G2667" i="1"/>
  <c r="G2666" i="1"/>
  <c r="G2665" i="1"/>
  <c r="G2664" i="1"/>
  <c r="G2663" i="1"/>
  <c r="G2662" i="1"/>
  <c r="G2661" i="1"/>
  <c r="G2660" i="1"/>
  <c r="G2659" i="1"/>
  <c r="G2658" i="1"/>
  <c r="G2657" i="1"/>
  <c r="G2656" i="1"/>
  <c r="G2655" i="1"/>
  <c r="G2654" i="1"/>
  <c r="G2653" i="1"/>
  <c r="G2652" i="1"/>
  <c r="G2651" i="1"/>
  <c r="G2649" i="1"/>
  <c r="G2648" i="1"/>
  <c r="G2647" i="1"/>
  <c r="G2646" i="1"/>
  <c r="G2645" i="1"/>
  <c r="G2644" i="1"/>
  <c r="G2643" i="1"/>
  <c r="G2642" i="1"/>
  <c r="G2641" i="1"/>
  <c r="G2640" i="1"/>
  <c r="G2639" i="1"/>
  <c r="G2638" i="1"/>
  <c r="G2637" i="1"/>
  <c r="G2636" i="1"/>
  <c r="G2635" i="1"/>
  <c r="G2634" i="1"/>
  <c r="G2633" i="1"/>
  <c r="G2632" i="1"/>
  <c r="G2631" i="1"/>
  <c r="G2630" i="1"/>
  <c r="G2629" i="1"/>
  <c r="G2628" i="1"/>
  <c r="G2627" i="1"/>
  <c r="G2626" i="1"/>
  <c r="G2625" i="1"/>
  <c r="G2624" i="1"/>
  <c r="G2623" i="1"/>
  <c r="G2622" i="1"/>
  <c r="G2621" i="1"/>
  <c r="G2620" i="1"/>
  <c r="G2619" i="1"/>
  <c r="G2618" i="1"/>
  <c r="G2617" i="1"/>
  <c r="G2616" i="1"/>
  <c r="G2615" i="1"/>
  <c r="G2614" i="1"/>
  <c r="G2613" i="1"/>
  <c r="G2612" i="1"/>
  <c r="G2611" i="1"/>
  <c r="G2610" i="1"/>
  <c r="G2609" i="1"/>
  <c r="G2608" i="1"/>
  <c r="G2607" i="1"/>
  <c r="G2606" i="1"/>
  <c r="G2604" i="1"/>
  <c r="G2603" i="1"/>
  <c r="G2602" i="1"/>
  <c r="G2601" i="1"/>
  <c r="G2600" i="1"/>
  <c r="G2599" i="1"/>
  <c r="G2598" i="1"/>
  <c r="G2597" i="1"/>
  <c r="G2596" i="1"/>
  <c r="G2595" i="1"/>
  <c r="G2594" i="1"/>
  <c r="G2593" i="1"/>
  <c r="G2592" i="1"/>
  <c r="G2591" i="1"/>
  <c r="G2590" i="1"/>
  <c r="G2589" i="1"/>
  <c r="G2588" i="1"/>
  <c r="G2587" i="1"/>
  <c r="G2586" i="1"/>
  <c r="G2585" i="1"/>
  <c r="G2584" i="1"/>
  <c r="G2583" i="1"/>
  <c r="G2582" i="1"/>
  <c r="G2581" i="1"/>
  <c r="G2580" i="1"/>
  <c r="G2579" i="1"/>
  <c r="G2578" i="1"/>
  <c r="G2575" i="1"/>
  <c r="G2574" i="1"/>
  <c r="G2573" i="1"/>
  <c r="G2572" i="1"/>
  <c r="G2571" i="1"/>
  <c r="G2570" i="1"/>
  <c r="G2568" i="1"/>
  <c r="G2567" i="1"/>
  <c r="G2566" i="1"/>
  <c r="G2565" i="1"/>
  <c r="G2564" i="1"/>
  <c r="G2563" i="1"/>
  <c r="G2562" i="1"/>
  <c r="G2561" i="1"/>
  <c r="G2560" i="1"/>
  <c r="G2557" i="1"/>
  <c r="G2556" i="1"/>
  <c r="G2555" i="1"/>
  <c r="G2553" i="1"/>
  <c r="G2552" i="1"/>
  <c r="G2551" i="1"/>
  <c r="G2550" i="1"/>
  <c r="G2549" i="1"/>
  <c r="G2548" i="1"/>
  <c r="G2547" i="1"/>
  <c r="G2546" i="1"/>
  <c r="G2545" i="1"/>
  <c r="G2544" i="1"/>
  <c r="G2543" i="1"/>
  <c r="G2542" i="1"/>
  <c r="G2541" i="1"/>
  <c r="G2540" i="1"/>
  <c r="G2539" i="1"/>
  <c r="G2538" i="1"/>
  <c r="G2537" i="1"/>
  <c r="G2536" i="1"/>
  <c r="G2535" i="1"/>
  <c r="G2533" i="1"/>
  <c r="G2532" i="1"/>
  <c r="G2531" i="1"/>
  <c r="G2530" i="1"/>
  <c r="G2529" i="1"/>
  <c r="G2528" i="1"/>
  <c r="G2527" i="1"/>
  <c r="G2526" i="1"/>
  <c r="G2525" i="1"/>
  <c r="G2524" i="1"/>
  <c r="G2523" i="1"/>
  <c r="G2522" i="1"/>
  <c r="G2519" i="1"/>
  <c r="G2518" i="1"/>
  <c r="G2517" i="1"/>
  <c r="G2516" i="1"/>
  <c r="G2515" i="1"/>
  <c r="G2514" i="1"/>
  <c r="G2513" i="1"/>
  <c r="G2512" i="1"/>
  <c r="G2511" i="1"/>
  <c r="G2510" i="1"/>
  <c r="G2509" i="1"/>
  <c r="G2508" i="1"/>
  <c r="G2507" i="1"/>
  <c r="G2506" i="1"/>
  <c r="G2505" i="1"/>
  <c r="G2502" i="1"/>
  <c r="G2501" i="1"/>
  <c r="G2500" i="1"/>
  <c r="G2499" i="1"/>
  <c r="G2498" i="1"/>
  <c r="G2497" i="1"/>
  <c r="G2496" i="1"/>
  <c r="G2495" i="1"/>
  <c r="G2494" i="1"/>
  <c r="G2491" i="1"/>
  <c r="G2490" i="1"/>
  <c r="G2489" i="1"/>
  <c r="G2488" i="1"/>
  <c r="G2487" i="1"/>
  <c r="G2486" i="1"/>
  <c r="G2485" i="1"/>
  <c r="G2484" i="1"/>
  <c r="G2483" i="1"/>
  <c r="G2482" i="1"/>
  <c r="G2481" i="1"/>
  <c r="G2479" i="1"/>
  <c r="G2478" i="1"/>
  <c r="G2477" i="1"/>
  <c r="G2476" i="1"/>
  <c r="G2475" i="1"/>
  <c r="G2473" i="1"/>
  <c r="G2472" i="1"/>
  <c r="G2471" i="1"/>
  <c r="G2470" i="1"/>
  <c r="G2469" i="1"/>
  <c r="G2468" i="1"/>
  <c r="G2467" i="1"/>
  <c r="G2466" i="1"/>
  <c r="G2465" i="1"/>
  <c r="G2464" i="1"/>
  <c r="G2463" i="1"/>
  <c r="G2462" i="1"/>
  <c r="G2461" i="1"/>
  <c r="G2460" i="1"/>
  <c r="G2459" i="1"/>
  <c r="G2458" i="1"/>
  <c r="G2456" i="1"/>
  <c r="G2455" i="1"/>
  <c r="G2454" i="1"/>
  <c r="G2451" i="1"/>
  <c r="G2450" i="1"/>
  <c r="G2449" i="1"/>
  <c r="G2448" i="1"/>
  <c r="G2447" i="1"/>
  <c r="G2446" i="1"/>
  <c r="G2444" i="1"/>
  <c r="G2443" i="1"/>
  <c r="G2441" i="1"/>
  <c r="G2440" i="1"/>
  <c r="G2439" i="1"/>
  <c r="G2438" i="1"/>
  <c r="G2436" i="1"/>
  <c r="G2435" i="1"/>
  <c r="G2433" i="1"/>
  <c r="G2432" i="1"/>
  <c r="G2431" i="1"/>
  <c r="G2430" i="1"/>
  <c r="G2428" i="1"/>
  <c r="G2427" i="1"/>
  <c r="G2426" i="1"/>
  <c r="G2425" i="1"/>
  <c r="G2424" i="1"/>
  <c r="G2423" i="1"/>
  <c r="G2422" i="1"/>
  <c r="G2420" i="1"/>
  <c r="G2419" i="1"/>
  <c r="G2418" i="1"/>
  <c r="G2417" i="1"/>
  <c r="G2416" i="1"/>
  <c r="G2415" i="1"/>
  <c r="G2414" i="1"/>
  <c r="G2413" i="1"/>
  <c r="G2412" i="1"/>
  <c r="G2410" i="1"/>
  <c r="G2409" i="1"/>
  <c r="G2408" i="1"/>
  <c r="G2407" i="1"/>
  <c r="G2406" i="1"/>
  <c r="G2405" i="1"/>
  <c r="G2404" i="1"/>
  <c r="G2403" i="1"/>
  <c r="G2402" i="1"/>
  <c r="G2401" i="1"/>
  <c r="G2400" i="1"/>
  <c r="G2399" i="1"/>
  <c r="G2398" i="1"/>
  <c r="G2397" i="1"/>
  <c r="G2396" i="1"/>
  <c r="G2395" i="1"/>
  <c r="G2394" i="1"/>
  <c r="G2393" i="1"/>
  <c r="G2392" i="1"/>
  <c r="G2391" i="1"/>
  <c r="G2390" i="1"/>
  <c r="G2389" i="1"/>
  <c r="G2388" i="1"/>
  <c r="G2387" i="1"/>
  <c r="G2386" i="1"/>
  <c r="G2385" i="1"/>
  <c r="G2384" i="1"/>
  <c r="G2383" i="1"/>
  <c r="G2382" i="1"/>
  <c r="G2381" i="1"/>
  <c r="G2380" i="1"/>
  <c r="G2379" i="1"/>
  <c r="G2378" i="1"/>
  <c r="G2377" i="1"/>
  <c r="G2376" i="1"/>
  <c r="G2375" i="1"/>
  <c r="G2374" i="1"/>
  <c r="G2373" i="1"/>
  <c r="G2372" i="1"/>
  <c r="G2371" i="1"/>
  <c r="G2370" i="1"/>
  <c r="G2369" i="1"/>
  <c r="G2368" i="1"/>
  <c r="G2367" i="1"/>
  <c r="G2366" i="1"/>
  <c r="G2365" i="1"/>
  <c r="G2364" i="1"/>
  <c r="G2363" i="1"/>
  <c r="G2362" i="1"/>
  <c r="G2361" i="1"/>
  <c r="G2360" i="1"/>
  <c r="G2359" i="1"/>
  <c r="G2358" i="1"/>
  <c r="G2357" i="1"/>
  <c r="G2356" i="1"/>
  <c r="G2355" i="1"/>
  <c r="G2354" i="1"/>
  <c r="G2353" i="1"/>
  <c r="G2352" i="1"/>
  <c r="G2351" i="1"/>
  <c r="G2350" i="1"/>
  <c r="G2349" i="1"/>
  <c r="G2347" i="1"/>
  <c r="G2346" i="1"/>
  <c r="G2345" i="1"/>
  <c r="G2344" i="1"/>
  <c r="G2343" i="1"/>
  <c r="G2342" i="1"/>
  <c r="G2341" i="1"/>
  <c r="G2340" i="1"/>
  <c r="G2339" i="1"/>
  <c r="G2338" i="1"/>
  <c r="G2337" i="1"/>
  <c r="G2336" i="1"/>
  <c r="G2335" i="1"/>
  <c r="G2334" i="1"/>
  <c r="G2333" i="1"/>
  <c r="G2332" i="1"/>
  <c r="G2331" i="1"/>
  <c r="G2330" i="1"/>
  <c r="G2329" i="1"/>
  <c r="G2328" i="1"/>
  <c r="G2327" i="1"/>
  <c r="G2326" i="1"/>
  <c r="G2325" i="1"/>
  <c r="G2324" i="1"/>
  <c r="G2323" i="1"/>
  <c r="G2322" i="1"/>
  <c r="G2321" i="1"/>
  <c r="G2320" i="1"/>
  <c r="G2319" i="1"/>
  <c r="G2318" i="1"/>
  <c r="G2317" i="1"/>
  <c r="G2316" i="1"/>
  <c r="G2315" i="1"/>
  <c r="G2314" i="1"/>
  <c r="G2313" i="1"/>
  <c r="G2312" i="1"/>
  <c r="G2311" i="1"/>
  <c r="G2310" i="1"/>
  <c r="G2309" i="1"/>
  <c r="G2308" i="1"/>
  <c r="G2307" i="1"/>
  <c r="G2306" i="1"/>
  <c r="G2305" i="1"/>
  <c r="G2304" i="1"/>
  <c r="G2303" i="1"/>
  <c r="G2302" i="1"/>
  <c r="G2301" i="1"/>
  <c r="G2300" i="1"/>
  <c r="G2299" i="1"/>
  <c r="G2298" i="1"/>
  <c r="G2296" i="1"/>
  <c r="G2295" i="1"/>
  <c r="G2294" i="1"/>
  <c r="G2293" i="1"/>
  <c r="G2292" i="1"/>
  <c r="G2291" i="1"/>
  <c r="G2290" i="1"/>
  <c r="G2289" i="1"/>
  <c r="G2288" i="1"/>
  <c r="G2287" i="1"/>
  <c r="G2286" i="1"/>
  <c r="G2285" i="1"/>
  <c r="G2284" i="1"/>
  <c r="G2283" i="1"/>
  <c r="G2282" i="1"/>
  <c r="G2281" i="1"/>
  <c r="G2280" i="1"/>
  <c r="G2279" i="1"/>
  <c r="G2278" i="1"/>
  <c r="G2277" i="1"/>
  <c r="G2276" i="1"/>
  <c r="G2275" i="1"/>
  <c r="G2274" i="1"/>
  <c r="G2273" i="1"/>
  <c r="G2272" i="1"/>
  <c r="G2271" i="1"/>
  <c r="G2270" i="1"/>
  <c r="G2269" i="1"/>
  <c r="G2268" i="1"/>
  <c r="G2267" i="1"/>
  <c r="G2266" i="1"/>
  <c r="G2265" i="1"/>
  <c r="G2264" i="1"/>
  <c r="G2263" i="1"/>
  <c r="G2262" i="1"/>
  <c r="G2261" i="1"/>
  <c r="G2260" i="1"/>
  <c r="G2259" i="1"/>
  <c r="G2258" i="1"/>
  <c r="G2257" i="1"/>
  <c r="G2256" i="1"/>
  <c r="G2255" i="1"/>
  <c r="G2254" i="1"/>
  <c r="G2253" i="1"/>
  <c r="G2252" i="1"/>
  <c r="G2251" i="1"/>
  <c r="G2250" i="1"/>
  <c r="G2249" i="1"/>
  <c r="G2248" i="1"/>
  <c r="G2247" i="1"/>
  <c r="G2246" i="1"/>
  <c r="G2245" i="1"/>
  <c r="G2244" i="1"/>
  <c r="G2243" i="1"/>
  <c r="G2242" i="1"/>
  <c r="G2241" i="1"/>
  <c r="G2240" i="1"/>
  <c r="G2239" i="1"/>
  <c r="G2238" i="1"/>
  <c r="G2237" i="1"/>
  <c r="G2236" i="1"/>
  <c r="G2235" i="1"/>
  <c r="G2234" i="1"/>
  <c r="G2233" i="1"/>
  <c r="G2232" i="1"/>
  <c r="G2231" i="1"/>
  <c r="G2230" i="1"/>
  <c r="G2229" i="1"/>
  <c r="G2228" i="1"/>
  <c r="G2227" i="1"/>
  <c r="G2226" i="1"/>
  <c r="G2225" i="1"/>
  <c r="G2224" i="1"/>
  <c r="G2223" i="1"/>
  <c r="G2222" i="1"/>
  <c r="G2221" i="1"/>
  <c r="G2220" i="1"/>
  <c r="G2219" i="1"/>
  <c r="G2218" i="1"/>
  <c r="G2217" i="1"/>
  <c r="G2216" i="1"/>
  <c r="G2215" i="1"/>
  <c r="G2214" i="1"/>
  <c r="G2213" i="1"/>
  <c r="G2212" i="1"/>
  <c r="G2211" i="1"/>
  <c r="G2210" i="1"/>
  <c r="G2209" i="1"/>
  <c r="G2208" i="1"/>
  <c r="G2207" i="1"/>
  <c r="G2206" i="1"/>
  <c r="G2205" i="1"/>
  <c r="G2204" i="1"/>
  <c r="G2203" i="1"/>
  <c r="G2202" i="1"/>
  <c r="G2201" i="1"/>
  <c r="G2200" i="1"/>
  <c r="G2199" i="1"/>
  <c r="G2198" i="1"/>
  <c r="G2197" i="1"/>
  <c r="G2196" i="1"/>
  <c r="G2195" i="1"/>
  <c r="G2194" i="1"/>
  <c r="G2193" i="1"/>
  <c r="G2192" i="1"/>
  <c r="G2191" i="1"/>
  <c r="G2190" i="1"/>
  <c r="G2189" i="1"/>
  <c r="G2188" i="1"/>
  <c r="G2187" i="1"/>
  <c r="G2186" i="1"/>
  <c r="G2185" i="1"/>
  <c r="G2184" i="1"/>
  <c r="G2183" i="1"/>
  <c r="G2182" i="1"/>
  <c r="G2181" i="1"/>
  <c r="G2180" i="1"/>
  <c r="G2179" i="1"/>
  <c r="G2178" i="1"/>
  <c r="G2177" i="1"/>
  <c r="G2176" i="1"/>
  <c r="G2175" i="1"/>
  <c r="G2174" i="1"/>
  <c r="G2173" i="1"/>
  <c r="G2172" i="1"/>
  <c r="G2171" i="1"/>
  <c r="G2170" i="1"/>
  <c r="G2169" i="1"/>
  <c r="G2168" i="1"/>
  <c r="G2167" i="1"/>
  <c r="G2166" i="1"/>
  <c r="G2165" i="1"/>
  <c r="G2164" i="1"/>
  <c r="G2163" i="1"/>
  <c r="G2162" i="1"/>
  <c r="G2161" i="1"/>
  <c r="G2160" i="1"/>
  <c r="G2159" i="1"/>
  <c r="G2158" i="1"/>
  <c r="G2157" i="1"/>
  <c r="G2156" i="1"/>
  <c r="G2155" i="1"/>
  <c r="G2154" i="1"/>
  <c r="G2153" i="1"/>
  <c r="G2152" i="1"/>
  <c r="G2151" i="1"/>
  <c r="G2150" i="1"/>
  <c r="G2149" i="1"/>
  <c r="G2148" i="1"/>
  <c r="G2147" i="1"/>
  <c r="G2146" i="1"/>
  <c r="G2145" i="1"/>
  <c r="G2144" i="1"/>
  <c r="G2143" i="1"/>
  <c r="G2142" i="1"/>
  <c r="G2141" i="1"/>
  <c r="G2140" i="1"/>
  <c r="G2139" i="1"/>
  <c r="G2138" i="1"/>
  <c r="G2137" i="1"/>
  <c r="G2136" i="1"/>
  <c r="G2135" i="1"/>
  <c r="G2134" i="1"/>
  <c r="G2133" i="1"/>
  <c r="G2132" i="1"/>
  <c r="G2131" i="1"/>
  <c r="G2130" i="1"/>
  <c r="G2129" i="1"/>
  <c r="G2128" i="1"/>
  <c r="G2127" i="1"/>
  <c r="G2126" i="1"/>
  <c r="G2125" i="1"/>
  <c r="G2124" i="1"/>
  <c r="G2123" i="1"/>
  <c r="G2122" i="1"/>
  <c r="G2121" i="1"/>
  <c r="G2120" i="1"/>
  <c r="G2119" i="1"/>
  <c r="G2118" i="1"/>
  <c r="G2117" i="1"/>
  <c r="G2116" i="1"/>
  <c r="G2115" i="1"/>
  <c r="G2114" i="1"/>
  <c r="G2113" i="1"/>
  <c r="G2112" i="1"/>
  <c r="G2111" i="1"/>
  <c r="G2110" i="1"/>
  <c r="G2109" i="1"/>
  <c r="G2108" i="1"/>
  <c r="G2107" i="1"/>
  <c r="G2106" i="1"/>
  <c r="G2105" i="1"/>
  <c r="G2104" i="1"/>
  <c r="G2103" i="1"/>
  <c r="G2102" i="1"/>
  <c r="G2101" i="1"/>
  <c r="G2100" i="1"/>
  <c r="G2099" i="1"/>
  <c r="G2098" i="1"/>
  <c r="G2097" i="1"/>
  <c r="G2096" i="1"/>
  <c r="G2095" i="1"/>
  <c r="G2094" i="1"/>
  <c r="G2093" i="1"/>
  <c r="G2092" i="1"/>
  <c r="G2091" i="1"/>
  <c r="G2090" i="1"/>
  <c r="G2089" i="1"/>
  <c r="G2088" i="1"/>
  <c r="G2087" i="1"/>
  <c r="G2086" i="1"/>
  <c r="G2085" i="1"/>
  <c r="G2084" i="1"/>
  <c r="G2083" i="1"/>
  <c r="G2082" i="1"/>
  <c r="G2081" i="1"/>
  <c r="G2080" i="1"/>
  <c r="G2079" i="1"/>
  <c r="G2078" i="1"/>
  <c r="G2077" i="1"/>
  <c r="G2076" i="1"/>
  <c r="G2075" i="1"/>
  <c r="G2074" i="1"/>
  <c r="G2073" i="1"/>
  <c r="G2072" i="1"/>
  <c r="G2071" i="1"/>
  <c r="G2070" i="1"/>
  <c r="G2069" i="1"/>
  <c r="G2068" i="1"/>
  <c r="G2067" i="1"/>
  <c r="G2066" i="1"/>
  <c r="G2065" i="1"/>
  <c r="G2064" i="1"/>
  <c r="G2063" i="1"/>
  <c r="G2062" i="1"/>
  <c r="G2061" i="1"/>
  <c r="G2060" i="1"/>
  <c r="G2059" i="1"/>
  <c r="G2058" i="1"/>
  <c r="G2057" i="1"/>
  <c r="G2056" i="1"/>
  <c r="G2055" i="1"/>
  <c r="G2054" i="1"/>
  <c r="G2053" i="1"/>
  <c r="G2052" i="1"/>
  <c r="G2051" i="1"/>
  <c r="G2050" i="1"/>
  <c r="G2049" i="1"/>
  <c r="G2048" i="1"/>
  <c r="G2047" i="1"/>
  <c r="G2046" i="1"/>
  <c r="G2045" i="1"/>
  <c r="G2044" i="1"/>
  <c r="G2043" i="1"/>
  <c r="G2042" i="1"/>
  <c r="G2041" i="1"/>
  <c r="G2040" i="1"/>
  <c r="G2039" i="1"/>
  <c r="G2038" i="1"/>
  <c r="G2036" i="1"/>
  <c r="G2035" i="1"/>
  <c r="G2034" i="1"/>
  <c r="G2033" i="1"/>
  <c r="G2032" i="1"/>
  <c r="G2031" i="1"/>
  <c r="G2030" i="1"/>
  <c r="G2029" i="1"/>
  <c r="G2028" i="1"/>
  <c r="G2027" i="1"/>
  <c r="G2026" i="1"/>
  <c r="G2025" i="1"/>
  <c r="G2024" i="1"/>
  <c r="G2023" i="1"/>
  <c r="G2022" i="1"/>
  <c r="G2021" i="1"/>
  <c r="G2020" i="1"/>
  <c r="G2019" i="1"/>
  <c r="G2018" i="1"/>
  <c r="G2017" i="1"/>
  <c r="G2016" i="1"/>
  <c r="G2015" i="1"/>
  <c r="G2014" i="1"/>
  <c r="G2013" i="1"/>
  <c r="G2012" i="1"/>
  <c r="G2011" i="1"/>
  <c r="G2010" i="1"/>
  <c r="G2009" i="1"/>
  <c r="G2008" i="1"/>
  <c r="G2007" i="1"/>
  <c r="G2006" i="1"/>
  <c r="G2005" i="1"/>
  <c r="G2004" i="1"/>
  <c r="G2003" i="1"/>
  <c r="G2002" i="1"/>
  <c r="G2001" i="1"/>
  <c r="G2000" i="1"/>
  <c r="G1999" i="1"/>
  <c r="G1998" i="1"/>
  <c r="G1997" i="1"/>
  <c r="G1996" i="1"/>
  <c r="G1995" i="1"/>
  <c r="G1993" i="1"/>
  <c r="G1992" i="1"/>
  <c r="G1991" i="1"/>
  <c r="G1990" i="1"/>
  <c r="G1989" i="1"/>
  <c r="G1988" i="1"/>
  <c r="G1987" i="1"/>
  <c r="G1986" i="1"/>
  <c r="G1985" i="1"/>
  <c r="G1984" i="1"/>
  <c r="G1983" i="1"/>
  <c r="G1982" i="1"/>
  <c r="G1980" i="1"/>
  <c r="G1979" i="1"/>
  <c r="G1978" i="1"/>
  <c r="G1977" i="1"/>
  <c r="G1976" i="1"/>
  <c r="G1975" i="1"/>
  <c r="G1974" i="1"/>
  <c r="G1973" i="1"/>
  <c r="G1972" i="1"/>
  <c r="G1971" i="1"/>
  <c r="G1969" i="1"/>
  <c r="G1968" i="1"/>
  <c r="G1967" i="1"/>
  <c r="G1966" i="1"/>
  <c r="G1965" i="1"/>
  <c r="G1964" i="1"/>
  <c r="G1963" i="1"/>
  <c r="G1962" i="1"/>
  <c r="G1961" i="1"/>
  <c r="G1960" i="1"/>
  <c r="G1959" i="1"/>
  <c r="G1958" i="1"/>
  <c r="G1957" i="1"/>
  <c r="G1956" i="1"/>
  <c r="G1955" i="1"/>
  <c r="G1954" i="1"/>
  <c r="G1953" i="1"/>
  <c r="G1952" i="1"/>
  <c r="G1951" i="1"/>
  <c r="G1950" i="1"/>
  <c r="G1949" i="1"/>
  <c r="G1948" i="1"/>
  <c r="G1947" i="1"/>
  <c r="G1946" i="1"/>
  <c r="G1945" i="1"/>
  <c r="G1944" i="1"/>
  <c r="G1943" i="1"/>
  <c r="G1942" i="1"/>
  <c r="G1941" i="1"/>
  <c r="G1940" i="1"/>
  <c r="G1939" i="1"/>
  <c r="G1938" i="1"/>
  <c r="G1937" i="1"/>
  <c r="G1936" i="1"/>
  <c r="G1935" i="1"/>
  <c r="G1934" i="1"/>
  <c r="G1933" i="1"/>
  <c r="G1932" i="1"/>
  <c r="G1930" i="1"/>
  <c r="G1929" i="1"/>
  <c r="G1928" i="1"/>
  <c r="G1927" i="1"/>
  <c r="G1926" i="1"/>
  <c r="G1925" i="1"/>
  <c r="G1924" i="1"/>
  <c r="G1923" i="1"/>
  <c r="G1922" i="1"/>
  <c r="G1921" i="1"/>
  <c r="G1920" i="1"/>
  <c r="G1919" i="1"/>
  <c r="G1918" i="1"/>
  <c r="G1917" i="1"/>
  <c r="G1916" i="1"/>
  <c r="G1915" i="1"/>
  <c r="G1914" i="1"/>
  <c r="G1913" i="1"/>
  <c r="G1912" i="1"/>
  <c r="G1911" i="1"/>
  <c r="G1910" i="1"/>
  <c r="G1909" i="1"/>
  <c r="G1908" i="1"/>
  <c r="G1907" i="1"/>
  <c r="G1906" i="1"/>
  <c r="G1905" i="1"/>
  <c r="G1904" i="1"/>
  <c r="G1903" i="1"/>
  <c r="G1902" i="1"/>
  <c r="G1901" i="1"/>
  <c r="G1900" i="1"/>
  <c r="G1899" i="1"/>
  <c r="G1898" i="1"/>
  <c r="G1897" i="1"/>
  <c r="G1896" i="1"/>
  <c r="G1895" i="1"/>
  <c r="G1894" i="1"/>
  <c r="G1893" i="1"/>
  <c r="G1892" i="1"/>
  <c r="G1891" i="1"/>
  <c r="G1890" i="1"/>
  <c r="G1889" i="1"/>
  <c r="G1888" i="1"/>
  <c r="G1887" i="1"/>
  <c r="G1886" i="1"/>
  <c r="G1885" i="1"/>
  <c r="G1884" i="1"/>
  <c r="G1883" i="1"/>
  <c r="G1882" i="1"/>
  <c r="G1881" i="1"/>
  <c r="G1880" i="1"/>
  <c r="G1879" i="1"/>
  <c r="G1878" i="1"/>
  <c r="G1877" i="1"/>
  <c r="G1876" i="1"/>
  <c r="G1875" i="1"/>
  <c r="G1874" i="1"/>
  <c r="G1873" i="1"/>
  <c r="G1872" i="1"/>
  <c r="G1871" i="1"/>
  <c r="G1869" i="1"/>
  <c r="G1868" i="1"/>
  <c r="G1867" i="1"/>
  <c r="G1866" i="1"/>
  <c r="G1865" i="1"/>
  <c r="G1864" i="1"/>
  <c r="G1863" i="1"/>
  <c r="G1862" i="1"/>
  <c r="G1861" i="1"/>
  <c r="G1860" i="1"/>
  <c r="G1859" i="1"/>
  <c r="G1858" i="1"/>
  <c r="G1857" i="1"/>
  <c r="G1856" i="1"/>
  <c r="G1855" i="1"/>
  <c r="G1854" i="1"/>
  <c r="G1853" i="1"/>
  <c r="G1852" i="1"/>
  <c r="G1851" i="1"/>
  <c r="G1850" i="1"/>
  <c r="G1849" i="1"/>
  <c r="G1848" i="1"/>
  <c r="G1847" i="1"/>
  <c r="G1846" i="1"/>
  <c r="G1845" i="1"/>
  <c r="G1844" i="1"/>
  <c r="G1843" i="1"/>
  <c r="G1842" i="1"/>
  <c r="G1841" i="1"/>
  <c r="G1840" i="1"/>
  <c r="G1839" i="1"/>
  <c r="G1838" i="1"/>
  <c r="G1837" i="1"/>
  <c r="G1836" i="1"/>
  <c r="G1835" i="1"/>
  <c r="G1834" i="1"/>
  <c r="G1833" i="1"/>
  <c r="G1832" i="1"/>
  <c r="G1831" i="1"/>
  <c r="G1830" i="1"/>
  <c r="G1829" i="1"/>
  <c r="G1828" i="1"/>
  <c r="G1827" i="1"/>
  <c r="G1826" i="1"/>
  <c r="G1825" i="1"/>
  <c r="G1824" i="1"/>
  <c r="G1823" i="1"/>
  <c r="G1822" i="1"/>
  <c r="G1821" i="1"/>
  <c r="G1820" i="1"/>
  <c r="G1819" i="1"/>
  <c r="G1818" i="1"/>
  <c r="G1817" i="1"/>
  <c r="G1816" i="1"/>
  <c r="G1815" i="1"/>
  <c r="G1814" i="1"/>
  <c r="G1813" i="1"/>
  <c r="G1812" i="1"/>
  <c r="G1811" i="1"/>
  <c r="G1810" i="1"/>
  <c r="G1809" i="1"/>
  <c r="G1808" i="1"/>
  <c r="G1807" i="1"/>
  <c r="G1806" i="1"/>
  <c r="G1805" i="1"/>
  <c r="G1804" i="1"/>
  <c r="G1803" i="1"/>
  <c r="G1802" i="1"/>
  <c r="G1801" i="1"/>
  <c r="G1800" i="1"/>
  <c r="G1799" i="1"/>
  <c r="G1798" i="1"/>
  <c r="G1797" i="1"/>
  <c r="G1796" i="1"/>
  <c r="G1795" i="1"/>
  <c r="G1794" i="1"/>
  <c r="G1793" i="1"/>
  <c r="G1792" i="1"/>
  <c r="G1791" i="1"/>
  <c r="G1790" i="1"/>
  <c r="G1789" i="1"/>
  <c r="G1788" i="1"/>
  <c r="G1787" i="1"/>
  <c r="G1786" i="1"/>
  <c r="G1785" i="1"/>
  <c r="G1784" i="1"/>
  <c r="G1783" i="1"/>
  <c r="G1782" i="1"/>
  <c r="G1781" i="1"/>
  <c r="G1780" i="1"/>
  <c r="G1779" i="1"/>
  <c r="G1778" i="1"/>
  <c r="G1777" i="1"/>
  <c r="G1776" i="1"/>
  <c r="G1775" i="1"/>
  <c r="G1774" i="1"/>
  <c r="G1773" i="1"/>
  <c r="G1772" i="1"/>
  <c r="G1771" i="1"/>
  <c r="G1770" i="1"/>
  <c r="G1769" i="1"/>
  <c r="G1768" i="1"/>
  <c r="G1767" i="1"/>
  <c r="G1766" i="1"/>
  <c r="G1765" i="1"/>
  <c r="G1764" i="1"/>
  <c r="G1763" i="1"/>
  <c r="G1762" i="1"/>
  <c r="G1761" i="1"/>
  <c r="G1760" i="1"/>
  <c r="G1759" i="1"/>
  <c r="G1758" i="1"/>
  <c r="G1757" i="1"/>
  <c r="G1756" i="1"/>
  <c r="G1755" i="1"/>
  <c r="G1754" i="1"/>
  <c r="G1753" i="1"/>
  <c r="G1752" i="1"/>
  <c r="G1751" i="1"/>
  <c r="G1750" i="1"/>
  <c r="G1749" i="1"/>
  <c r="G1748" i="1"/>
  <c r="G1747" i="1"/>
  <c r="G1746" i="1"/>
  <c r="G1745" i="1"/>
  <c r="G1744" i="1"/>
  <c r="G1742" i="1"/>
  <c r="G1741" i="1"/>
  <c r="G1740" i="1"/>
  <c r="G1739" i="1"/>
  <c r="G1738" i="1"/>
  <c r="G1737" i="1"/>
  <c r="G1735" i="1"/>
  <c r="G1734" i="1"/>
  <c r="G1733" i="1"/>
  <c r="G1732" i="1"/>
  <c r="G1731" i="1"/>
  <c r="G1730" i="1"/>
  <c r="G1729" i="1"/>
  <c r="G1728" i="1"/>
  <c r="G1727" i="1"/>
  <c r="G1726" i="1"/>
  <c r="G1725" i="1"/>
  <c r="G1724" i="1"/>
  <c r="G1723" i="1"/>
  <c r="G1722" i="1"/>
  <c r="G1721" i="1"/>
  <c r="G1720" i="1"/>
  <c r="G1719" i="1"/>
  <c r="G1718" i="1"/>
  <c r="G1717" i="1"/>
  <c r="G1716" i="1"/>
  <c r="G1715" i="1"/>
  <c r="G1714" i="1"/>
  <c r="G1713" i="1"/>
  <c r="G1712" i="1"/>
  <c r="G1711" i="1"/>
  <c r="G1710" i="1"/>
  <c r="G1709" i="1"/>
  <c r="G1708" i="1"/>
  <c r="G1706" i="1"/>
  <c r="G1705" i="1"/>
  <c r="G1704" i="1"/>
  <c r="G1703" i="1"/>
  <c r="G1702" i="1"/>
  <c r="G1701" i="1"/>
  <c r="G1700" i="1"/>
  <c r="G1699" i="1"/>
  <c r="G1698" i="1"/>
  <c r="G1697" i="1"/>
  <c r="G1696" i="1"/>
  <c r="G1695" i="1"/>
  <c r="G1694" i="1"/>
  <c r="G1693" i="1"/>
  <c r="G1692" i="1"/>
  <c r="G1691" i="1"/>
  <c r="G1690" i="1"/>
  <c r="G1689" i="1"/>
  <c r="G1688" i="1"/>
  <c r="G1687" i="1"/>
  <c r="G1686" i="1"/>
  <c r="G1685" i="1"/>
  <c r="G1684" i="1"/>
  <c r="G1683" i="1"/>
  <c r="G1682" i="1"/>
  <c r="G1681" i="1"/>
  <c r="G1680" i="1"/>
  <c r="G1679" i="1"/>
  <c r="G1678" i="1"/>
  <c r="G1677" i="1"/>
  <c r="G1676" i="1"/>
  <c r="G1675" i="1"/>
  <c r="G1674" i="1"/>
  <c r="G1673" i="1"/>
  <c r="G1672" i="1"/>
  <c r="G1671" i="1"/>
  <c r="G1670" i="1"/>
  <c r="G1669" i="1"/>
  <c r="G1668" i="1"/>
  <c r="G1667" i="1"/>
  <c r="G1666" i="1"/>
  <c r="G1665" i="1"/>
  <c r="G1664" i="1"/>
  <c r="G1663" i="1"/>
  <c r="G1662" i="1"/>
  <c r="G1661" i="1"/>
  <c r="G1660" i="1"/>
  <c r="G1659" i="1"/>
  <c r="G1658" i="1"/>
  <c r="G1657" i="1"/>
  <c r="G1656" i="1"/>
  <c r="G1655" i="1"/>
  <c r="G1654" i="1"/>
  <c r="G1653" i="1"/>
  <c r="G1652" i="1"/>
  <c r="G1651" i="1"/>
  <c r="G1650" i="1"/>
  <c r="G1649" i="1"/>
  <c r="G1648" i="1"/>
  <c r="G1647" i="1"/>
  <c r="G1646" i="1"/>
  <c r="G1645" i="1"/>
  <c r="G1644" i="1"/>
  <c r="G1643" i="1"/>
  <c r="G1642" i="1"/>
  <c r="G1641" i="1"/>
  <c r="G1640" i="1"/>
  <c r="G1639" i="1"/>
  <c r="G1638" i="1"/>
  <c r="G1637" i="1"/>
  <c r="G1636" i="1"/>
  <c r="G1635" i="1"/>
  <c r="G1634" i="1"/>
  <c r="G1633" i="1"/>
  <c r="G1632" i="1"/>
  <c r="G1631" i="1"/>
  <c r="G1630" i="1"/>
  <c r="G1629" i="1"/>
  <c r="G1628" i="1"/>
  <c r="G1627" i="1"/>
  <c r="G1626" i="1"/>
  <c r="G1625" i="1"/>
  <c r="G1624" i="1"/>
  <c r="G1623" i="1"/>
  <c r="G1622" i="1"/>
  <c r="G1621" i="1"/>
  <c r="G1620" i="1"/>
  <c r="G1619" i="1"/>
  <c r="G1618" i="1"/>
  <c r="G1617" i="1"/>
  <c r="G1616" i="1"/>
  <c r="G1615" i="1"/>
  <c r="G1614" i="1"/>
  <c r="G1613" i="1"/>
  <c r="G1612" i="1"/>
  <c r="G1611" i="1"/>
  <c r="G1610" i="1"/>
  <c r="G1609" i="1"/>
  <c r="G1608" i="1"/>
  <c r="G1607" i="1"/>
  <c r="G1606" i="1"/>
  <c r="G1605" i="1"/>
  <c r="G1604" i="1"/>
  <c r="G1603" i="1"/>
  <c r="G1602" i="1"/>
  <c r="G1601" i="1"/>
  <c r="G1600" i="1"/>
  <c r="G1599" i="1"/>
  <c r="G1598" i="1"/>
  <c r="G1597" i="1"/>
  <c r="G1596" i="1"/>
  <c r="G1595" i="1"/>
  <c r="G1594" i="1"/>
  <c r="G1593" i="1"/>
  <c r="G1592" i="1"/>
  <c r="G1591" i="1"/>
  <c r="G1590" i="1"/>
  <c r="G1589" i="1"/>
  <c r="G1588" i="1"/>
  <c r="G1587" i="1"/>
  <c r="G1586" i="1"/>
  <c r="G1585" i="1"/>
  <c r="G1584" i="1"/>
  <c r="G1583" i="1"/>
  <c r="G1582" i="1"/>
  <c r="G1581" i="1"/>
  <c r="G1580" i="1"/>
  <c r="G1579" i="1"/>
  <c r="G1578" i="1"/>
  <c r="G1577" i="1"/>
  <c r="G1576" i="1"/>
  <c r="G1575" i="1"/>
  <c r="G1574" i="1"/>
  <c r="G1573" i="1"/>
  <c r="G1572" i="1"/>
  <c r="G1571" i="1"/>
  <c r="G1570" i="1"/>
  <c r="G1569" i="1"/>
  <c r="G1568" i="1"/>
  <c r="G1567" i="1"/>
  <c r="G1565" i="1"/>
  <c r="G1564" i="1"/>
  <c r="G1563" i="1"/>
  <c r="G1562" i="1"/>
  <c r="G1561" i="1"/>
  <c r="G1560" i="1"/>
  <c r="G1559" i="1"/>
  <c r="G1558" i="1"/>
  <c r="G1557" i="1"/>
  <c r="G1556" i="1"/>
  <c r="G1555" i="1"/>
  <c r="G1554" i="1"/>
  <c r="G1553" i="1"/>
  <c r="G1552" i="1"/>
  <c r="G1551" i="1"/>
  <c r="G1550" i="1"/>
  <c r="G1549" i="1"/>
  <c r="G1548" i="1"/>
  <c r="G1547" i="1"/>
  <c r="G1546" i="1"/>
  <c r="G1545" i="1"/>
  <c r="G1544" i="1"/>
  <c r="G1543" i="1"/>
  <c r="G1542" i="1"/>
  <c r="G1541" i="1"/>
  <c r="G1540" i="1"/>
  <c r="G1539" i="1"/>
  <c r="G1538" i="1"/>
  <c r="G1537" i="1"/>
  <c r="G1536" i="1"/>
  <c r="G1535" i="1"/>
  <c r="G1534" i="1"/>
  <c r="G1533" i="1"/>
  <c r="G1532" i="1"/>
  <c r="G1531" i="1"/>
  <c r="G1530" i="1"/>
  <c r="G1529" i="1"/>
  <c r="G1528" i="1"/>
  <c r="G1527" i="1"/>
  <c r="G1526" i="1"/>
  <c r="G1525" i="1"/>
  <c r="G1524" i="1"/>
  <c r="G1523" i="1"/>
  <c r="G1522" i="1"/>
  <c r="G1521" i="1"/>
  <c r="G1520" i="1"/>
  <c r="G1519" i="1"/>
  <c r="G1518" i="1"/>
  <c r="G1517" i="1"/>
  <c r="G1516" i="1"/>
  <c r="G1515" i="1"/>
  <c r="G1514" i="1"/>
  <c r="G1513" i="1"/>
  <c r="G1512" i="1"/>
  <c r="G1511" i="1"/>
  <c r="G1510" i="1"/>
  <c r="G1509" i="1"/>
  <c r="G1508" i="1"/>
  <c r="G1507" i="1"/>
  <c r="G1506" i="1"/>
  <c r="G1505" i="1"/>
  <c r="G1504" i="1"/>
  <c r="G1503" i="1"/>
  <c r="G1502" i="1"/>
  <c r="G1501" i="1"/>
  <c r="G1500" i="1"/>
  <c r="G1499" i="1"/>
  <c r="G1498" i="1"/>
  <c r="G1497" i="1"/>
  <c r="G1496" i="1"/>
  <c r="G1495" i="1"/>
  <c r="G1494" i="1"/>
  <c r="G1493" i="1"/>
  <c r="G1492" i="1"/>
  <c r="G1491" i="1"/>
  <c r="G1490" i="1"/>
  <c r="G1489" i="1"/>
  <c r="G1488" i="1"/>
  <c r="G1487" i="1"/>
  <c r="G1486" i="1"/>
  <c r="G1484" i="1"/>
  <c r="G1483" i="1"/>
  <c r="G1482" i="1"/>
  <c r="G1481" i="1"/>
  <c r="G1480" i="1"/>
  <c r="G1479" i="1"/>
  <c r="G1478" i="1"/>
  <c r="G1477" i="1"/>
  <c r="G1476" i="1"/>
  <c r="G1475" i="1"/>
  <c r="G1474" i="1"/>
  <c r="G1473" i="1"/>
  <c r="G1472" i="1"/>
  <c r="G1471" i="1"/>
  <c r="G1470" i="1"/>
  <c r="G1469" i="1"/>
  <c r="G1468" i="1"/>
  <c r="G1467" i="1"/>
  <c r="G1466" i="1"/>
  <c r="G1465" i="1"/>
  <c r="G1464" i="1"/>
  <c r="G1463" i="1"/>
  <c r="G1462" i="1"/>
  <c r="G1461" i="1"/>
  <c r="G1460" i="1"/>
  <c r="G1459" i="1"/>
  <c r="G1458" i="1"/>
  <c r="G1457" i="1"/>
  <c r="G1456" i="1"/>
  <c r="G1455" i="1"/>
  <c r="G1454" i="1"/>
  <c r="G1453" i="1"/>
  <c r="G1452" i="1"/>
  <c r="G1451" i="1"/>
  <c r="G1450" i="1"/>
  <c r="G1449" i="1"/>
  <c r="G1448" i="1"/>
  <c r="G1447" i="1"/>
  <c r="G1446" i="1"/>
  <c r="G1445" i="1"/>
  <c r="G1444" i="1"/>
  <c r="G1443" i="1"/>
  <c r="G1442" i="1"/>
  <c r="G1441" i="1"/>
  <c r="G1440" i="1"/>
  <c r="G1439" i="1"/>
  <c r="G1438" i="1"/>
  <c r="G1437" i="1"/>
  <c r="G1436" i="1"/>
  <c r="G1435" i="1"/>
  <c r="G1434" i="1"/>
  <c r="G1433" i="1"/>
  <c r="G1432" i="1"/>
  <c r="G1431" i="1"/>
  <c r="G1430" i="1"/>
  <c r="G1429" i="1"/>
  <c r="G1428" i="1"/>
  <c r="G1427" i="1"/>
  <c r="G1426" i="1"/>
  <c r="G1425" i="1"/>
  <c r="G1424" i="1"/>
  <c r="G1423" i="1"/>
  <c r="G1422" i="1"/>
  <c r="G1421" i="1"/>
  <c r="G1420" i="1"/>
  <c r="G1419" i="1"/>
  <c r="G1418" i="1"/>
  <c r="G1417" i="1"/>
  <c r="G1416" i="1"/>
  <c r="G1415" i="1"/>
  <c r="G1414" i="1"/>
  <c r="G1413" i="1"/>
  <c r="G1412" i="1"/>
  <c r="G1411" i="1"/>
  <c r="G1410" i="1"/>
  <c r="G1409" i="1"/>
  <c r="G1408" i="1"/>
  <c r="G1407" i="1"/>
  <c r="G1406" i="1"/>
  <c r="G1405" i="1"/>
  <c r="G1404" i="1"/>
  <c r="G1403" i="1"/>
  <c r="G1402" i="1"/>
  <c r="G1401" i="1"/>
  <c r="G1400" i="1"/>
  <c r="G1399" i="1"/>
  <c r="G1398" i="1"/>
  <c r="G1397" i="1"/>
  <c r="G1396" i="1"/>
  <c r="G1395" i="1"/>
  <c r="G1394" i="1"/>
  <c r="G1393" i="1"/>
  <c r="G1392" i="1"/>
  <c r="G1391" i="1"/>
  <c r="G1390" i="1"/>
  <c r="G1387" i="1"/>
  <c r="G1386" i="1"/>
  <c r="G1384" i="1"/>
  <c r="G1382" i="1"/>
  <c r="G1381" i="1"/>
  <c r="G1379" i="1"/>
  <c r="G1378" i="1"/>
  <c r="G1377" i="1"/>
  <c r="G1376" i="1"/>
  <c r="G1374" i="1"/>
  <c r="G1373" i="1"/>
  <c r="G1371" i="1"/>
  <c r="G1368" i="1"/>
  <c r="G1366" i="1"/>
  <c r="G1365" i="1"/>
  <c r="G1364" i="1"/>
  <c r="G1363" i="1"/>
  <c r="G1362" i="1"/>
  <c r="G1361" i="1"/>
  <c r="G1360" i="1"/>
  <c r="G1358" i="1"/>
  <c r="G1357" i="1"/>
  <c r="G1356" i="1"/>
  <c r="G1355" i="1"/>
  <c r="G1354" i="1"/>
  <c r="G1353" i="1"/>
  <c r="G1351" i="1"/>
  <c r="G1350" i="1"/>
  <c r="G1349" i="1"/>
  <c r="G1348" i="1"/>
  <c r="G1347" i="1"/>
  <c r="G1346" i="1"/>
  <c r="G1345" i="1"/>
  <c r="G1344" i="1"/>
  <c r="G1343" i="1"/>
  <c r="G1342" i="1"/>
  <c r="G1341" i="1"/>
  <c r="G1340" i="1"/>
  <c r="G1339" i="1"/>
  <c r="G1338" i="1"/>
  <c r="G1337" i="1"/>
  <c r="G1336" i="1"/>
  <c r="G1335" i="1"/>
  <c r="G1334" i="1"/>
  <c r="G1332" i="1"/>
  <c r="G1331" i="1"/>
  <c r="G1330" i="1"/>
  <c r="G1329" i="1"/>
  <c r="G1328" i="1"/>
  <c r="G1326" i="1"/>
  <c r="G1325" i="1"/>
  <c r="G1324" i="1"/>
  <c r="G1323" i="1"/>
  <c r="G1322" i="1"/>
  <c r="G1321" i="1"/>
  <c r="G1320" i="1"/>
  <c r="G1319" i="1"/>
  <c r="G1318" i="1"/>
  <c r="G1317" i="1"/>
  <c r="G1316" i="1"/>
  <c r="G1315" i="1"/>
  <c r="G1313" i="1"/>
  <c r="G1312" i="1"/>
  <c r="G1311" i="1"/>
  <c r="G1310" i="1"/>
  <c r="G1309" i="1"/>
  <c r="G1308" i="1"/>
  <c r="G1307" i="1"/>
  <c r="G1306" i="1"/>
  <c r="G1305" i="1"/>
  <c r="G1304" i="1"/>
  <c r="G1303" i="1"/>
  <c r="G1302" i="1"/>
  <c r="G1301" i="1"/>
  <c r="G1300" i="1"/>
  <c r="G1299" i="1"/>
  <c r="G1297" i="1"/>
  <c r="G1296" i="1"/>
  <c r="G1295" i="1"/>
  <c r="G1294" i="1"/>
  <c r="G1293" i="1"/>
  <c r="G1292" i="1"/>
  <c r="G1291" i="1"/>
  <c r="G1290" i="1"/>
  <c r="G1288" i="1"/>
  <c r="G1287" i="1"/>
  <c r="G1286" i="1"/>
  <c r="G1285" i="1"/>
  <c r="G1284" i="1"/>
  <c r="G1283" i="1"/>
  <c r="G1280" i="1"/>
  <c r="G1279" i="1"/>
  <c r="G1278" i="1"/>
  <c r="G1277" i="1"/>
  <c r="G1276" i="1"/>
  <c r="G1275" i="1"/>
  <c r="G1274" i="1"/>
  <c r="G1273" i="1"/>
  <c r="G1272" i="1"/>
  <c r="G1271" i="1"/>
  <c r="G1269" i="1"/>
  <c r="G1268" i="1"/>
  <c r="G1267" i="1"/>
  <c r="G1266" i="1"/>
  <c r="G1265" i="1"/>
  <c r="G1264" i="1"/>
  <c r="G1263" i="1"/>
  <c r="G1262" i="1"/>
  <c r="G1261" i="1"/>
  <c r="G1260" i="1"/>
  <c r="G1259" i="1"/>
  <c r="G1258" i="1"/>
  <c r="G1257" i="1"/>
  <c r="G1256" i="1"/>
  <c r="G1255" i="1"/>
  <c r="G1252" i="1"/>
  <c r="G1251" i="1"/>
  <c r="G1250" i="1"/>
  <c r="G1249" i="1"/>
  <c r="G1248" i="1"/>
  <c r="G1247" i="1"/>
  <c r="G1246" i="1"/>
  <c r="G1245" i="1"/>
  <c r="G1244" i="1"/>
  <c r="G1243" i="1"/>
  <c r="G1242" i="1"/>
  <c r="G1241" i="1"/>
  <c r="G1240" i="1"/>
  <c r="G1239" i="1"/>
  <c r="G1238" i="1"/>
  <c r="G1237" i="1"/>
  <c r="G1236" i="1"/>
  <c r="G1235" i="1"/>
  <c r="G1234" i="1"/>
  <c r="G1233" i="1"/>
  <c r="G1232" i="1"/>
  <c r="G1231" i="1"/>
  <c r="G1229" i="1"/>
  <c r="G1228" i="1"/>
  <c r="G1227" i="1"/>
  <c r="G1226" i="1"/>
  <c r="G1224" i="1"/>
  <c r="G1223" i="1"/>
  <c r="G1222" i="1"/>
  <c r="G1221" i="1"/>
  <c r="G1220" i="1"/>
  <c r="G1219" i="1"/>
  <c r="G1218" i="1"/>
  <c r="G1217" i="1"/>
  <c r="G1216" i="1"/>
  <c r="G1215" i="1"/>
  <c r="G1214" i="1"/>
  <c r="G1213" i="1"/>
  <c r="G1212" i="1"/>
  <c r="G1211" i="1"/>
  <c r="G1210" i="1"/>
  <c r="G1209" i="1"/>
  <c r="G1208" i="1"/>
  <c r="G1207" i="1"/>
  <c r="G1206" i="1"/>
  <c r="G1204" i="1"/>
  <c r="G1203" i="1"/>
  <c r="G1202" i="1"/>
  <c r="G1201" i="1"/>
  <c r="G1200" i="1"/>
  <c r="G1199" i="1"/>
  <c r="G1198" i="1"/>
  <c r="G1197" i="1"/>
  <c r="G1196" i="1"/>
  <c r="G1195" i="1"/>
  <c r="G1194" i="1"/>
  <c r="G1193" i="1"/>
  <c r="G1192" i="1"/>
  <c r="G1191" i="1"/>
  <c r="G1189" i="1"/>
  <c r="G1188" i="1"/>
  <c r="G1187" i="1"/>
  <c r="G1186" i="1"/>
  <c r="G1185" i="1"/>
  <c r="G1184" i="1"/>
  <c r="G1183" i="1"/>
  <c r="G1182" i="1"/>
  <c r="G1181" i="1"/>
  <c r="G1179" i="1"/>
  <c r="G1178" i="1"/>
  <c r="G1177" i="1"/>
  <c r="G1176" i="1"/>
  <c r="G1175" i="1"/>
  <c r="G1174" i="1"/>
  <c r="G1173" i="1"/>
  <c r="G1172" i="1"/>
  <c r="G1171" i="1"/>
  <c r="G1170" i="1"/>
  <c r="G1169" i="1"/>
  <c r="G1168" i="1"/>
  <c r="G1167" i="1"/>
  <c r="G1166" i="1"/>
  <c r="G1165" i="1"/>
  <c r="G1164" i="1"/>
  <c r="G1163" i="1"/>
  <c r="G1160" i="1"/>
  <c r="G1159" i="1"/>
  <c r="G1157" i="1"/>
  <c r="G1155" i="1"/>
  <c r="G1154" i="1"/>
  <c r="G1153" i="1"/>
  <c r="G1152" i="1"/>
  <c r="G1151" i="1"/>
  <c r="G1150" i="1"/>
  <c r="G1149" i="1"/>
  <c r="G1148" i="1"/>
  <c r="G1147" i="1"/>
  <c r="G1146" i="1"/>
  <c r="G1145" i="1"/>
  <c r="G1144" i="1"/>
  <c r="G1143" i="1"/>
  <c r="G1142" i="1"/>
  <c r="G1141" i="1"/>
  <c r="G1140" i="1"/>
  <c r="G1139" i="1"/>
  <c r="G1138" i="1"/>
  <c r="G1137" i="1"/>
  <c r="G1136" i="1"/>
  <c r="G1135" i="1"/>
  <c r="G1134" i="1"/>
  <c r="G1133" i="1"/>
  <c r="G1132" i="1"/>
  <c r="G1131" i="1"/>
  <c r="G1130" i="1"/>
  <c r="G1129" i="1"/>
  <c r="G1128" i="1"/>
  <c r="G1127" i="1"/>
  <c r="G1126" i="1"/>
  <c r="G1125" i="1"/>
  <c r="G1124" i="1"/>
  <c r="G1123" i="1"/>
  <c r="G1121" i="1"/>
  <c r="G1120" i="1"/>
  <c r="G1119" i="1"/>
  <c r="G1118" i="1"/>
  <c r="G1117" i="1"/>
  <c r="G1116" i="1"/>
  <c r="G1115" i="1"/>
  <c r="G1114" i="1"/>
  <c r="G1113" i="1"/>
  <c r="G1112" i="1"/>
  <c r="G1111" i="1"/>
  <c r="G1110" i="1"/>
  <c r="G1109" i="1"/>
  <c r="G1108" i="1"/>
  <c r="G1107" i="1"/>
  <c r="G1106" i="1"/>
  <c r="G1105" i="1"/>
  <c r="G1104" i="1"/>
  <c r="G1103" i="1"/>
  <c r="G1102" i="1"/>
  <c r="G1101" i="1"/>
  <c r="G1100" i="1"/>
  <c r="G1099" i="1"/>
  <c r="G1098" i="1"/>
  <c r="G1097" i="1"/>
  <c r="G1096" i="1"/>
  <c r="G1095" i="1"/>
  <c r="G1094" i="1"/>
  <c r="G1093" i="1"/>
  <c r="G1092" i="1"/>
  <c r="G1091" i="1"/>
  <c r="G1090" i="1"/>
  <c r="G1089" i="1"/>
  <c r="G1088" i="1"/>
  <c r="G1087" i="1"/>
  <c r="G1086" i="1"/>
  <c r="G1085" i="1"/>
  <c r="G1084" i="1"/>
  <c r="G1083" i="1"/>
  <c r="G1082" i="1"/>
  <c r="G1081" i="1"/>
  <c r="G1080" i="1"/>
  <c r="G1078" i="1"/>
  <c r="G1077" i="1"/>
  <c r="G1076" i="1"/>
  <c r="G1075" i="1"/>
  <c r="G1074" i="1"/>
  <c r="G1073" i="1"/>
  <c r="G1072" i="1"/>
  <c r="G1071" i="1"/>
  <c r="G1070" i="1"/>
  <c r="G1069" i="1"/>
  <c r="G1068" i="1"/>
  <c r="G1067" i="1"/>
  <c r="G1066" i="1"/>
  <c r="G1065" i="1"/>
  <c r="G1064" i="1"/>
  <c r="G1063" i="1"/>
  <c r="G1062" i="1"/>
  <c r="G1061" i="1"/>
  <c r="G1060" i="1"/>
  <c r="G1059" i="1"/>
  <c r="G1058" i="1"/>
  <c r="G1057" i="1"/>
  <c r="G1056" i="1"/>
  <c r="G1055" i="1"/>
  <c r="G1054" i="1"/>
  <c r="G1053" i="1"/>
  <c r="G1051" i="1"/>
  <c r="G1050" i="1"/>
  <c r="G1049" i="1"/>
  <c r="G1048" i="1"/>
  <c r="G1047" i="1"/>
  <c r="G1046" i="1"/>
  <c r="G1045" i="1"/>
  <c r="G1044" i="1"/>
  <c r="G1043" i="1"/>
  <c r="G1042" i="1"/>
  <c r="G1041" i="1"/>
  <c r="G1040" i="1"/>
  <c r="G1039" i="1"/>
  <c r="G1038" i="1"/>
  <c r="G1037" i="1"/>
  <c r="G1036"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7" i="1"/>
  <c r="G996" i="1"/>
  <c r="G995" i="1"/>
  <c r="G994" i="1"/>
  <c r="G993" i="1"/>
  <c r="G992" i="1"/>
  <c r="G991" i="1"/>
  <c r="G990" i="1"/>
  <c r="G989" i="1"/>
  <c r="G988" i="1"/>
  <c r="G987" i="1"/>
  <c r="G986" i="1"/>
  <c r="G985" i="1"/>
  <c r="G984" i="1"/>
  <c r="G983" i="1"/>
  <c r="G981" i="1"/>
  <c r="G980" i="1"/>
  <c r="G979" i="1"/>
  <c r="G978" i="1"/>
  <c r="G977" i="1"/>
  <c r="G976" i="1"/>
  <c r="G975" i="1"/>
  <c r="G974" i="1"/>
  <c r="G972" i="1"/>
  <c r="G971" i="1"/>
  <c r="G970" i="1"/>
  <c r="G969" i="1"/>
  <c r="G968" i="1"/>
  <c r="G967" i="1"/>
  <c r="G966" i="1"/>
  <c r="G965" i="1"/>
  <c r="G964" i="1"/>
  <c r="G963" i="1"/>
  <c r="G962" i="1"/>
  <c r="G961" i="1"/>
  <c r="G960" i="1"/>
  <c r="G959" i="1"/>
  <c r="G958" i="1"/>
  <c r="G957" i="1"/>
  <c r="G956" i="1"/>
  <c r="G955" i="1"/>
  <c r="G954" i="1"/>
  <c r="G953" i="1"/>
  <c r="G952" i="1"/>
  <c r="G951" i="1"/>
  <c r="G950" i="1"/>
  <c r="G949" i="1"/>
  <c r="G948" i="1"/>
  <c r="G947" i="1"/>
  <c r="G946" i="1"/>
  <c r="G945" i="1"/>
  <c r="G944" i="1"/>
  <c r="G943" i="1"/>
  <c r="G942" i="1"/>
  <c r="G941" i="1"/>
  <c r="G940" i="1"/>
  <c r="G939" i="1"/>
  <c r="G938" i="1"/>
  <c r="G937" i="1"/>
  <c r="G936" i="1"/>
  <c r="G935" i="1"/>
  <c r="G934" i="1"/>
  <c r="G933" i="1"/>
  <c r="G932" i="1"/>
  <c r="G930" i="1"/>
  <c r="G929" i="1"/>
  <c r="G928" i="1"/>
  <c r="G927" i="1"/>
  <c r="G926" i="1"/>
  <c r="G925" i="1"/>
  <c r="G924" i="1"/>
  <c r="G923" i="1"/>
  <c r="G922" i="1"/>
  <c r="G921" i="1"/>
  <c r="G920" i="1"/>
  <c r="G919" i="1"/>
  <c r="G918" i="1"/>
  <c r="G917" i="1"/>
  <c r="G916" i="1"/>
  <c r="G915" i="1"/>
  <c r="G914" i="1"/>
  <c r="G913" i="1"/>
  <c r="G912" i="1"/>
  <c r="G911" i="1"/>
  <c r="G910" i="1"/>
  <c r="G909" i="1"/>
  <c r="G908" i="1"/>
  <c r="G907" i="1"/>
  <c r="G906" i="1"/>
  <c r="G905" i="1"/>
  <c r="G904" i="1"/>
  <c r="G903" i="1"/>
  <c r="G902" i="1"/>
  <c r="G901" i="1"/>
  <c r="G900" i="1"/>
  <c r="G899" i="1"/>
  <c r="G898" i="1"/>
  <c r="G897" i="1"/>
  <c r="G896" i="1"/>
  <c r="G895" i="1"/>
  <c r="G894" i="1"/>
  <c r="G893" i="1"/>
  <c r="G892" i="1"/>
  <c r="G890" i="1"/>
  <c r="G889" i="1"/>
  <c r="G888" i="1"/>
  <c r="G887" i="1"/>
  <c r="G886" i="1"/>
  <c r="G885" i="1"/>
  <c r="G884" i="1"/>
  <c r="G883" i="1"/>
  <c r="G882" i="1"/>
  <c r="G881" i="1"/>
  <c r="G880" i="1"/>
  <c r="G879" i="1"/>
  <c r="G878" i="1"/>
  <c r="G877" i="1"/>
  <c r="G876" i="1"/>
  <c r="G875" i="1"/>
  <c r="G874" i="1"/>
  <c r="G873" i="1"/>
  <c r="G872" i="1"/>
  <c r="G871" i="1"/>
  <c r="G870" i="1"/>
  <c r="G869" i="1"/>
  <c r="G868" i="1"/>
  <c r="G867" i="1"/>
  <c r="G866" i="1"/>
  <c r="G865" i="1"/>
  <c r="G864" i="1"/>
  <c r="G863" i="1"/>
  <c r="G862" i="1"/>
  <c r="G861" i="1"/>
  <c r="G860" i="1"/>
  <c r="G859" i="1"/>
  <c r="G858" i="1"/>
  <c r="G857" i="1"/>
  <c r="G856" i="1"/>
  <c r="G855" i="1"/>
  <c r="G854" i="1"/>
  <c r="G853" i="1"/>
  <c r="G852" i="1"/>
  <c r="G851" i="1"/>
  <c r="G850" i="1"/>
  <c r="G849" i="1"/>
  <c r="G848" i="1"/>
  <c r="G847" i="1"/>
  <c r="G846" i="1"/>
  <c r="G845" i="1"/>
  <c r="G844" i="1"/>
  <c r="G843" i="1"/>
  <c r="G842" i="1"/>
  <c r="G841" i="1"/>
  <c r="G840" i="1"/>
  <c r="G839" i="1"/>
  <c r="G836" i="1"/>
  <c r="G835" i="1"/>
  <c r="G834" i="1"/>
  <c r="G832" i="1"/>
  <c r="G831" i="1"/>
  <c r="G830" i="1"/>
  <c r="G829" i="1"/>
  <c r="G828" i="1"/>
  <c r="G827" i="1"/>
  <c r="G826" i="1"/>
  <c r="G825" i="1"/>
  <c r="G824" i="1"/>
  <c r="G823" i="1"/>
  <c r="G822" i="1"/>
  <c r="G821" i="1"/>
  <c r="G820" i="1"/>
  <c r="G819" i="1"/>
  <c r="G818" i="1"/>
  <c r="G817" i="1"/>
  <c r="G816" i="1"/>
  <c r="G815" i="1"/>
  <c r="G814" i="1"/>
  <c r="G813" i="1"/>
  <c r="G812" i="1"/>
  <c r="G810" i="1"/>
  <c r="G809" i="1"/>
  <c r="G808" i="1"/>
  <c r="G807" i="1"/>
  <c r="G806" i="1"/>
  <c r="G805" i="1"/>
  <c r="G804" i="1"/>
  <c r="G803" i="1"/>
  <c r="G802" i="1"/>
  <c r="G801" i="1"/>
  <c r="G800" i="1"/>
  <c r="G799" i="1"/>
  <c r="G798" i="1"/>
  <c r="G797" i="1"/>
  <c r="G796" i="1"/>
  <c r="G795" i="1"/>
  <c r="G794" i="1"/>
  <c r="G793" i="1"/>
  <c r="G792" i="1"/>
  <c r="G791" i="1"/>
  <c r="G790" i="1"/>
  <c r="G789" i="1"/>
  <c r="G788" i="1"/>
  <c r="G787" i="1"/>
  <c r="G785" i="1"/>
  <c r="G784" i="1"/>
  <c r="G783" i="1"/>
  <c r="G782" i="1"/>
  <c r="G781" i="1"/>
  <c r="G780" i="1"/>
  <c r="G779" i="1"/>
  <c r="G778" i="1"/>
  <c r="G776" i="1"/>
  <c r="G775" i="1"/>
  <c r="G774" i="1"/>
  <c r="G773" i="1"/>
  <c r="G772" i="1"/>
  <c r="G771" i="1"/>
  <c r="G770" i="1"/>
  <c r="G769" i="1"/>
  <c r="G768" i="1"/>
  <c r="G767" i="1"/>
  <c r="G766" i="1"/>
  <c r="G764" i="1"/>
  <c r="G763" i="1"/>
  <c r="G762" i="1"/>
  <c r="G761" i="1"/>
  <c r="G760" i="1"/>
  <c r="G759" i="1"/>
  <c r="G758" i="1"/>
  <c r="G757" i="1"/>
  <c r="G756" i="1"/>
  <c r="G755" i="1"/>
  <c r="G754" i="1"/>
  <c r="G753" i="1"/>
  <c r="G752" i="1"/>
  <c r="G751" i="1"/>
  <c r="G750" i="1"/>
  <c r="G749" i="1"/>
  <c r="G748" i="1"/>
  <c r="G747" i="1"/>
  <c r="G746" i="1"/>
  <c r="G745" i="1"/>
  <c r="G744" i="1"/>
  <c r="G743" i="1"/>
  <c r="G742" i="1"/>
  <c r="G741" i="1"/>
  <c r="G740" i="1"/>
  <c r="G739" i="1"/>
  <c r="G738" i="1"/>
  <c r="G737" i="1"/>
  <c r="G736" i="1"/>
  <c r="G735" i="1"/>
  <c r="G734" i="1"/>
  <c r="G733" i="1"/>
  <c r="G732" i="1"/>
  <c r="G731" i="1"/>
  <c r="G730" i="1"/>
  <c r="G729" i="1"/>
  <c r="G728" i="1"/>
  <c r="G727" i="1"/>
  <c r="G726" i="1"/>
  <c r="G724" i="1"/>
  <c r="G723" i="1"/>
  <c r="G722" i="1"/>
  <c r="G721" i="1"/>
  <c r="G720" i="1"/>
  <c r="G719" i="1"/>
  <c r="G718" i="1"/>
  <c r="G717" i="1"/>
  <c r="G716" i="1"/>
  <c r="G715" i="1"/>
  <c r="G714" i="1"/>
  <c r="G713" i="1"/>
  <c r="G712" i="1"/>
  <c r="G711" i="1"/>
  <c r="G710" i="1"/>
  <c r="G709" i="1"/>
  <c r="G708" i="1"/>
  <c r="G707" i="1"/>
  <c r="G706" i="1"/>
  <c r="G705" i="1"/>
  <c r="G704" i="1"/>
  <c r="G703" i="1"/>
  <c r="G702" i="1"/>
  <c r="G701" i="1"/>
  <c r="G700" i="1"/>
  <c r="G699" i="1"/>
  <c r="G698" i="1"/>
  <c r="G697" i="1"/>
  <c r="G696" i="1"/>
  <c r="G695" i="1"/>
  <c r="G694" i="1"/>
  <c r="G693" i="1"/>
  <c r="G692" i="1"/>
  <c r="G691" i="1"/>
  <c r="G690" i="1"/>
  <c r="G689" i="1"/>
  <c r="G688" i="1"/>
  <c r="G687" i="1"/>
  <c r="G686" i="1"/>
  <c r="G685" i="1"/>
  <c r="G684" i="1"/>
  <c r="G683" i="1"/>
  <c r="G682" i="1"/>
  <c r="G681" i="1"/>
  <c r="G680" i="1"/>
  <c r="G679" i="1"/>
  <c r="G678" i="1"/>
  <c r="G674" i="1"/>
  <c r="G673" i="1"/>
  <c r="G672" i="1"/>
  <c r="G671" i="1"/>
  <c r="G670" i="1"/>
  <c r="G669" i="1"/>
  <c r="G668" i="1"/>
  <c r="G666" i="1"/>
  <c r="G665" i="1"/>
  <c r="G664" i="1"/>
  <c r="G663" i="1"/>
  <c r="G662" i="1"/>
  <c r="G661" i="1"/>
  <c r="G660" i="1"/>
  <c r="G659" i="1"/>
  <c r="G658" i="1"/>
  <c r="G657" i="1"/>
  <c r="G656" i="1"/>
  <c r="G655" i="1"/>
  <c r="G654" i="1"/>
  <c r="G653" i="1"/>
  <c r="G652" i="1"/>
  <c r="G651" i="1"/>
  <c r="G650" i="1"/>
  <c r="G649" i="1"/>
  <c r="G648" i="1"/>
  <c r="G646" i="1"/>
  <c r="G645" i="1"/>
  <c r="G644" i="1"/>
  <c r="G643" i="1"/>
  <c r="G642" i="1"/>
  <c r="G641" i="1"/>
  <c r="G640" i="1"/>
  <c r="G639" i="1"/>
  <c r="G638" i="1"/>
  <c r="G637" i="1"/>
  <c r="G636" i="1"/>
  <c r="G635" i="1"/>
  <c r="G634" i="1"/>
  <c r="G633" i="1"/>
  <c r="G632" i="1"/>
  <c r="G630" i="1"/>
  <c r="G629" i="1"/>
  <c r="G628" i="1"/>
  <c r="G627" i="1"/>
  <c r="G626" i="1"/>
  <c r="G625" i="1"/>
  <c r="G624" i="1"/>
  <c r="G623" i="1"/>
  <c r="G620" i="1"/>
  <c r="G619" i="1"/>
  <c r="G618" i="1"/>
  <c r="G617" i="1"/>
  <c r="G616" i="1"/>
  <c r="G615" i="1"/>
  <c r="G614" i="1"/>
  <c r="G613" i="1"/>
  <c r="G612" i="1"/>
  <c r="G611" i="1"/>
  <c r="G610" i="1"/>
  <c r="G609" i="1"/>
  <c r="G607" i="1"/>
  <c r="G606" i="1"/>
  <c r="G605" i="1"/>
  <c r="G604" i="1"/>
  <c r="G603" i="1"/>
  <c r="G602" i="1"/>
  <c r="G601" i="1"/>
  <c r="G599" i="1"/>
  <c r="G598" i="1"/>
  <c r="G597" i="1"/>
  <c r="G596" i="1"/>
  <c r="G595" i="1"/>
  <c r="G594" i="1"/>
  <c r="G593" i="1"/>
  <c r="G592" i="1"/>
  <c r="G591" i="1"/>
  <c r="G590" i="1"/>
  <c r="G589" i="1"/>
  <c r="G588" i="1"/>
  <c r="G587" i="1"/>
  <c r="G585" i="1"/>
  <c r="G584" i="1"/>
  <c r="G583" i="1"/>
  <c r="G582" i="1"/>
  <c r="G581" i="1"/>
  <c r="G580" i="1"/>
  <c r="G577" i="1"/>
  <c r="G576" i="1"/>
  <c r="G575" i="1"/>
  <c r="G574" i="1"/>
  <c r="G573" i="1"/>
  <c r="G572" i="1"/>
  <c r="G571" i="1"/>
  <c r="G569" i="1"/>
  <c r="G568" i="1"/>
  <c r="G567" i="1"/>
  <c r="G565" i="1"/>
  <c r="G562" i="1"/>
  <c r="G561" i="1"/>
  <c r="G560" i="1"/>
  <c r="G559" i="1"/>
  <c r="G558" i="1"/>
  <c r="G557" i="1"/>
  <c r="G556" i="1"/>
  <c r="G555" i="1"/>
  <c r="G554" i="1"/>
  <c r="G553" i="1"/>
  <c r="G552" i="1"/>
  <c r="G551" i="1"/>
  <c r="G550" i="1"/>
  <c r="G549" i="1"/>
  <c r="G548" i="1"/>
  <c r="G547" i="1"/>
  <c r="G546" i="1"/>
  <c r="G545" i="1"/>
  <c r="G544" i="1"/>
  <c r="G543" i="1"/>
  <c r="G542" i="1"/>
  <c r="G541" i="1"/>
  <c r="G540" i="1"/>
  <c r="G538" i="1"/>
  <c r="G537" i="1"/>
  <c r="G535" i="1"/>
  <c r="G534" i="1"/>
  <c r="G532" i="1"/>
  <c r="G531" i="1"/>
  <c r="G530" i="1"/>
  <c r="G529" i="1"/>
  <c r="G528" i="1"/>
  <c r="G527" i="1"/>
  <c r="G526" i="1"/>
  <c r="G525" i="1"/>
  <c r="G524" i="1"/>
  <c r="G522" i="1"/>
  <c r="G520" i="1"/>
  <c r="G518" i="1"/>
  <c r="G517" i="1"/>
  <c r="G516" i="1"/>
  <c r="G515" i="1"/>
  <c r="G514" i="1"/>
  <c r="G513" i="1"/>
  <c r="G512" i="1"/>
  <c r="G511" i="1"/>
  <c r="G510" i="1"/>
  <c r="G508" i="1"/>
  <c r="G506" i="1"/>
  <c r="G505" i="1"/>
  <c r="G504" i="1"/>
  <c r="G503" i="1"/>
  <c r="G502" i="1"/>
  <c r="G501" i="1"/>
  <c r="G499" i="1"/>
  <c r="G498" i="1"/>
  <c r="G497" i="1"/>
  <c r="G496" i="1"/>
  <c r="G495" i="1"/>
  <c r="G494" i="1"/>
  <c r="G493" i="1"/>
  <c r="G492" i="1"/>
  <c r="G491" i="1"/>
  <c r="G490" i="1"/>
  <c r="G489" i="1"/>
  <c r="G488" i="1"/>
  <c r="G487" i="1"/>
  <c r="G486" i="1"/>
  <c r="G485" i="1"/>
  <c r="G484" i="1"/>
  <c r="G483" i="1"/>
  <c r="G482" i="1"/>
  <c r="G481" i="1"/>
  <c r="G478" i="1"/>
  <c r="G477" i="1"/>
  <c r="G476" i="1"/>
  <c r="G475" i="1"/>
  <c r="G473" i="1"/>
  <c r="G472" i="1"/>
  <c r="G470" i="1"/>
  <c r="G469" i="1"/>
  <c r="G468" i="1"/>
  <c r="G467" i="1"/>
  <c r="G466" i="1"/>
  <c r="G465" i="1"/>
  <c r="G463" i="1"/>
  <c r="G462" i="1"/>
  <c r="G461" i="1"/>
  <c r="G460" i="1"/>
  <c r="G459" i="1"/>
  <c r="G458" i="1"/>
  <c r="G457" i="1"/>
  <c r="G455" i="1"/>
  <c r="G454" i="1"/>
  <c r="G453" i="1"/>
  <c r="G452" i="1"/>
  <c r="G451" i="1"/>
  <c r="G450" i="1"/>
  <c r="G449" i="1"/>
  <c r="G448"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6" i="1"/>
  <c r="G415" i="1"/>
  <c r="G414" i="1"/>
  <c r="G413" i="1"/>
  <c r="G412" i="1"/>
  <c r="G411" i="1"/>
  <c r="G410" i="1"/>
  <c r="G409" i="1"/>
  <c r="G408" i="1"/>
  <c r="G407" i="1"/>
  <c r="G406" i="1"/>
  <c r="G405" i="1"/>
  <c r="G404" i="1"/>
  <c r="G403" i="1"/>
  <c r="G402" i="1"/>
  <c r="G401" i="1"/>
  <c r="G400" i="1"/>
  <c r="G399" i="1"/>
  <c r="G398" i="1"/>
  <c r="G397" i="1"/>
  <c r="G396" i="1"/>
  <c r="G395" i="1"/>
  <c r="G394" i="1"/>
  <c r="G393" i="1"/>
  <c r="G392" i="1"/>
  <c r="G391" i="1"/>
  <c r="G390" i="1"/>
  <c r="G389" i="1"/>
  <c r="G388" i="1"/>
  <c r="G387" i="1"/>
  <c r="G386" i="1"/>
  <c r="G385" i="1"/>
  <c r="G384" i="1"/>
  <c r="G383" i="1"/>
  <c r="G382" i="1"/>
  <c r="G381" i="1"/>
  <c r="G380" i="1"/>
  <c r="G379" i="1"/>
  <c r="G378" i="1"/>
  <c r="G377" i="1"/>
  <c r="G376" i="1"/>
  <c r="G375" i="1"/>
  <c r="G374" i="1"/>
  <c r="G373" i="1"/>
  <c r="G372" i="1"/>
  <c r="G371" i="1"/>
  <c r="G370" i="1"/>
  <c r="G369" i="1"/>
  <c r="G368" i="1"/>
  <c r="G367" i="1"/>
  <c r="G366" i="1"/>
  <c r="G365" i="1"/>
  <c r="G364" i="1"/>
  <c r="G363" i="1"/>
  <c r="G362" i="1"/>
  <c r="G361" i="1"/>
  <c r="G360" i="1"/>
  <c r="G359" i="1"/>
  <c r="G358" i="1"/>
  <c r="G357" i="1"/>
  <c r="G356" i="1"/>
  <c r="G355" i="1"/>
  <c r="G354" i="1"/>
  <c r="G353" i="1"/>
  <c r="G352" i="1"/>
  <c r="G350" i="1"/>
  <c r="G349" i="1"/>
  <c r="G348" i="1"/>
  <c r="G347" i="1"/>
  <c r="G346" i="1"/>
  <c r="G345" i="1"/>
  <c r="G344" i="1"/>
  <c r="G343" i="1"/>
  <c r="G342" i="1"/>
  <c r="G341" i="1"/>
  <c r="G340" i="1"/>
  <c r="G339" i="1"/>
  <c r="G338" i="1"/>
  <c r="G337" i="1"/>
  <c r="G336" i="1"/>
  <c r="G335" i="1"/>
  <c r="G334" i="1"/>
  <c r="G333" i="1"/>
  <c r="G332" i="1"/>
  <c r="G331" i="1"/>
  <c r="G330" i="1"/>
  <c r="G329" i="1"/>
  <c r="G328" i="1"/>
  <c r="G326" i="1"/>
  <c r="G325" i="1"/>
  <c r="G324" i="1"/>
  <c r="G323" i="1"/>
  <c r="G322" i="1"/>
  <c r="G321" i="1"/>
  <c r="G320" i="1"/>
  <c r="G319" i="1"/>
  <c r="G318" i="1"/>
  <c r="G317" i="1"/>
  <c r="G316" i="1"/>
  <c r="G315" i="1"/>
  <c r="G312" i="1"/>
  <c r="G311" i="1"/>
  <c r="G310" i="1"/>
  <c r="G308" i="1"/>
  <c r="G307" i="1"/>
  <c r="G306" i="1"/>
  <c r="G305" i="1"/>
  <c r="G304" i="1"/>
  <c r="G303" i="1"/>
  <c r="G302" i="1"/>
  <c r="G301" i="1"/>
  <c r="G300" i="1"/>
  <c r="G299" i="1"/>
  <c r="G298" i="1"/>
  <c r="G297" i="1"/>
  <c r="G296" i="1"/>
  <c r="G295" i="1"/>
  <c r="G294" i="1"/>
  <c r="G293" i="1"/>
  <c r="G292" i="1"/>
  <c r="G291" i="1"/>
  <c r="G290" i="1"/>
  <c r="G289" i="1"/>
  <c r="G288" i="1"/>
  <c r="G287" i="1"/>
  <c r="G286" i="1"/>
  <c r="G285" i="1"/>
  <c r="G284" i="1"/>
  <c r="G283" i="1"/>
  <c r="G282" i="1"/>
  <c r="G281" i="1"/>
  <c r="G280" i="1"/>
  <c r="G279" i="1"/>
  <c r="G278" i="1"/>
  <c r="G277" i="1"/>
  <c r="G276" i="1"/>
  <c r="G275" i="1"/>
  <c r="G274" i="1"/>
  <c r="G273" i="1"/>
  <c r="G272" i="1"/>
  <c r="G271" i="1"/>
  <c r="G270" i="1"/>
  <c r="G269" i="1"/>
  <c r="G268" i="1"/>
  <c r="G267" i="1"/>
  <c r="G266" i="1"/>
  <c r="G262" i="1"/>
  <c r="G261" i="1"/>
  <c r="G260" i="1"/>
  <c r="G259" i="1"/>
  <c r="G258" i="1"/>
  <c r="G257" i="1"/>
  <c r="G256" i="1"/>
  <c r="G254" i="1"/>
  <c r="G253" i="1"/>
  <c r="G252" i="1"/>
  <c r="G251" i="1"/>
  <c r="G250" i="1"/>
  <c r="G249" i="1"/>
  <c r="G247" i="1"/>
  <c r="G246" i="1"/>
  <c r="G244" i="1"/>
  <c r="G243" i="1"/>
  <c r="G242" i="1"/>
  <c r="G241" i="1"/>
  <c r="G240" i="1"/>
  <c r="G239" i="1"/>
  <c r="G238" i="1"/>
  <c r="G237" i="1"/>
  <c r="G236" i="1"/>
  <c r="G235" i="1"/>
  <c r="G233" i="1"/>
  <c r="G232" i="1"/>
  <c r="G231" i="1"/>
  <c r="G230" i="1"/>
  <c r="G229" i="1"/>
  <c r="G228" i="1"/>
  <c r="G227" i="1"/>
  <c r="G226" i="1"/>
  <c r="G225" i="1"/>
  <c r="G224" i="1"/>
  <c r="G223" i="1"/>
  <c r="G222" i="1"/>
  <c r="G221" i="1"/>
  <c r="G220" i="1"/>
  <c r="G219" i="1"/>
  <c r="G218" i="1"/>
  <c r="G217" i="1"/>
  <c r="G216" i="1"/>
  <c r="G215" i="1"/>
  <c r="G214" i="1"/>
  <c r="G213" i="1"/>
  <c r="G212" i="1"/>
  <c r="G211" i="1"/>
  <c r="G210" i="1"/>
  <c r="G209" i="1"/>
  <c r="G208" i="1"/>
  <c r="G207" i="1"/>
  <c r="G206" i="1"/>
  <c r="G205" i="1"/>
  <c r="G204" i="1"/>
  <c r="G203" i="1"/>
  <c r="G202" i="1"/>
  <c r="G201" i="1"/>
  <c r="G200" i="1"/>
  <c r="G199" i="1"/>
  <c r="G198" i="1"/>
  <c r="G197" i="1"/>
  <c r="G196" i="1"/>
  <c r="G195" i="1"/>
  <c r="G194" i="1"/>
  <c r="G193" i="1"/>
  <c r="G192" i="1"/>
  <c r="G191" i="1"/>
  <c r="G190" i="1"/>
  <c r="G189" i="1"/>
  <c r="G188" i="1"/>
  <c r="G187" i="1"/>
  <c r="G186" i="1"/>
  <c r="G185" i="1"/>
  <c r="G184" i="1"/>
  <c r="G183" i="1"/>
  <c r="G182" i="1"/>
  <c r="G181" i="1"/>
  <c r="G180" i="1"/>
  <c r="G179" i="1"/>
  <c r="G178" i="1"/>
  <c r="G177" i="1"/>
  <c r="G176" i="1"/>
  <c r="G175" i="1"/>
  <c r="G174" i="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38" i="1"/>
  <c r="G37" i="1"/>
  <c r="G36" i="1"/>
  <c r="G35" i="1"/>
  <c r="G34" i="1"/>
  <c r="G33" i="1"/>
  <c r="G32" i="1"/>
  <c r="G31" i="1"/>
  <c r="G30" i="1"/>
  <c r="G29" i="1"/>
  <c r="G28" i="1"/>
  <c r="G27" i="1"/>
  <c r="G26" i="1"/>
  <c r="G24" i="1"/>
  <c r="G23" i="1"/>
  <c r="G22" i="1"/>
  <c r="G21" i="1"/>
  <c r="G20" i="1"/>
  <c r="G19" i="1"/>
  <c r="G18" i="1"/>
  <c r="G17" i="1"/>
  <c r="G16" i="1"/>
  <c r="G14" i="1"/>
  <c r="G13" i="1"/>
  <c r="G12" i="1"/>
  <c r="G2799" i="1" l="1"/>
  <c r="G2868" i="1"/>
  <c r="G2867" i="1"/>
  <c r="G2866" i="1"/>
  <c r="G2864" i="1"/>
  <c r="G2863" i="1"/>
  <c r="G2862" i="1"/>
  <c r="G2861" i="1"/>
  <c r="G2859" i="1"/>
  <c r="G2857" i="1"/>
  <c r="G2856" i="1"/>
  <c r="G2854" i="1"/>
  <c r="G2853" i="1"/>
  <c r="G2851" i="1"/>
  <c r="G2850" i="1"/>
  <c r="G2849" i="1"/>
  <c r="G2848" i="1"/>
  <c r="G2846" i="1"/>
  <c r="G2845" i="1"/>
  <c r="G2844" i="1"/>
  <c r="G2842" i="1"/>
  <c r="G2840" i="1"/>
  <c r="G2839" i="1"/>
  <c r="G2838" i="1"/>
  <c r="G2837" i="1"/>
  <c r="G2836" i="1"/>
  <c r="G2835" i="1"/>
  <c r="G2834" i="1"/>
  <c r="G2833" i="1"/>
  <c r="G2832" i="1"/>
  <c r="G2831" i="1"/>
  <c r="G2830" i="1"/>
  <c r="G2829" i="1"/>
  <c r="G2828" i="1"/>
  <c r="G2827" i="1"/>
  <c r="G2826" i="1"/>
  <c r="G2824" i="1"/>
  <c r="G2818" i="1" l="1"/>
  <c r="G2816" i="1"/>
  <c r="G2815" i="1"/>
  <c r="G2813" i="1"/>
  <c r="G2812" i="1"/>
  <c r="G2811" i="1"/>
  <c r="G2810" i="1"/>
  <c r="G2809" i="1"/>
  <c r="G2808" i="1"/>
  <c r="G2807" i="1"/>
  <c r="G2805" i="1"/>
  <c r="G2804" i="1"/>
  <c r="G2899" i="1"/>
  <c r="G2898" i="1"/>
  <c r="G2897" i="1"/>
  <c r="G2896" i="1"/>
  <c r="G2895" i="1"/>
  <c r="G2894" i="1"/>
  <c r="G2893" i="1"/>
  <c r="G2892" i="1"/>
  <c r="G2891" i="1"/>
  <c r="G2890" i="1"/>
  <c r="G2889" i="1"/>
  <c r="G2888" i="1"/>
  <c r="G2887" i="1"/>
  <c r="G2886" i="1"/>
  <c r="G2885" i="1"/>
  <c r="G2884" i="1"/>
  <c r="G2883" i="1"/>
  <c r="G2882" i="1"/>
  <c r="G2881" i="1"/>
  <c r="G2880" i="1"/>
  <c r="G2819" i="1" l="1"/>
  <c r="G2869" i="1"/>
  <c r="G2922" i="1"/>
  <c r="G2921" i="1"/>
  <c r="G2920" i="1"/>
  <c r="G2919" i="1"/>
  <c r="G2918" i="1"/>
  <c r="G2917" i="1"/>
  <c r="G2916" i="1"/>
  <c r="G2915" i="1"/>
  <c r="G2914" i="1"/>
  <c r="G2913" i="1"/>
  <c r="G2912" i="1"/>
  <c r="G2910" i="1"/>
  <c r="G2911" i="1" l="1"/>
  <c r="G2923" i="1" s="1"/>
  <c r="E2876" i="1" l="1"/>
  <c r="G2900" i="1" l="1"/>
  <c r="G292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 Lizeth Uribe Galvez</author>
  </authors>
  <commentList>
    <comment ref="C2880" authorId="0" shapeId="0" xr:uid="{BA3F70FC-30FD-4032-A217-55F0903B0151}">
      <text>
        <r>
          <rPr>
            <b/>
            <sz val="9"/>
            <color indexed="81"/>
            <rFont val="Tahoma"/>
            <family val="2"/>
          </rPr>
          <t>Dependerá de la cantidad de profesionales de obra establecidos en el AU</t>
        </r>
        <r>
          <rPr>
            <sz val="9"/>
            <color indexed="81"/>
            <rFont val="Tahoma"/>
            <family val="2"/>
          </rPr>
          <t xml:space="preserve">
</t>
        </r>
      </text>
    </comment>
    <comment ref="C2881" authorId="0" shapeId="0" xr:uid="{0BCBF56C-BCCC-4918-9207-13A8A1EE9BF1}">
      <text>
        <r>
          <rPr>
            <b/>
            <sz val="9"/>
            <color indexed="81"/>
            <rFont val="Tahoma"/>
            <family val="2"/>
          </rPr>
          <t>Dependerá de la duración del proyecto y del número de trabajadores</t>
        </r>
      </text>
    </comment>
    <comment ref="C2883" authorId="0" shapeId="0" xr:uid="{DEBDC9CB-3212-4563-A9C2-9D7B770F3531}">
      <text>
        <r>
          <rPr>
            <b/>
            <sz val="9"/>
            <color indexed="81"/>
            <rFont val="Tahoma"/>
            <family val="2"/>
          </rPr>
          <t>El valor dependerá de la duración del proyecto y de la cantidad de trabajadores</t>
        </r>
        <r>
          <rPr>
            <sz val="9"/>
            <color indexed="81"/>
            <rFont val="Tahoma"/>
            <family val="2"/>
          </rPr>
          <t xml:space="preserve">
</t>
        </r>
      </text>
    </comment>
    <comment ref="C2884" authorId="0" shapeId="0" xr:uid="{4B6A6D3D-2357-45F1-865A-5EAB376B6162}">
      <text>
        <r>
          <rPr>
            <b/>
            <sz val="9"/>
            <color indexed="81"/>
            <rFont val="Tahoma"/>
            <family val="2"/>
          </rPr>
          <t>Se debe ajustar de acuerdo a la cantidad de trabajadores del proyecto. Se busca que haya 1 camilla por cada 15 personas</t>
        </r>
      </text>
    </comment>
    <comment ref="C2885" authorId="0" shapeId="0" xr:uid="{AD198D65-9D53-4A4E-8FB4-297623A00C92}">
      <text>
        <r>
          <rPr>
            <b/>
            <sz val="9"/>
            <color indexed="81"/>
            <rFont val="Tahoma"/>
            <family val="2"/>
          </rPr>
          <t>Se debe ajustar de acuerdo a la cantidad de trabajadores del proyecto. Se busca que haya 1 camilla por cada 15 personas</t>
        </r>
      </text>
    </comment>
    <comment ref="C2887" authorId="0" shapeId="0" xr:uid="{00F7AB21-BFD1-43B4-B2D5-1C738B592846}">
      <text>
        <r>
          <rPr>
            <b/>
            <sz val="9"/>
            <color indexed="81"/>
            <rFont val="Tahoma"/>
            <family val="2"/>
          </rPr>
          <t>La cantidad de brigadistas deberá ser el 20% del total de trabajadores</t>
        </r>
      </text>
    </comment>
    <comment ref="C2890" authorId="0" shapeId="0" xr:uid="{281DB086-792F-4CA8-81D7-8F64AA4587A8}">
      <text>
        <r>
          <rPr>
            <b/>
            <sz val="9"/>
            <color indexed="81"/>
            <rFont val="Tahoma"/>
            <family val="2"/>
          </rPr>
          <t>Se debe ajustar de acuerdo al tamaño del proyecto min 2</t>
        </r>
      </text>
    </comment>
    <comment ref="C2892" authorId="0" shapeId="0" xr:uid="{C5DF73D3-D9C2-4335-970A-D05252403389}">
      <text>
        <r>
          <rPr>
            <b/>
            <sz val="9"/>
            <color indexed="81"/>
            <rFont val="Tahoma"/>
            <family val="2"/>
          </rPr>
          <t>Solo si hay excavaciones</t>
        </r>
      </text>
    </comment>
    <comment ref="C2896" authorId="0" shapeId="0" xr:uid="{3E0974E5-1E27-4C86-BA9D-C9994A9EBBA7}">
      <text>
        <r>
          <rPr>
            <b/>
            <sz val="9"/>
            <color indexed="81"/>
            <rFont val="Tahoma"/>
            <family val="2"/>
          </rPr>
          <t>Dependerá del tamaño del proyecto y las actividades a realizar</t>
        </r>
        <r>
          <rPr>
            <sz val="9"/>
            <color indexed="81"/>
            <rFont val="Tahoma"/>
            <family val="2"/>
          </rPr>
          <t xml:space="preserve">
</t>
        </r>
      </text>
    </comment>
    <comment ref="C2897" authorId="0" shapeId="0" xr:uid="{96D1EB7B-4E73-47C9-82C3-3A9A24610F9C}">
      <text>
        <r>
          <rPr>
            <b/>
            <sz val="9"/>
            <color indexed="81"/>
            <rFont val="Tahoma"/>
            <family val="2"/>
          </rPr>
          <t>El valor dependerá de la duración del proyecto</t>
        </r>
      </text>
    </comment>
    <comment ref="C2899" authorId="0" shapeId="0" xr:uid="{B9BBB04B-C0C1-47BA-85CB-BFC27F401F14}">
      <text>
        <r>
          <rPr>
            <b/>
            <sz val="9"/>
            <color indexed="81"/>
            <rFont val="Tahoma"/>
            <family val="2"/>
          </rPr>
          <t>Solo cuando hay trabajos en alturas</t>
        </r>
      </text>
    </comment>
  </commentList>
</comments>
</file>

<file path=xl/sharedStrings.xml><?xml version="1.0" encoding="utf-8"?>
<sst xmlns="http://schemas.openxmlformats.org/spreadsheetml/2006/main" count="8963" uniqueCount="5682">
  <si>
    <t>ITEM</t>
  </si>
  <si>
    <t>DESCRIPCION ACTIVIDAD</t>
  </si>
  <si>
    <t>UNIDAD</t>
  </si>
  <si>
    <t>CANTIDAD</t>
  </si>
  <si>
    <t>VR. UNITARIO</t>
  </si>
  <si>
    <t>VR. PARCIAL</t>
  </si>
  <si>
    <t>PRELIMINARES</t>
  </si>
  <si>
    <t>ml</t>
  </si>
  <si>
    <t>2.1.1</t>
  </si>
  <si>
    <t>2.1.3</t>
  </si>
  <si>
    <t>2.2.1</t>
  </si>
  <si>
    <t>2.2.2</t>
  </si>
  <si>
    <t>2.2.3</t>
  </si>
  <si>
    <t>2.2.4</t>
  </si>
  <si>
    <t>2.2.5</t>
  </si>
  <si>
    <t>2.2.6</t>
  </si>
  <si>
    <t>3.1.2</t>
  </si>
  <si>
    <t>3.3.1</t>
  </si>
  <si>
    <t>3.9.2</t>
  </si>
  <si>
    <t xml:space="preserve"> </t>
  </si>
  <si>
    <t>CONCRETOS</t>
  </si>
  <si>
    <t>4.2.1</t>
  </si>
  <si>
    <t>4.2.2</t>
  </si>
  <si>
    <t>4.2.3</t>
  </si>
  <si>
    <t>4.2.4</t>
  </si>
  <si>
    <t>4.2.6</t>
  </si>
  <si>
    <t>4.3.1</t>
  </si>
  <si>
    <t>4.3.9</t>
  </si>
  <si>
    <t>m3</t>
  </si>
  <si>
    <t>Colocación de GROUTING en concreto de 17.5 Mpa., para relleno de muro no estructural (bloque, tolete o catalán). Incluye mano de obra, vibrado, protección, curado y todos demás elementos necesarios para su correcta construcción. No incluye refuerzo.</t>
  </si>
  <si>
    <t>m2</t>
  </si>
  <si>
    <t>m</t>
  </si>
  <si>
    <t>ACERO DE REFUERZO</t>
  </si>
  <si>
    <t>5.1.1</t>
  </si>
  <si>
    <t>kg</t>
  </si>
  <si>
    <t>un</t>
  </si>
  <si>
    <t>6.4.2</t>
  </si>
  <si>
    <t>día</t>
  </si>
  <si>
    <t>7.1.1</t>
  </si>
  <si>
    <t>7.1.2</t>
  </si>
  <si>
    <t>7.1.3</t>
  </si>
  <si>
    <t>7.1.4</t>
  </si>
  <si>
    <t>7.1.5</t>
  </si>
  <si>
    <t>7.1.6</t>
  </si>
  <si>
    <t>7.3.1</t>
  </si>
  <si>
    <t>7.3.2</t>
  </si>
  <si>
    <t>7.3.3</t>
  </si>
  <si>
    <t>7.4.1</t>
  </si>
  <si>
    <t>7.4.3</t>
  </si>
  <si>
    <t>7.4.5</t>
  </si>
  <si>
    <t>Suministro, transporte e Instalación de tubería PVC-P, RDE 21, 200 PSI, diámetro 1 1/4", incluye todos los accesorios en PVC de diámetro 1 1/4"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</si>
  <si>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PVC-PRESIÓN, con un DIÁMETRO DE 3" RDE 21, 200 PSI. Incluye todos los accesorios en PVC de diámetro 3"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</si>
  <si>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TUBERÍA PVC-VENTILACIÓN, con un DIÁMETRO DE 2" para REVENTILACIONES verticales y horizontales (bajantes y colectores), incluye todos los accesorios en PVC de diámetro 2" incluyendo los accesorios reducidos y fijaciones que se requieran para su correcta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</si>
  <si>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TUBERÍA CPVC-PRESIÓN, con un DIÁMETRO DE 1/2", RDE 11 100 PSI, incluye todos los accesorios de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</si>
  <si>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CPVC-PRESIÓN, con un DIÁMETRO DE 3/4", RDE 11 100 PSI.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</si>
  <si>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UN</t>
  </si>
  <si>
    <t>9.3.18</t>
  </si>
  <si>
    <t>9.3.19</t>
  </si>
  <si>
    <t>9.3.20</t>
  </si>
  <si>
    <t>9.3.21</t>
  </si>
  <si>
    <t>9.3.22</t>
  </si>
  <si>
    <t>9.3.23</t>
  </si>
  <si>
    <t>9.3.24</t>
  </si>
  <si>
    <t>9.3.25</t>
  </si>
  <si>
    <t>9.3.26</t>
  </si>
  <si>
    <t>9.3.27</t>
  </si>
  <si>
    <t>9.3.28</t>
  </si>
  <si>
    <t>9.3.29</t>
  </si>
  <si>
    <t>9.3.30</t>
  </si>
  <si>
    <t>9.3.31</t>
  </si>
  <si>
    <t>9.3.32</t>
  </si>
  <si>
    <t>9.3.33</t>
  </si>
  <si>
    <t>9.3.34</t>
  </si>
  <si>
    <t>9.3.35</t>
  </si>
  <si>
    <t>9.3.36</t>
  </si>
  <si>
    <t>9.3.37</t>
  </si>
  <si>
    <t>10.2.2</t>
  </si>
  <si>
    <t>10.3.2</t>
  </si>
  <si>
    <t>PISOS</t>
  </si>
  <si>
    <t>11.4.1</t>
  </si>
  <si>
    <t>11.4.3</t>
  </si>
  <si>
    <t>11.4.5</t>
  </si>
  <si>
    <t>Suministro, transporte y colocación de concreto de 21 Mpa para cordón de confinamiento de anden o placa de concreto de 0.15 x 0.35 m. Incluye: acero de refuerzo 2 varillas de 3/8" longitudinalmente y estribos de 1/4" cada 0.20 m, formaleta para acabado a la vista tipo súper T de 19 mm donde sea necesario y todo lo necesario para su correcta construcción y funcionamiento. Según diseño.</t>
  </si>
  <si>
    <t>12.4.1</t>
  </si>
  <si>
    <t>Suministro, transporte y colocación de muros en superboard de 6mm. 2 CARAS, con un espesor de aprox de 9 cm (ancho del perfil mas espesor de placa). Incluye estructura metálica para armado y soporte parales separados a 61 cm, perfiles esquineros, placa de superboardl de 6mm, cinta en fibra de vidrio de 5 cm., tornillería de 6x1", masilla, acabado en vinilo tipo 1 (acabado tipo 4 según normas necesarias hasta obtener una superficie pareja y homogénea), y todos los demás elementos necesarios para su correcta instalación y funcionamiento.</t>
  </si>
  <si>
    <t>Construcción de JUNTA DE DILATACIÓN EN PLATINA DE COBRE, incluye platina hembra de 7 cm de ancho y 0.5 cm de espesor, platina macho de 9 cm de ancho y 0.75cm de espesor, puntos de fijación en cobre cada 50 cm, tornillos, chazos y todo lo necesario para su correcta instalación y funcionamiento según recomendaciones y especificaciones técnicas del proveedor.</t>
  </si>
  <si>
    <t>15.1.2</t>
  </si>
  <si>
    <t>Suministro, transporte e instalación de bandeja portacables de 30x5,4cm, tipo malla Cablofil o equivalente.  Incluye: uniónes, soportes, espárragos y/o pernos de expansión, ángulos horizontales y verticales, TE´s, reducciones, y todos los elementos necesarios para su correcta instalación.</t>
  </si>
  <si>
    <t>Suministro, transporte e instalación de gabinete tipo ML de 10 circuitos, de uso interior (IP 44), en lámina Col Rolled calibre 16 y 18, con acabado final en pintura en polvo de aplicación electrolítica, color gris claro RAL 7035. El tablero tendrá un barraje trifásico principal de cobre electrolítico rojo de 250A, 15KA, de frente muerto metálico abatible y barras de neutro y tierra aisladas.</t>
  </si>
  <si>
    <t>Suministro, transporte e instalación de conmutador de llave selectora By Pass de 3 posiciones, 4 polos, de 63A, en caja termoplástica IP65. Incluye todos los accesorios necesarios para su correcta instalación.</t>
  </si>
  <si>
    <t>Suministro, transporte e instalación de fibra óptica 12h 50/125, OM4 10G DSP01 LSZH multimodo, con sus respectivos accesorios de conexión para un óptimo funcionamiento (Ffibra Certificada)</t>
  </si>
  <si>
    <t>global</t>
  </si>
  <si>
    <t>Suministro, transporte e instalación de bandeja metálica portaequipos de 30 cm de profundidad, para instalación en rack.</t>
  </si>
  <si>
    <t>Suministro, transporte e instalación de Patch panel descargado con 48 posiciones independientes categoría 6A, 2U X 19". incluye los 48 jacks, elementos de fijación en Rack y marcación de los puertos.</t>
  </si>
  <si>
    <t>Suministro, transporte e instalación de organizador horizontal de cables 40x60 para instalar en Rack. Incluye todos los elementos necesarios para su correcta instalación y funcionamiento.</t>
  </si>
  <si>
    <t>Suministro, transporte e instalación de parlante para sonido ambiental, de impedancia/transformador, de 20 watts, 8 ohmios para instalación de interior.</t>
  </si>
  <si>
    <t>Suministro, transporte e instalación de Acess Point, 4x4 Dual-Band PoE, velocidad combinada 2300 Mbps(600 Mbps + 1700Mbps en 5Ghz) administración (NUCLIAS CONNECT, CENTRAL WIFI MANAGER, WEB, TELNET, SSH), soporta AP ARRAY, WPA &amp; WPA2 &amp;WPA3 (Wi-Fi Protected Access), conntroladora por software y por hardware (DNH-100), montaje en pared y techo. Incluye todos los elementos necesarios para su correcta instalación.</t>
  </si>
  <si>
    <t>Suministro, transporte y construcción de dado pedestal para poste metálico de 4, 6, 8 y 10 metros  (ver detalle), incluye concreto 210 kgf, acero de refuerzo, excavación y botada de escombros.</t>
  </si>
  <si>
    <t>16.1.1</t>
  </si>
  <si>
    <t>16.2.1</t>
  </si>
  <si>
    <t>16.2.1.2</t>
  </si>
  <si>
    <t>ACCESORIOS</t>
  </si>
  <si>
    <t>18.1.1</t>
  </si>
  <si>
    <t>18.1.2</t>
  </si>
  <si>
    <t>18.1.3</t>
  </si>
  <si>
    <t>18.2.1</t>
  </si>
  <si>
    <t>18.2.5</t>
  </si>
  <si>
    <t>18.2.6</t>
  </si>
  <si>
    <t>18.2.7</t>
  </si>
  <si>
    <t>18.2.8</t>
  </si>
  <si>
    <t>18.2.9</t>
  </si>
  <si>
    <t>18.4.1</t>
  </si>
  <si>
    <t>18.4.2</t>
  </si>
  <si>
    <t>mes</t>
  </si>
  <si>
    <t>SUBTOTAL COSTO DIRECTO</t>
  </si>
  <si>
    <t>INVERSIÓN GESTIÓN SOCIAL Y COMUNICACIONES</t>
  </si>
  <si>
    <t>1.0.0</t>
  </si>
  <si>
    <t>GESTIÓN SOCIAL Y COMUNICACIONES</t>
  </si>
  <si>
    <t xml:space="preserve">Papelería y formatos (Conformación AZ que contiene la información de la gestión social del contrato,  atención PQRS, actas) (VALOR MES) (material ecologico) </t>
  </si>
  <si>
    <t>Global</t>
  </si>
  <si>
    <t>Sostenibilidad</t>
  </si>
  <si>
    <t>TOTAL GESTIÓN SOCIAL Y COMUNICACIONES</t>
  </si>
  <si>
    <t>Presupuestador:________________________</t>
  </si>
  <si>
    <t>INVERSIÓN GESTIÓN AMBIENTAL</t>
  </si>
  <si>
    <t>DESCRIPCIÓN</t>
  </si>
  <si>
    <t>V/UNITARIO</t>
  </si>
  <si>
    <t>VALOR PARCIAL</t>
  </si>
  <si>
    <t>3.0.0</t>
  </si>
  <si>
    <t xml:space="preserve">GESTIÓN AMBIENTAL </t>
  </si>
  <si>
    <t>3.1.0</t>
  </si>
  <si>
    <t>3.1.1</t>
  </si>
  <si>
    <t>Taller en temas ambientales de obra (incluye logística y refrigerio, aplica para comunidad y trabajadores de obra).  Estas capacitaciones no aplican para capacitaciones dadas por la residente ambiental</t>
  </si>
  <si>
    <t>3.2.0</t>
  </si>
  <si>
    <t xml:space="preserve">Manejo de Residuos Sólidos </t>
  </si>
  <si>
    <t>3.2.1</t>
  </si>
  <si>
    <t>Canecas de 20 litros (5 galones) con tapa y debidamente rotuladas (Se debe presupuestar una caneca para residuos orgánicos aprovechables, una caneca para Residuos aprovechables y una caneca para residuos no aprovechables, aplica unicamente para oficina contratista e interventoría)</t>
  </si>
  <si>
    <t>3.2.2</t>
  </si>
  <si>
    <t>Punto ecológico de 35 litros (9 galones) en estructura metálica, con tablero con tapa y debidamente rotuladas, un juego equivale a 3 canecas (tener en cuenta juego de tres recipientes para residuos orgánicos aprovechables, residuos aprovehables,  residuos no aprovechables). Estas canecas estarán dispuestas en almacén y/o en obras de urbanismo, vías y andenes)</t>
  </si>
  <si>
    <t>Juego de canecas</t>
  </si>
  <si>
    <t>3.2.4</t>
  </si>
  <si>
    <t>3.2.5</t>
  </si>
  <si>
    <t>3.2.6</t>
  </si>
  <si>
    <t>3.2.7</t>
  </si>
  <si>
    <t>Bolsas plásticas para los frentes de obra color rojo (residuos especiales). (Tamaño  90*115) -( Calibre 1,6)</t>
  </si>
  <si>
    <t>3.2.8</t>
  </si>
  <si>
    <t>Construcción de caseta para el acopio de residuos sólidos comunes. (acopio de madera, acopio de hierro, Acopio de materiales reciclables). Incluye Teleras 1,35 x 0,90, teja de zinc, largueros madera comun, concreto 14 MP, clavos común de 2", amarre para teja).</t>
  </si>
  <si>
    <t>3.2.9</t>
  </si>
  <si>
    <t>Recolección de residuos sólidos peligrosos y/o especiales por parte de una empresa autorizada. Incluye, recolección, trasporte y disposición final, cantidad minima de 50 kg (Presupuestar según  tipología del proyecto, generalmente se presupuesta una recolección cada 3 meses)</t>
  </si>
  <si>
    <t>3.2.10</t>
  </si>
  <si>
    <t>Herramientas y equipos para el aseo y limpieza en obra (Se pagará trimestral según tipologia de la obra). Incluye: cepillo para calle, escoba, pala, coche.</t>
  </si>
  <si>
    <t>Trimestral</t>
  </si>
  <si>
    <t>3.2.11</t>
  </si>
  <si>
    <t>Transporte y disposición de madera no reutilizable, y certificado de disposicion en sitios autorizados (cantidad minima de 10 m3 incluye cargue del vehículo).</t>
  </si>
  <si>
    <t>3.2.12</t>
  </si>
  <si>
    <t>Costales de fibra para recolección y acopio temporal de residuos de construcción.</t>
  </si>
  <si>
    <t>3.2.13</t>
  </si>
  <si>
    <t>Báscula balanza digital de gancho (50 kg)</t>
  </si>
  <si>
    <t>3.3.0</t>
  </si>
  <si>
    <t>Ahorro y uso eficiente de agua y energía</t>
  </si>
  <si>
    <t>3.3.2</t>
  </si>
  <si>
    <t>Suministro e instalación de dispositivos reguladores para mangueras (para instalación de 3 pistola).</t>
  </si>
  <si>
    <t>3.4.0</t>
  </si>
  <si>
    <t>Manejo de sustancias químicas</t>
  </si>
  <si>
    <t>3.4.1</t>
  </si>
  <si>
    <t>Kit antiderrames (para sustancias químicas). Incluye productos absorbentes, pala antichispa, recogedor antichispa, bolsa roja, zunchos, marcadores, etiquetas, martillo antichispa, contenedor y/o caneca de producto químico, protección respiratoria según necesidad (respirador N95, respirador media cara con cartucho y filtro, full face con cartucho y filtro, scba), traje de protección quimica según necesidad ( a, b,c,d), guantes según necesidad (Nitrilo, Neopreno), botas de resistencia quimica caña alta con puntera de seguridad</t>
  </si>
  <si>
    <t>3.4.2</t>
  </si>
  <si>
    <t>3.5.0</t>
  </si>
  <si>
    <t>Uso y almacenamiento adecuado de materiales de construcción</t>
  </si>
  <si>
    <t>3.5.1</t>
  </si>
  <si>
    <t>Teleras 1,35m x 0,90 m  para construcción de acopios.</t>
  </si>
  <si>
    <t>3.5.2</t>
  </si>
  <si>
    <t>Plástico negro, calibre 4 y ancho de 3 m. (rollo de 150 metros)</t>
  </si>
  <si>
    <t>rollo</t>
  </si>
  <si>
    <t>3.5.3</t>
  </si>
  <si>
    <t>Malla seguridad (construcción) naranja (rollo x 50 mts).</t>
  </si>
  <si>
    <t>3.5.4</t>
  </si>
  <si>
    <t>Balizas (1,4m).</t>
  </si>
  <si>
    <t>3.6.0</t>
  </si>
  <si>
    <t>Control de emisiones atmosféricas</t>
  </si>
  <si>
    <t>3.6.1</t>
  </si>
  <si>
    <t>Manguera 1/2" para riego.</t>
  </si>
  <si>
    <t>3.6.2</t>
  </si>
  <si>
    <t>3.7.0</t>
  </si>
  <si>
    <t>Protección del suelo</t>
  </si>
  <si>
    <t>3.7.1</t>
  </si>
  <si>
    <t>Costales de fibra para recolección y acopio de procedentes de excavaciones</t>
  </si>
  <si>
    <t>3.7.2</t>
  </si>
  <si>
    <t>3.8.0</t>
  </si>
  <si>
    <t>Manejo de campamento e instalaciones temporales</t>
  </si>
  <si>
    <t>3.8.1</t>
  </si>
  <si>
    <t>Señalización en sitios internos de disposición temporal de residuos sólidos y zonas de acopios de materiales (la señalización debe ser en poliestireno tamaño 30*20cm)</t>
  </si>
  <si>
    <t>3.9.0</t>
  </si>
  <si>
    <t>Prevención de contaminación de cuerpos de agua de redes de servicios públicos</t>
  </si>
  <si>
    <t xml:space="preserve">Tela polisombra negra al 65% para protección de sumideros  </t>
  </si>
  <si>
    <t>3.9.3</t>
  </si>
  <si>
    <t>Alquiler de baño portátil con 2 limpieza por semana (atiende a 15 personas).</t>
  </si>
  <si>
    <t>3.9.4</t>
  </si>
  <si>
    <t>Limpieza adicional de baños portátiles.</t>
  </si>
  <si>
    <t>3.9.6</t>
  </si>
  <si>
    <t xml:space="preserve">Canecas de 55 g plásticas como tanque sedimentador para el lavado de la mixer </t>
  </si>
  <si>
    <t xml:space="preserve">un </t>
  </si>
  <si>
    <t>3.10.0</t>
  </si>
  <si>
    <t xml:space="preserve">Gestión de la fauna y la flora </t>
  </si>
  <si>
    <t>3.10.1</t>
  </si>
  <si>
    <t>Malla tipo polisombra color naranja para la delimitación de zonas verdes, zonas de tala y protección de árboles o arbustos (Rollo por 2,5 m x 1,4 m alto)</t>
  </si>
  <si>
    <t>3.10.2</t>
  </si>
  <si>
    <t>Teleras 1,35m x 0,90 m para proteccion de árboles y/o direccionamiento de fauna</t>
  </si>
  <si>
    <t>3.10.3</t>
  </si>
  <si>
    <t>Largueros de madera (Dimensiones 4 cm x 8 cm, largo 2,4m) para protección de árboles</t>
  </si>
  <si>
    <t>TOTAL GESTIÓN AMBIENTAL</t>
  </si>
  <si>
    <t>Contratista</t>
  </si>
  <si>
    <t>Subgerencia de Estructuración de Proyectos</t>
  </si>
  <si>
    <t>INVERSIÓN SEGURIDAD Y SALUD EN EL TRABAJO</t>
  </si>
  <si>
    <t>4.0.0</t>
  </si>
  <si>
    <t>SISTEMA DE GESTIÓN DE SEGURIDAD Y SALUD EN EL TRABAJO</t>
  </si>
  <si>
    <t>Chalecos para director, ingenieros, residentes, auxiliares. Estampados según manual de identidad</t>
  </si>
  <si>
    <t>Bordado de logos en uniformes según manual de imagen de la Alcaldía de Medellín</t>
  </si>
  <si>
    <t>Chalecos reflectivos sencillo (Uso subcontratistas o trabajos corta duración máximo 3 meses)</t>
  </si>
  <si>
    <t>Silbato brigadistas</t>
  </si>
  <si>
    <t>Riñonera dotada para brigadistas</t>
  </si>
  <si>
    <t>Brazalete distintivo para identificación grupos de apoyo de emergencia (brigada de emergencia, coordinadores de evacuación, comité de emergencias)</t>
  </si>
  <si>
    <t>Alarma para el proyecto</t>
  </si>
  <si>
    <t>Monitor de Gases (Con sensores para 4 gases: Oxigeno, Pentano, H2S, CO2)</t>
  </si>
  <si>
    <t xml:space="preserve">Extintor TIPO BC (CO2) de 10 libras </t>
  </si>
  <si>
    <t>Mejoras y condiciones de seguridad derivadas de inspecciones, auditorias, cambio de actividades y de controles planteados en la matriz de riesgos</t>
  </si>
  <si>
    <t>TOTAL SEGURIDAD Y SALUD EN EL TRABAJO</t>
  </si>
  <si>
    <t>Subgerencia de Planeación Institucional</t>
  </si>
  <si>
    <t>PRESUPUESTO PLAN DE MANEJO DE TRANSITO</t>
  </si>
  <si>
    <t>VALOR UNITARIO</t>
  </si>
  <si>
    <t>VALOR TOTAL</t>
  </si>
  <si>
    <t xml:space="preserve">Señales informativa Obra. Dimensiones y características según lo establecido por el Manual de Señalización Vial  2015 (*). </t>
  </si>
  <si>
    <t xml:space="preserve">Señales reglamentarias.  Dimensiones y características según lo establecido por el Manual de Señalización Vial 2015 (*). </t>
  </si>
  <si>
    <t xml:space="preserve">Señales preventivas Obra. Dimensiones y características según lo establecido por el Manual de Señalización Vial  2015 (*). </t>
  </si>
  <si>
    <t>Paleta de pare y siga Dimensiones y características según lo establecido por el Manual de Señalización Vial 2015</t>
  </si>
  <si>
    <t>Balizas (1,4 m)</t>
  </si>
  <si>
    <t>Conos de 0,9 y dos franjas refrectivas tipo IV diamante.</t>
  </si>
  <si>
    <t>Malla plástica naranja (polietileno de alta densidad, rollo por 50 m, ancho 1,40 m)</t>
  </si>
  <si>
    <t>Malla tipo polisombra color naranja (Rollo por 100 m, ancho de 1,50 m)</t>
  </si>
  <si>
    <t>Estructuración y Trámite de aprobación de PMT</t>
  </si>
  <si>
    <t>Auxiliar de tránsito, incluida dotación</t>
  </si>
  <si>
    <t>personas/mes</t>
  </si>
  <si>
    <t>Capacitación y entrenamiento para auxiliares de tránsito para obras en vías</t>
  </si>
  <si>
    <t>Permiso de ocupación de vía Secretaría de Movilidad.</t>
  </si>
  <si>
    <t>Asesoria Especialista en movilidad</t>
  </si>
  <si>
    <t xml:space="preserve">personas </t>
  </si>
  <si>
    <t>TOTAL PLAN DE MANEJO DE TRANSITO</t>
  </si>
  <si>
    <t>COSTO TOTAL</t>
  </si>
  <si>
    <t>DISTRITO DE MEDELLÍN</t>
  </si>
  <si>
    <t>4</t>
  </si>
  <si>
    <t xml:space="preserve">Capacitación / Actividades / Campañas educativas de SST  con contratación de instructor externo, no aplica para instructores de la ARL (incluye souvenirs o refrigerio y logística de las actividades) </t>
  </si>
  <si>
    <t>Camilla rígida espina dorsal larga dotada (inmovilizador cervical, araña)</t>
  </si>
  <si>
    <t>Botiquín  primeros auxilios portátil (incluye 2 dotaciones)</t>
  </si>
  <si>
    <t>Megáfono para emergencias</t>
  </si>
  <si>
    <t>Teléfonos de radiofrecuencia</t>
  </si>
  <si>
    <t xml:space="preserve">Extintor TIPO ABC (Multipropósito) de 20 libras </t>
  </si>
  <si>
    <t xml:space="preserve">Extintor TIPO ABC (Multipropósito) de 10 libras </t>
  </si>
  <si>
    <t xml:space="preserve">Señalización para campamento en acrílico (0,25m*0,40m). Avisos de Poliestireno     (señales de Prohibición,  acciones de mando, de prevención, condiciones de seguridad, señales de incendio). </t>
  </si>
  <si>
    <t>Escalera portátil certificada en un material rígido (aluminio, fibra de vidrio)</t>
  </si>
  <si>
    <t>Puntos de anclaje fijos y/o portátiles certificados(capaces de soportar mínimo mínimo 5.000 libras (22,2 kilo newtons - 2.272 kg)por persona conectada</t>
  </si>
  <si>
    <t>Programa de Participación Comunitaria</t>
  </si>
  <si>
    <t>Reuniones con comunidad de inicio, avance y  fin de obra.( Incluye el alquiler de video beam + pantalla de proyección y refrigerio para 50 personas)</t>
  </si>
  <si>
    <t>Reuniones con el comité ciudadano de obra (Incluye el alquiler de video beam + pantalla de proyección y refrigerio para 30 personas</t>
  </si>
  <si>
    <t>Programa de Comunicación y Divulgación</t>
  </si>
  <si>
    <t xml:space="preserve">Volantes según manual de identidad (14x21 cm, earth pact 90 gr, tintas 4x1). Incluye producción y diseño gráfico. </t>
  </si>
  <si>
    <t>Afiche según manual de identidad (50x35 cm, earth pact 250 gr, tintas 4x0). Incluye producción y diseño.</t>
  </si>
  <si>
    <t>Pendones para volquetas 0,7m*1m con información de la obra (Cada volqueta debe portar un pendón a cada lado)</t>
  </si>
  <si>
    <t>Buzón de sugerencias 24cm de alto, 18 cm de ancho por 15cm de fondo, material en acrilico, impresión adhesivo en inkjet.</t>
  </si>
  <si>
    <t>Cartelera informativa 120x80 (corcho con marco de madera y banner en adhesivo full color). Incluye diseño y producción del cabezote en banner tipo adhesivo.</t>
  </si>
  <si>
    <t xml:space="preserve">Valla 6X3 de acuerdo a Manual de Imagen </t>
  </si>
  <si>
    <t xml:space="preserve">Programa de Formación y Capacitación </t>
  </si>
  <si>
    <t>Charlas con personal de obra en temas de interes o necesidad</t>
  </si>
  <si>
    <t>Logística para talleres de capacitación con comunidad, Incluye materiales para el desarrollo del taller y  refrigerios para 20 personas</t>
  </si>
  <si>
    <t>Actividades de sostenibilidad y apropiación positiva del espacio (Las actividades se deberan acordar y cordinar con el apoyo de la supervisión social)</t>
  </si>
  <si>
    <t>Bolsas plásticas para los frentes de obra color blanco, (residuos aprovechables ó reciclables plástico, vidrio, cartón,papel, metáles). Canecas de 20 litros .(65x90cm). Paquete x 50 unidades</t>
  </si>
  <si>
    <t>Paquete</t>
  </si>
  <si>
    <t>Bolsas plásticas para los frentes de obra color negro (residuos no aprovechables). Canecas de 20 litros .(65x90cm)</t>
  </si>
  <si>
    <t>Bolsas plásticas para los frentes de obra color verde  (residuos organicos aprovechables . Canecas de 20 litros .(65x90cm)</t>
  </si>
  <si>
    <t>Bolsas plásticas para los frentes de obra color blanco (residuos aprovechables ó reciclables plástico, vidrio, cartón,papel, metáles). Canecas de 35 litros .(65x100 cm) paquete x 50 unidades</t>
  </si>
  <si>
    <t>Bolsas plásticas para los frentes de obra color negro (residuos no aprovechables). Canecas de 35 litros .(65x100 cm). paquete x 50</t>
  </si>
  <si>
    <t>Bolsas plásticas para los frentes de obra color verde (residuos organico aprovechables) Canecas de 35 litros .(65x100 cm). Paquete por 50 unidades</t>
  </si>
  <si>
    <t>3.2.14</t>
  </si>
  <si>
    <t>3.2.15</t>
  </si>
  <si>
    <t>3.2.16</t>
  </si>
  <si>
    <t>Bandeja o estiba plástica antiderrames 120x80x18 para capacidad de 56 litros. Incluye base de contención y rejilla removible.</t>
  </si>
  <si>
    <t>3.4.3</t>
  </si>
  <si>
    <t>Adecuación  del  sitio  para almacenamiento  de sustancias  químicas. Construcción  de  caseta  para  el  acopio  de  combustibles  (tamaño acorde  al  volumen  máximo  que  se   manejará). Incluye,   extintor CO2  de 20 libras,  tejas  de  zinc,  largueros  metálicos, cerramiento  en  malla  metálica,  vaciado  de  mortero  para  el  piso  y dique de contención en concreto (ningún material constructivo debe ser inflamable). Todos los productos químicos y materiales peligrosos, deberán  estár rotuladas con el SGA, que permite su identificación y fácil entendimiento para los trabajadores, cumpliendo con el Decreto No 1496 del 06 de agosto de 2018.</t>
  </si>
  <si>
    <t>Construcción de mesa con diámetro de 1,90m y 0,20m de espesor y cañuela con un diámetro de 1,50m y 0,20m de espesor para cámara de inspección de diámetro de 1,50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t>
  </si>
  <si>
    <t>Suministro, transporte e instalación de CILINDRO PREFABRICADO EN CONCRETO PARA CÁMARA DE INSPECCIÓN de 1,50m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t>
  </si>
  <si>
    <t>Suministro, transporte e instalación de CONO PREFABRICADO EN CONCRETO PARA CÁMARA DE INSPECCIÓN de 1,50m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t>
  </si>
  <si>
    <t>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t>
  </si>
  <si>
    <t>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t>
  </si>
  <si>
    <t>Suministro, transporte y colocación de gancho galvanizado para cámara de inspección de cilindro prefabricado, según especificaciones técnicas de EEPP de Medellín. Incluye anclaje con epóxico y todo lo necesario para su correcta instalación.</t>
  </si>
  <si>
    <t>EMPRESA DESARROLLO URBANO -EDU-</t>
  </si>
  <si>
    <t>1.1.0</t>
  </si>
  <si>
    <t>REPLANTEO</t>
  </si>
  <si>
    <t>1.1.1</t>
  </si>
  <si>
    <t>LOCALIZACIÓN, TRAZADO Y REPLANTEO. Se utilizará personal experto con equipo de precisión. Se hará con la frecuencia que lo indique la interventoría. Incluye demarcación con pintura, línea de trazado, corte de piso, libretas y planos.</t>
  </si>
  <si>
    <t>1.1.2</t>
  </si>
  <si>
    <t>Localización, trazado y replanteo por m2</t>
  </si>
  <si>
    <t>M2</t>
  </si>
  <si>
    <t>Levantamiento e investigación de redes de alcantarillado residual y pluvial que se encuentran al interior de la institución educativa. Incluye colectores, cajas de inspección, Manholes, sumideros, trampas de grasa, y de las demás estructuras hidráulicas que correspondan al sistema de alcantarillado interno.Incluye: Cota batea, cota clave, sección y profundidad de cajas y MHs, materialidad y diámetros de tuberías, sentido del flujo, tipo de red (alcantarillado residual, pluvial o combinado).</t>
  </si>
  <si>
    <t>1.2.0</t>
  </si>
  <si>
    <t>DESCAPOTE Y LIMPIEZA</t>
  </si>
  <si>
    <t>1.2.1</t>
  </si>
  <si>
    <t>ROCERÍA Y LIMPIEZA, Incluye cargue, transporte y botada de material en botaderos oficiales o donde indique la interventoría, hasta altura de la vegetación de 0,50 m, La rocería se realizará a ras de piso. Se utilizará guadaña o machete.</t>
  </si>
  <si>
    <t>1.2.2</t>
  </si>
  <si>
    <t>DESCAPOTE A MANO. Incluye el desenraice si es necesario, cargue transporte y botada de material sobrante en botaderos oficiales. Medido en sitio.</t>
  </si>
  <si>
    <t>DESCAPOTE A MANO. Incluye: retiro de grama, tierra negra con altura media de 0,20 m, arbustos hasta una altura de 1 m, desenraice si es necesario, acarreo interno hasta sitio de cargue. Medido en sitio a cinta pegada.</t>
  </si>
  <si>
    <t>1.2.3</t>
  </si>
  <si>
    <t>DESCAPOTE A MÁQUINA. Incluye el desenraice si es necesario cargue transporte y botada de material sobrante en botaderos oficiales. Medido en sitio.</t>
  </si>
  <si>
    <t>1.2.4</t>
  </si>
  <si>
    <t>DESMONTE, DESCAPOTE Y LIMPIEZA a máquina, e=0.15m. Incluye cargue, transporte y botada de escombros material vegetal en botaderos oficiales o donde indique la interventoría. Su medida será en sitio.</t>
  </si>
  <si>
    <t>1.2.6</t>
  </si>
  <si>
    <t>DESCAPOTE A MAQUINA. Incluye: retiro de grama, tierra negra con altura media de 0,20 m, arbustos hasta una altura de 1 m, desenraice si es necesario, acarreo interno hasta sitio de cargue. Medido en sitio.</t>
  </si>
  <si>
    <t>1.2.5</t>
  </si>
  <si>
    <t>RETIRO DE GRAMA. Incluye: corte y retiro de grama hasta área 0,20 m2 con altura media de 0,15 m, retiro de tierra de la grama, arbustos hasta una altura de 1 m, transporte a sitio de almacenamiento y acopio del material donde indique la interventoría, desenraice si es necesario, cargue transporte y botada de material sobrante en botaderos oficiales. Medido en sitio a cinta pegada.</t>
  </si>
  <si>
    <t>LIMPIEZA de cajas y/o sumideros manualmente. Incluye acarreo interno y externo, cargue, transporte y botada de material producto de la actividad, recuperación de los materiales aprovechables o su transporte hasta el sitio que lo indique la interventoría y su disposición final en botaderos oficiales y todo lo necesario para la correcta ejecución de la actividad.  Medido en sitio a cinta pegada.</t>
  </si>
  <si>
    <t>LIMPIEZA de cunetas, incluye:  acarreo interno y externo, cargue, transporte y botada de escombros y material producto de la actividad, recuperación de los materiales aprovechables o su transporte hasta el sitio que lo indique la interventoría y su disposición final en botaderos oficiales y todo lo necesario para la correcta ejecución de la actividad. Medido en sitio a cinta pegada.</t>
  </si>
  <si>
    <t>1.3.0</t>
  </si>
  <si>
    <t>INSTALACIONES PROVISIONALES</t>
  </si>
  <si>
    <t>1.3.8</t>
  </si>
  <si>
    <t>Instalación de CERRAMIENTO PROVISIONAL en malla naranja polietileno de alta densidad, estabilidad y resistencia, anticorrosivo, con estabilizados de rayos UV, con una altura de 1,20 m, balizas móviles base antideslizante cada 1,50 m. fijaciones con correas de amarre plásticas y cinta de peligro, Incluye: suministro, transporte, instalación, traslados y desmonte y todos los demás elementos necesarios para su correcta instalación y operación.</t>
  </si>
  <si>
    <t>1.3.9</t>
  </si>
  <si>
    <t>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t>
  </si>
  <si>
    <t>1.3.10</t>
  </si>
  <si>
    <t>Instalación de CERRAMIENTO PROVISIONAL en tela verde tejida polietileno de alta densidad, estabilidad y resistencia 65 gr/m2 con una altura de 2,10 m y reforzada hacia el interior con malla electrosoldada hueco 15 x 15 cm, calibre 4 mm (D-84 o similar), estacones de madera común para fijación vertical de altura de 2,80 m puesto mínimo cada 2,0 m y para apuntalamiento mínimo cada 10 m y cada cambio de dirección, arranques y terminación, diámetro aproximado 0,10 m, elementos de fijación, Incluye: suministro, transporte, instalación, excavación, concreto de fundación preparado en Obra de 14 Mpa - 2000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t>
  </si>
  <si>
    <t>1.3.11</t>
  </si>
  <si>
    <t>Instalación de CERRAMIENTO EN SUPERBOAR calibre 8, con una altura de 2.20 m. Incluye suministro, transporte e instalación de la placa de superboar, estructura metálica cada 1.00m, larguero horizontal en la parte intermedia y superior, concreto de 17.5 Mpa para fijación de estructura , vientos en madera cada 3m, excavación manual en cualquier material, cargue, transporte y botada de material, incluye todos los demás elementos necesarios para su correcta instalación.</t>
  </si>
  <si>
    <t>1.3.5</t>
  </si>
  <si>
    <t>Instalación de CERRAMIENTO EN TEJA ONDULADA DE ZINC calibre 34 e: 0.20mm, con una altura de 2.20 m. Incluye suministro, transporte e instalación de la teja, estructura en madera cada 1.00m, larguero horizontal en la parte superior, concreto de 17.5 Mpa para fijación de estructura en madera común, vientos en madera cada 1.8m, excavación manual en cualquier material, cargue, transporte y botada de material, incluye todos los demás elementos necesarios para su correcta instalación.</t>
  </si>
  <si>
    <t>1.3.7</t>
  </si>
  <si>
    <t>Suministro, transporte e Instalación de LÁMINA METÁLICA de 1.20 x 2.40 m, para PISO de acceso durante obra. Incluye desmonte y todos los demás elementos necesarios para su correcta instalación.</t>
  </si>
  <si>
    <t>1.3.12</t>
  </si>
  <si>
    <t>Suministro, transporte e instalación de CUBIERTA PLASTICA TIPO INVERNADERO en plástico calibre 7,  de 8 m de ancho colocado a una altura entre 4 y 6 m, incluye: excavación, fundaciones en concreto de 17,5 Mpa, madera inmunizada, cable de acero galvanizado de 3/16" para soporte de plástico y para vientos, anclajes en varilla de 1/2" de L 1,0 m, tensores 3/8 x 6" galvanizados, grilletes galvanizados , grapas de fijación industriales  y todos los demás materiales y elementos necesarios para su correcta instalación y funcionamiento. Podrá ser utilizada para zonas de trabajo, taller o como techo provisional para trabajos en invierno.</t>
  </si>
  <si>
    <t>1.3.13</t>
  </si>
  <si>
    <t>Instalación de PASARELA O PUENTE EN TELERA para ingreso a edificaciones durante obra.  Incluye suministro, transporte, instalación, traslado dentro de la obra, desmonte, retiro y todos los demás elementos necesarios para su correcta instalación.</t>
  </si>
  <si>
    <t>Suministro e instalación de PROTECCIÓN PARA LOCALES COMERCIALES CON POLISOMBRA, incluye parales en largueros, canecas rellenas de suelocemento y todo lo necesario para su correcta construcción y funcionamiento</t>
  </si>
  <si>
    <t>Suministro e instalación de CAMPAMENTO PROVISIONAL en madera tipo teleras, incluye canes, malla, recebo, tejas, mortero, herramienta, equipo, materiales menores y todas las actividades necesarias para la correcta ejecución de la actividad.</t>
  </si>
  <si>
    <t xml:space="preserve">Construccion de PASAMANOS PROVISIONAL en Madera y teleras para trabajos en laderas y zonas de alto riesgo. incluye todos los materiales necesarios para su correcta instalacion y puesta en funcionamiento. </t>
  </si>
  <si>
    <t>Construccion de TRINCHO DE SOPORTE EN MADERA Y TELERAS forrado en plastico de polietileno negro con pieamigos y todos los elementos necesarios para su correcta contrucción.</t>
  </si>
  <si>
    <t>Instalacion de planta electrica con Torre de Ilumininacion para trabajos Nocturnos, incluye todo lo necesario para su correcta instalacion y puesta en funcionamiento</t>
  </si>
  <si>
    <t>2.0.0</t>
  </si>
  <si>
    <t>RETIROS Y DEMOLICIONES</t>
  </si>
  <si>
    <t>2.1.0</t>
  </si>
  <si>
    <t>RETIROS</t>
  </si>
  <si>
    <t>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t>
  </si>
  <si>
    <t>2.1.2</t>
  </si>
  <si>
    <t>RETIRO DE CANOAS, RUANAS. Incluye el cargue, transporte, botada escombros en botaderos oficiales, recuperación de los materiales aprovechables y su transporte hasta el sitio que lo indique la interventoría.</t>
  </si>
  <si>
    <t>RETIRO DE LUMINARIAS FLUORESCENTES. Incluye cargue, transporte, botada en botaderos oficiales y recuperación de los materiales aprovechables y su transporte hasta el sitio que lo indique la interventoría.</t>
  </si>
  <si>
    <t>2.1.4</t>
  </si>
  <si>
    <t>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t>
  </si>
  <si>
    <t>2.1.5</t>
  </si>
  <si>
    <t>RETIRO DE VENTANAS con vidrio, metálicas, en aluminio, en madera o ventana reja. Incluye botada de escombros en botaderos oficiales y recuperación de los materiales aprovechables y su transporte hasta el sitio que lo indique la interventoría. Dimensión variable.</t>
  </si>
  <si>
    <t>2.1.7</t>
  </si>
  <si>
    <t>RETIRO DE CERRAMIENTO EN MALLA ESLABONADA. Incluye el retiro, cargue y transporte de los materiales, recuperación de los materiales aprovechables como tubería, malla eslabonada y alambre de púas y su transporte hasta el sitio que indique la interventoría, demolición de concreto, cargue, transporte y botada de escombros provenientes de este retiro en botaderos oficiales o donde indique la interventoría.</t>
  </si>
  <si>
    <t>Retiro de cerramiento en malla eslabonada y tubería galvanizada hasta 3 metros de altura. Incluye: retiro de elementos (malla eslabonada, postes, pieamigos, alambre de púas, acero de refuerzo, angulo de refuerzo), demoliciones (viga de fundación, concreto de pisamalla, columnetas), andamios, transporte interno (hasta el sitio de almacenamiento), cargue manual o mecánico y botada de escombros en sitios oficiales autorizados.</t>
  </si>
  <si>
    <t>2.1.8</t>
  </si>
  <si>
    <t>RETIRO DE CUBIERTA EN TEJA DE BARRO. Incluye el cargue, transporte, botada o recuperación de fieltro, tablilla, alfardas, cargueras y soleras, cargue, transporte y botada de escombros, recuperación de los materiales aprovechables o su transporte hasta el sitio que lo indique la interventoría. Su medida es en proyección horizontal.</t>
  </si>
  <si>
    <t>2.1.9</t>
  </si>
  <si>
    <t>RETIRO DE CERRAMIENTO EN ALAMBRE DE PÚA Y ESTACONES DE MADERA. Incluye cargue, transporte, botada o recuperación de alambre de púas, elementos de anclaje de los estacones, cargue, transporte y botada de escombros en botaderos oficiales, recuperación de los materiales aprovechables o su transporte hasta el sitio que lo indique la interventoría.</t>
  </si>
  <si>
    <t>2.1.10</t>
  </si>
  <si>
    <t>RETIRO DE PIEDRA DE ENTRESUELO para su reutilización en la obra. Incluye cargue, transporte interno para su almacenaje y botada de la arenilla y del material que no se pueda recuperar.</t>
  </si>
  <si>
    <t>2.1.11</t>
  </si>
  <si>
    <t>RETIRO DE LAGRIMAL PREFABRICADO EN CONCRETO, incluye cargue, transporte, botada o recuperación del lagrimal y botada de escombros y materiales sobrantes en botaderos oficiales.</t>
  </si>
  <si>
    <t>2.1.12</t>
  </si>
  <si>
    <t>RETIRO DE PASAMANOS METÁLICO en cualquier diseño, metal y peso. Incluye demolición base de anclaje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t>
  </si>
  <si>
    <t>2.1.13</t>
  </si>
  <si>
    <t>DESMONTE y REINSTALACIÓN de SANITARIO. Incluye transporte interno, brida de fijación, silicona antihongos y todo lo necesario para su correcta instalación.</t>
  </si>
  <si>
    <t>2.1.14</t>
  </si>
  <si>
    <t>DESMONTE y REINSTALACIÓN  DE LAVAMANOS de colgar o sobreponer. Incluye transporte interno, silicona antihongos, acoples, tapones y todo lo necesario para su correcta instalación y funcionamiento.</t>
  </si>
  <si>
    <t>2.1.15</t>
  </si>
  <si>
    <t>RETIRO DE BAJANTES, TUBERÍA DE AGUAS RESIDUALES y/o LLUVIAS, colgadas o expuestas. Incluye el cargue y transporte de los materiales aprovechables hasta la bodega o donde lo indique la interventoría, el cargue transporte y botada de los escombros generados en botaderos oficiales o donde lo indique la interventoría.</t>
  </si>
  <si>
    <t>RETIRO DE TUBERIAS enterradas hidrosanitarias y/o electricas de cualquier diametro. Incluye cargue, transporte, botada o disposicion final al sitio donde lo indique la interventoria, la excavación se pagará en el ítem respectivo.</t>
  </si>
  <si>
    <t>2.1.16</t>
  </si>
  <si>
    <t>RETIRO DE BANCAS INDIVIDUALES PREFABRICADAS EN CONCRETO . Incluye recuperación de los materiales aprovechables y su transporte hasta el sitio que lo indique la interventoría, cargue, transporte y botada de los escombros generados en botaderos oficiales o donde lo indique la interventoría.</t>
  </si>
  <si>
    <t>2.1.17</t>
  </si>
  <si>
    <t>RETIRO DE SOPORTES DE TELEVISORES. Incluye cargue, transporte, botada en botaderos oficiales y recuperación de los materiales aprovechables y su transporte hasta el sitio que lo indique la interventoría.</t>
  </si>
  <si>
    <t>2.1.18</t>
  </si>
  <si>
    <t>RETIRO DE TÓTEM PUBLICITARIO en estructura liviana. Incluye  cargue, transporte, botada en botaderos oficiales o recuperación de los materiales aprovechables y su transporte hasta el sitio que lo indique la interventoría.</t>
  </si>
  <si>
    <t>2.1.19</t>
  </si>
  <si>
    <t>RETIRO DE NUMERACIÓN DE ACCESOS (Avisos Amarillos). Incluye cargue, transporte, botada en botaderos oficiales y recuperación de los materiales aprovechables y su transporte hasta el sitio que lo indique la interventoría.</t>
  </si>
  <si>
    <t>2.1.20</t>
  </si>
  <si>
    <t>RETIRO DE BASURERAS EN ACERO INOXIDABLE. Incluye cargue, transporte, recuperación de los materiales aprovechables y su transporte hasta el sitio que lo indique la interventoría, cargue transporte y botada de los escombros generados en botaderos oficiales o donde lo indique la interventoría.</t>
  </si>
  <si>
    <t>2.1.21</t>
  </si>
  <si>
    <t>RETIRO DE CÁMARAS DE SEGURIDAD. Incluye cargue, transporte, recuperación de los materiales aprovechables y su transporte hasta el sitio que lo indique la interventoría, cargue transporte y botada de los materiales no recuperables en botaderos oficiales o donde lo indique la interventoría.</t>
  </si>
  <si>
    <t>2.1.22</t>
  </si>
  <si>
    <t>RETIRO DE PARLANTES. Incluye botada o recuperación de los materiales aprovechables y su transporte hasta el sitio que lo indique la interventoría.</t>
  </si>
  <si>
    <t>2.1.23</t>
  </si>
  <si>
    <t>RETIRO DE SEÑALES VIALES. Incluye cargue, transporte y recuperación de los materiales aprovechables y su transporte hasta el sitio que lo indique la interventoría, cargue, transporte y botada de escombros y materiales sobrantes en botaderos oficiales o donde lo indique la interventoría.</t>
  </si>
  <si>
    <t>RETIRO DE VALLAS. Incluye cargue, transporte y recuperación de los materiales aprovechables y su transporte hasta el sitio que lo indique la interventoría, cargue, transporte y botada de escombros y materiales sobrantes en botaderos oficiales o donde lo indique la interventoría.</t>
  </si>
  <si>
    <t>2.1.24</t>
  </si>
  <si>
    <t>RETIRO de IMAGEN RELIGIOSA (estatua), h= 3.00 m. Incluye transporte interno hasta el sitio que indique la interventoría, reinstalación y todos los elementos necesarios para su correcto transporte e instalación. En caso de requerirse anclajes epóxicos, estos serán pagados en su respectivo Ítem.</t>
  </si>
  <si>
    <t>2.1.25</t>
  </si>
  <si>
    <t>RETIRO DE CUBIERTA EN TEJA DE ASBESTO - CEMENTO, teja plástica o teja similar. Incluye cargue, transporte, botada o recuperación de tablilla, alfardas, cargueras y soleras, cargue, transporte, recolección y disposición de residuos peligrosos, recuperación de los materiales aprovechables o su transporte hasta el sitio que lo indique la interventoría. Medido en proyección horizontal.</t>
  </si>
  <si>
    <t>2.1.26</t>
  </si>
  <si>
    <t>DESMONTE Y REINSTALACIÓN de PISO en ADOQUÍN. Incluye recuperación de los materiales; su transporte hasta el sitio que lo indique la interventoría; arena de pega, arena de revoque y mano de obra para su reinstalación y todo lo necesario para su correcto desmonte y reinstalación.</t>
  </si>
  <si>
    <t>2.1.27</t>
  </si>
  <si>
    <t>RETIRO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t>
  </si>
  <si>
    <t>2.1.28</t>
  </si>
  <si>
    <t>FRESADO DE VÍAS (de 100 m3 en adelante)., según diseño de pavimentos con máquina fresadora que posea equipo de cargue del material fresado a la volqueta (conveyor), incluye: fresado de la superficie, cargue y transporte del material al sitio designado por la interventoría, retiro del pavimento en proximidades a sardineles y otros sitios inaccesibles al equipo de fresado, barrido y soplado de la superficie. Toda la actividad deberá cumplir con el artículo 460-13 de las especificaciones generales de construcción de carreteras INVIAS 2013.</t>
  </si>
  <si>
    <t>2.1.29</t>
  </si>
  <si>
    <t>FRESADO DE VÍAS (de 0 - 100 m3), según diseño de pavimentos con máquina fresadora que posea equipo de cargue del material fresado a la volqueta (conveyor), incluye: fresado de la superficie, cargue y transporte del material al sitio designado por la interventoría, retiro del pavimento en proximidades a sardineles y otros sitios inaccesibles al equipo de fresado, barrido y soplado de la superficie. Toda la actividad deberá cumplir con el artículo 460-13 de las especificaciones generales de construcción de carreteras INVIAS 2013.</t>
  </si>
  <si>
    <t>2.1.30</t>
  </si>
  <si>
    <t>RETIRO DE BOLARDOS METÁLICOS, Incluye desmonte y transporte al lugar donde lo indique la interventoría.</t>
  </si>
  <si>
    <t>2.1.31</t>
  </si>
  <si>
    <t>RETIRO DE PARADERO DE BUS. Incluye: Cargue, transporte y su almacenamiento, recuperación de los materiales aprovechables o su transporte hasta el sitio que lo indique la interventoría</t>
  </si>
  <si>
    <t>2.1.32</t>
  </si>
  <si>
    <t xml:space="preserve">DESMONTE Y RETIRO DE CORDONES en concreto. MANUAL O MECÁNICO.  Incluye: compresor neumático con martillo, cargue, transporte y botada de escombros, retiro de refuerzo e instalaciones embebidas. Además recuperación de los materiales aprovechables o su transporte hasta el sitio que lo indique la interventoría. </t>
  </si>
  <si>
    <t>2.1.33</t>
  </si>
  <si>
    <t>DESMONTE Y RETIRO DE TAPAS DE MH existentes de cualquier material con su respectivo herraje. Incluye: Cargue, transporte y botada de escombros, o su almacenamiento, recuperación de los materiales aprovechables o su transporte hasta el sitio que lo indique la interventoría.</t>
  </si>
  <si>
    <t>2.1.34</t>
  </si>
  <si>
    <t>DESMONTE Y RETIRO DE REJILLAS DE ALCORQUE con elementos asociados en cualquier material existente. Incluye: Cargue, transporte y botada de escombros, o su almacenamiento, recuperación de los materiales aprovechables o su transporte hasta el sitio que lo indique la interventoría.</t>
  </si>
  <si>
    <t>2.1.35</t>
  </si>
  <si>
    <t>RETIRO DE TOMACORRIENTE SENCILLO O DOBLE, INTERRUPTORES DE ALUMBRADO SENCILLOS O DOBLES. Incluye cargue, transporte, botada en botaderos oficiales y recuperación de los materiales aprovechables y su transporte hasta el sitio que lo indique la interventoría.</t>
  </si>
  <si>
    <t>2.1.36</t>
  </si>
  <si>
    <t>RETIRO Y REINSTALACIÓN DE CERRAMIENTO EN SUPERBOARD Y ESTACONES DE MADERA. Incluye desmonte, cargue, y renstalacion donde indique la interventoria, ademas, transporte y botada de escombros en botaderos oficiales, recuperación de los materiales aprovechables o su transporte hasta el sitio que lo indique la interventoría.</t>
  </si>
  <si>
    <t>2.1.37</t>
  </si>
  <si>
    <t>RETIRO DE CUBIERTA EN TEJA DE ZINC. Incluye cargue, transporte, botada o recuperación de materiales. Cargue, transporte y disposición de residuos peligrosos, recuperación de los materiales aprovechables o su transporte hasta el sitio que lo indique la interventoría. Medido en proyección horizontal.</t>
  </si>
  <si>
    <t>RETIRO DE 1/2 CAÑA EN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t>
  </si>
  <si>
    <t>RETIRO DE ZOCALO , en cualquier material, madera, drywall. Incluye lámina, perfiles, estructura de madera, cargue, transporte y botada de escombros en botaderos oficiales y la recuperación de los materiales aprovechables y/o su transporte hasta la bodega o el sitio que indique la interventoría.</t>
  </si>
  <si>
    <t>RETIRO DE PUERTA MALLA ESLABONADA. Incluye retiro de malla, tuberia, platinas, cargue, transporte y botada de escombros, recuperación de los materiales aprovechables o su transporte hasta el sitio que lo indique la interventoría y su disposición final en botaderos oficiales.</t>
  </si>
  <si>
    <t>RETIRO DE VALLA INSTITUCIONAL. Incluye estructura de soporte, amarres a la malla existente y todos los demás elementos necesarios para su efectivo retiro, acarreo interno y externo,  cargue, transporte, botada de escombros, recuperación de los materiales aprovechables o su transporte hasta el sitio que indique la interventoría y su disposición final en botaderos oficiales.</t>
  </si>
  <si>
    <t>RETIRO DE PORTERIAS DE FUTBOL de  7,32 m. (ancho) x  2.44 m. (alto) existentes; Incluye cortes cargue, transporte, recuperación de los materiales aprovechables, su transporte hasta el sitio que lo indique la interventoría, cargue transporte y botada de los materiales no recuperables en botaderos oficiales o donde lo indique la interventoría.</t>
  </si>
  <si>
    <t>par</t>
  </si>
  <si>
    <t>RETIRO DE PORTERIAS INTEGRADAS, existentes; Incluye cortes, cargue, transporte, recuperación de los materiales aprovechables, su transporte hasta el sitio que lo indique la interventoría, cargue transporte y botada de los materiales no recuperables en botaderos oficiales o donde lo indique la interventoría.</t>
  </si>
  <si>
    <t>RETIRO DE PORTERIAS DE FUTBOL DE 3,00 m. (ancho) x  2,00 m. (alto) existentes; Incluye cortes,  acarreo interno y externo, cargue, transporte, botada de escombros en botaderos oficiales y recuperación de los materiales aprovechables, su transporte hasta la bodega o el sitio que lo indique la interventoría y su disposición final en botaderos oficiales.</t>
  </si>
  <si>
    <t>RETIRO Y REINSTALACIÓN DE PORTERIAS PARA FUTBOL DE 3,00 m. (ancho) x  2,00 m. (alto) existentes; Incluye cortes, demolición de elementos en concreto, retiro de refuerzo, acarreo interno y externo, cargue, transporte, botada de escombros en botaderos oficiales, almacenamiento y protección de los elementos a reinstalar, dados en concreto de 21 Mpa dimensiones según diseño, reinstalación correcta de los elementos retirados y todo lo demás para su adecuada instalación y funcionamiento. El acero de refuerzo se pagará en su respectiva actividad.</t>
  </si>
  <si>
    <t>RETIRO DE PISO EN MADERA. Incluye acarreo interno y externo, cargue, transporte, botada de escombros en botaderos oficiales y recuperación de los materiales aprovechables, su transporte hasta el sitio que indique la interventoría y su disposición final en botaderos oficiales. Medido en proyección horizontal.  Incluye equipo y personal certificado para trabajo en alturas.</t>
  </si>
  <si>
    <t>2.1.38</t>
  </si>
  <si>
    <t>RETIRO DE ESTRUCTURA DE PISO. Incluye acarreo interno y externo, cargue, transporte, botada de escombros en botaderos oficiales y recuperación de los materiales aprovechables, su transporte hasta el sitio que indique la interventoría y su disposición final en botaderos oficiales. Medido en proyección horizontal. Previa autorización de la interventoría</t>
  </si>
  <si>
    <t>2.1.40</t>
  </si>
  <si>
    <t>RETIRO DE MALLA NYLON HORIZONTAL. Incluye retiro de la malla, tensores, cargue, transporte y botada de escombros, acarreo interno y externo, recuperación de los materiales aprovechables o su transporte hasta el sito que indique la interventoría o su disposición final en botaderos oficiales y todo lo necesario para la correcta ejecución de la actividad.</t>
  </si>
  <si>
    <t>2.1.46</t>
  </si>
  <si>
    <t>RETIRO DE GRAMA SINTÉTICA. Incluye retiro del sustrato de caucho y todos los demás elementos necesarios para su efectivo retiro, recuperación del material aprovechable y su transporte hasta el sitio que indique la interventoría, cargue, transporte y botada del material proveniente del retiro y que no se pueda recuperar en botaderos oficiales o donde indique la interventoría.</t>
  </si>
  <si>
    <t>2.1.47</t>
  </si>
  <si>
    <t>RETIRO DE MATERIAL DE FILTRO,según instrucción de la interventoría, incluye el retiro del geotextil, lodos y todo el material que contenga el filtro, recuperación del material aprovechable y su transporte hasta el sitio que indique la interventoría, cargue, transporte y botada del material proveniente del retiro y que no se pueda recuperar en botaderos oficiales o donde indique la interventoría.</t>
  </si>
  <si>
    <t>2.1.52</t>
  </si>
  <si>
    <t>RETIRO DE MADERA ROLLIZA de pasamanos, en cualquier diámetro, se debe preservar el elemento de anclaje al pasamanos. Incluye  todos los elementos necesarios para su efectivo retiro, recuperación del material aprovechable y su transporte hasta el sitio que indique la interventoría, cargue, transporte y botada del material proveniente del retiro y que no se pueda recuperar, en botaderos oficiales o donde indique la interventoría.</t>
  </si>
  <si>
    <t>2.1.54</t>
  </si>
  <si>
    <t>RETIRO PISO DE CAUCHO, incluye limpieza de la superficie y todos los elementos necesarios para su efectivo retiro, recuperación del material aprovechable y su transporte hasta el sitio que indique la interventoría, cargue, transporte y botada del material proveniente del retiro y que no se pueda recuperar, en botaderos oficiales o donde indique la interventoría.</t>
  </si>
  <si>
    <t>DESMONTE DE APARATOS DE GIMANSIO AL AIRE LIBRE,  torre y equipo múltiple,  incluye demolición de base de apoyo en concreto y todos los demás elementos necesarios para su efectivo retiro, recuperación del material aprovechable y su transporte hasta el sitio que indique la interventoría, cargue, transporte y botada del material proveniente del retiro y que no se pueda recuperar, en botaderos oficiales o donde indique la interventoría.</t>
  </si>
  <si>
    <t>DESMONTE DE APARATOS DE GIMANSIO AL AIRE LIBRE,  de menor a mediana altura y equipo individual,  incluye demolición de base de apoyo en concreto y todos los demás elementos necesarios para su efectivo retiro, recuperación del material aprovechable y su transporte hasta el sitio que indique la interventoría, cargue, transporte y botada del material proveniente del retiro y que no se pueda recuperar, en botaderos oficiales o donde indique la interventoría.</t>
  </si>
  <si>
    <t>Desmonte de teja ondulada P7 en policarbonato 0,7mm en diferentes dimensiones. Incluye proceso de alpinismo, todos los equipos y herramientas  necesarias para su correcto retiro. Incluye acarreo interno y externo, cargue, transporte y botada de material producto de la actividad, recuperación de los materiales aprovechables o su transporte hasta el sitio que lo indique la interventoría y su disposición final en botaderos oficiales.</t>
  </si>
  <si>
    <t>2.2.0</t>
  </si>
  <si>
    <t>DEMOLICIONES</t>
  </si>
  <si>
    <t>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y compresor neumático con martillo, además recuperación de los materiales aprovechables o su transporte hasta el sitio que lo indique la interventoría.</t>
  </si>
  <si>
    <t>DEMOLICIÓN ANDENES, PISOS y/o Elementos de urbanismo, cargue, transporte y botada de escombros de ESPESOR MÁXIMO DE 0.25m en CONCRETO. Incluye retiro de cordones,bancas, jardineras, bolardos,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y compresor neumático con martillo, además recuperación de los materiales aprovechables o su transporte hasta el sitio que lo indique la interventoría.</t>
  </si>
  <si>
    <t>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</si>
  <si>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</si>
  <si>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</si>
  <si>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 se debe de utilizar cortadora para garantizar que los filetes de la demolición queden ortogonales.</t>
  </si>
  <si>
    <t>DEMOLICIÓN MAMPOSTERÍA EN LADRILLO DE 20 cm DE ESPESOR, incluye cargue, transporte y botada de escombros en botaderos oficiales, demolición de revoques y enchapes aplicados al muro a demoler e instalaciones embebidas, además recuperación de los materiales aprovechables o su transporte hasta el sitio que lo indique la interventoría.</t>
  </si>
  <si>
    <t>Demolicion y Retiro de concreto, chapas de mamposteria o revoque de cualquier tipo: reforzado, simple, ciclopeo donde se encuentra en sobre anchos de nervios; incluye cargue y botada de escombros, empacado en costales para su adecuado manejo al interior de la institución y posteriormente disposición en botadero certificado.</t>
  </si>
  <si>
    <t>2.2.7</t>
  </si>
  <si>
    <t>DEMOLICIÓN MAMPOSTERÍA EN TAPIA de cualquier ESPESOR, incluye cargue, transporte y botada de escombros en botaderos oficiales, demolición de revoques y enchapes aplicados al muro a demoler e instalaciones embebidas, además recuperación de los materiales aprovechables o su transporte hasta el sitio que lo indique la interventoría.</t>
  </si>
  <si>
    <t>2.2.8</t>
  </si>
  <si>
    <t>DEMOLICIÓN MAMPOSTERÍA (canchas) para instalaciones eléctricas y/o hidrosanitarias DESARROLLO 0.10m. cargue, transporte y botada de escombros. Incluye botada del material proveniente de estas canchas en botaderos oficiales o donde indique la interventoría.</t>
  </si>
  <si>
    <t>2.2.9</t>
  </si>
  <si>
    <t>DEMOLICIÓN MAMPOSTERÍA EN BLOQUE de concreto. Cargue, transporte y botada de escombros, espesor de 10-15 cm. Incluye demolición de revoques y enchapes aplicados al muro a demoler e instalaciones embebidas. Además recuperación de los materiales aprovechables o su transporte hasta el sitio que lo indique la interventoría.</t>
  </si>
  <si>
    <t>2.2.10</t>
  </si>
  <si>
    <t>DEMOLICIÓN MAMPOSTERÍA EN BLOQUE de concreto. Cargue, transporte y botada de escombros de , espesor de 20 cm. Incluye demolición de revoques y enchapes aplicados al muro a demoler e instalaciones embebidas. Además recuperación de los materiales aprovechables o su transporte hasta el sitio que lo indique la interventoría.</t>
  </si>
  <si>
    <t>2.2.11</t>
  </si>
  <si>
    <t>DEMOLICIÓN SOBRECIMIENTO EN BLOQUE DE CONCRETO, cargue, transporte y botada de escombros, espesor de 10 a 15 cm. Incluye la demolición del concreto de inyección, revoques y enchapes aplicados al muro a demoler e instalaciones embebidas. Además recuperación de los materiales aprovechables o su transporte hasta el sitio que lo indique la interventoría.</t>
  </si>
  <si>
    <t>2.2.12</t>
  </si>
  <si>
    <t>DEMOLICIÓN SOBRECIMIENTO EN BLOQUE DE CONCRETO, cargue, transporte y botada de escombros, espesor de 20 cm. Incluye la demolición del concreto de inyección, revoques y enchapes aplicados al muro a demoler e instalaciones embebidas. Además recuperación de los materiales aprovechables o su transporte hasta el sitio que lo indique la interventoría.</t>
  </si>
  <si>
    <t>2.2.13</t>
  </si>
  <si>
    <t>DEMOLICIÓN PISO EN BALDOSA sobre terreno. cargue, transporte y botada de escombros, Incluye demolición del mortero de nivelación espesor máximo 0.07m, refuerzo e instalaciones embebidas. Además recuperación de los materiales aprovechables o su transporte hasta el sitio que lo indique la interventoría.</t>
  </si>
  <si>
    <t>2.2.14</t>
  </si>
  <si>
    <t>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t>
  </si>
  <si>
    <t>2.2.15</t>
  </si>
  <si>
    <t>DEMOLICIÓN PISO EN CONCRETO de ancho=0,40 m. para instalaciones eléctricas y/o sanitarias, cargue, transporte y botada de escombros. Incluye corte con máquina de disco según trazado y compresor neumático con martillo, demolición de piso de concreto de ESPESOR MÁXIMO 0.20 m y botada del material proveniente de la demolición en botaderos oficiales o donde indique la interventoría.</t>
  </si>
  <si>
    <t>2.2.16</t>
  </si>
  <si>
    <t>DEMOLICIÓN CÁRCAMOS y CUNETAS en concreto, cargue, transporte y botada de escombros, manual o mecánicamente, desarrollo máximo de 0.70m. Incluye compresor neumático con martillo, retiro de refuerzo e instalaciones embebidas. Además recuperación de los materiales aprovechables o su transporte hasta el sitio que lo indique la interventoría.</t>
  </si>
  <si>
    <t>2.2.17</t>
  </si>
  <si>
    <t>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t>
  </si>
  <si>
    <t>Demolición de pavimento asfáltico, de cualquier espesor. Incluye corte con cortadora según trazado y cargue, transporte y disposición final de escombros</t>
  </si>
  <si>
    <t>2.2.18</t>
  </si>
  <si>
    <t>DEMOLICIÓN DE MURO DE CONTENCIÓN EN MAMPOSTERÍA, cargue, transporte y botada de escombros, manual o mecánicamente, incluye retiro de refuerzo, fundación, cargue, transporte y botada  del material proveniente de la demolición, en botaderos oficiales o al sitio donde indique la interventoría.</t>
  </si>
  <si>
    <t>2.2.19</t>
  </si>
  <si>
    <t>DEMOLICIÓN MURO EN PIEDRA, cargue, transporte y botada de escombros, espesor de 0.20 m a 0.25 m. Incluye demolición de revoques y enchapes en el muro a demoler e instalaciones embebidas. Además recuperación de los materiales aprovechables o su transporte hasta el sitio que lo indique la interventoría.</t>
  </si>
  <si>
    <t>2.2.20</t>
  </si>
  <si>
    <t>DEMOLICIÓN MURO EN PIEDRA, cargue, transporte y botada de escombros. Incluye demolición de revoque sí existe. Además recuperación de los materiales aprovechables o su transporte hasta el sitio que lo indique la interventoría.</t>
  </si>
  <si>
    <t>2.2.21</t>
  </si>
  <si>
    <t>DEMOLICIÓN MESÓN EN GRANO, cargue, transporte y botada de escombros. Incluye refuerzo e instalaciones embebidas. Además  su transporte hasta el sitio que lo indique la interventoría.</t>
  </si>
  <si>
    <t>2.2.22</t>
  </si>
  <si>
    <t>DEMOLICIÓN TOPELLANTAS, cargue, transporte y botada de escombros, manual o mecánicamente, de cualquier tamaño. Incluye retiro de refuerzo. Además recuperación de los materiales aprovechables o su transporte hasta el sitio que lo indique la interventoría.</t>
  </si>
  <si>
    <t>2.2.23</t>
  </si>
  <si>
    <t>DEMOLICIÓN DE ENCHAPE,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</si>
  <si>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2.2.24</t>
  </si>
  <si>
    <t>DEMOLICIÓN DE REVOQUE, espesores entre 0.02 y 0.03 m. Incluye cargue, transporte y botada de escombros en botaderos oficiales, transporte hasta el sitio que lo indique la interventoría.</t>
  </si>
  <si>
    <t>2.2.25</t>
  </si>
  <si>
    <t>DEMOLICIÓN COMBINADA (MANUAL Y MECÁNICA) DE ÁREA CONSTRUIDA  DE EDIFICACIONES EN CUALQUIER MATERIAL (tradicional) con predominio en materiales de bloque, ladrillo, concreto de vigas, columnas, losas o en tapia, cubierta y estructura metalica. Incluye corte de acero, retiro de redes de servicio público interiores, hasta los contadores; (estos si no se ha realizado la desconexión por parte  de EPM, se deberán reintegrar a la EDU bajo oficio).  Incluye también el cargue mecánico o manual, transporte interno y externo y disposición final a botaderos oficiales. Los recintes para contención contra edificaciones vecinas en el momento de requerirse, según autorización y aprobación de la Interventoría, se pagarán en su respectivo ítem. La demolición se realizara  hasta  nivel de losa de piso o terreno.  La medida es la del área de la unidad de vivienda en planta por cada nivel intervenido.</t>
  </si>
  <si>
    <t>2.2.26</t>
  </si>
  <si>
    <t>Demolición y/o desmonte de vivienda en material NO CONVENCIONAL, aquellas que están compuestas en su mayoría por canceles de material prefabricado de fácil desarme, así como también de tablones, guaduas, caña, estirilla, madera en general, incluye el retiro de redes de servicio publico interiores, hasta los contadores; estos últimos incluidos pero  se deberán reintegrar a la EDU bajo oficio; y el cargue, transporte y disposición final en botaderos oficiales. Los recintes para contención contra edificaciones vecinas en el momento de requerirse según autorización y aprobación de interventoria se pagaran en su respectivo ítem. incluye la demolición o desmonte del piso de la unidad de vivienda, hasta dejarla a nivel de terreno, si es primer nivel o a nivel de losa o si esta en un entrepiso. De todas formas esta ultima actividad debe desarrollarse solo después que se determine que no presentará afectaciones por humedad a viviendas vecinas. La medida es el área de la unidad de vivienda en planta por nivel, aclarando que una unidad de vivienda es aquella que tiene una entrada absolutamente independiente desde la vía publica.</t>
  </si>
  <si>
    <t>2.2.27</t>
  </si>
  <si>
    <t>Demolición de pedestal equipo de control semádorico, incluye cargue, transporte y botada de escombros, manual o mecánicamente, de cualquier resistencia, y retiro de cualquier tipo de acabado (revoques y enchapes) e instalaciones embebidas, compresor neumático con martillo, además recuperación de los materiales aprovechables o su transporte hasta el sitio que lo indique la interventoría.</t>
  </si>
  <si>
    <t>2.2.28</t>
  </si>
  <si>
    <t>Demolición de caja de 50X50 cm y 75 cm de profundidad de red de semáforo, incluye cargue, transporte y botada de escombros, manual o mecánicamente, de cualquier resistencia, y retiro de cualquier tipo de acabado (revoques y enchapes) e instalaciones embebidas, además recuperación de los materiales aprovechables o su transporte hasta el sitio que lo indique la interventoría.</t>
  </si>
  <si>
    <t>2.2.29</t>
  </si>
  <si>
    <t>DEMOLICIÓN DE CUELLO DE MH y de CAMARAS TELEFÓNICAS SIN IMPORTAR SU UBICACIÓN. MANUAL O MECÁNICO. Incluye: Cargue, transporte y botada de escombros en botadero oficial, compresor neumático con martillo, retiro de refuerzo e instalaciones embebidas. Además recuperación de los materiales aprovechables o su transporte hasta el sitio que lo indique la interventoría.</t>
  </si>
  <si>
    <t>2.2.30</t>
  </si>
  <si>
    <t>DEMOLICIÓN DE SUMIDEROS de cualquier tipo y material  existentes. Incluye: Cargue, transporte y botada de escombros, recuperación de los materiales aprovechables o su transporte hasta el sitio que lo indique la interventoría.</t>
  </si>
  <si>
    <t>2.2.31</t>
  </si>
  <si>
    <t>DEMOLICIÓN DE ESCALERAS sobre terreno, CON ESPESOR ENTRE  0.10 a 0.15m, en CONCRETO. Incluye retiro de cordones, retiro de enchape (baldosa, baldosín forros en arenón, madera, vinilo, granito esmerilado, concreto, pisos en gres, entre otros), acero de refuerzo, placa de concreto si existe, entresuelo de recebo; retiro y reinstalación de tapas de medidores de acueducto cualquier diámetro, tapas de energía y tapas cajas de teléfono. Incluye corte con máquina de disco según trazado y compresor neumático con martillo. Medido en proyección horizontal.</t>
  </si>
  <si>
    <t>Demolición de PISAMALLAS en mortero o concreto. Incluye retiro de refuerzo, transporte interno y externo,cargue, transporte y botada de material proveniente de la actividad, botada de escombros en sitio que indique la interventoría y su disposición final será en botaderos oficiales.</t>
  </si>
  <si>
    <t>DEMOLICIÓN CAJAS DE CONCRETO Y/O BLOQUE DE CONCRETO, hasta de 0.60 x 0.60m y espesor hasta 0.20 m., y una profundidad de 1,20, compresor neumático con martillo, punta y operador. Incluye cargue, transporte y botada de escombros o material proveniente de la  actividad, en los sitios donde lo indique la interventoría  y su disposición final en botaderos oficiales, retiro de herraje y refuerzo, paredes y piso, tapas,  cordones, retiro de enchape de cualquir tipo de material, entresuelo. Recuperación de los materiales aprovechables o su transporte hasta el sitio que lo indique la interventoría.</t>
  </si>
  <si>
    <t>MOVIMIENTOS DE TIERRA</t>
  </si>
  <si>
    <t>EXCAVACIÓN Y RETIRO DE MATERIAL</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</si>
  <si>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</si>
  <si>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3.1.5</t>
  </si>
  <si>
    <t>EXCAVACIÓN MANUAL de material heterogéneo DE 0-2 m., bajo cualquier grado de humedad. Incluye: roca descompuesta, bolas de roca de volumen inferior a 0.35 m³., incluye cargue y transporte interno y su medida será en el sitio. NO INCLUYE BOTADERO. No incluye entibado.</t>
  </si>
  <si>
    <t>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t>
  </si>
  <si>
    <t>3.1.6</t>
  </si>
  <si>
    <t>EXCAVACIÓN MANUAL de material heterogéneo DE 2-4 m, bajo cualquier grado de humedad. Incluye: roca descompuesta, bolas de roca de volumen inferior a 0.35 m³., cargue y transporte interno y su medida será en el sitio. NO INCLUYE BOTADERO. No incluye entibado.</t>
  </si>
  <si>
    <t>3.1.3</t>
  </si>
  <si>
    <t>EXCAVACIÓN MANUAL de material heterogéneo DE 4-6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t>
  </si>
  <si>
    <t>3.1.4</t>
  </si>
  <si>
    <t>EXCAVACIÓN MANUAL de material  heterogéneo DE 6 m en adelante,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t>
  </si>
  <si>
    <t>4.1.2</t>
  </si>
  <si>
    <t>BRECHA MANUAL de material heterogéneo, De 0.00 a 2.00 m. de profundidad y hasta 0.60 m. de ancho,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oficiales.Medida será en el sitio. No incluye entibado.</t>
  </si>
  <si>
    <t>3.1.7</t>
  </si>
  <si>
    <t>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</si>
  <si>
    <t>3.1.66</t>
  </si>
  <si>
    <t>EXCAVACIÓN MECÁNICA de material heterogéneo DE 0-2 m, bajo cualquier grado de humedad. Incluye: roca descompuesta, bolas de roca de volumen inferior a 0.35 m³., transporte interno hasta el sitio de almacenamiento. Su medida será en el sitio. No incluye entibado.</t>
  </si>
  <si>
    <t>3.1.8</t>
  </si>
  <si>
    <t>EXCAVACIÓN MECÁNICA de material heterogéneo DE 2-4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</si>
  <si>
    <t>3.1.67</t>
  </si>
  <si>
    <t>EXCAVACIÓN MECÁNICA de material heterogéneo DE 2-4 m, bajo cualquier grado de humedad. Incluye: roca descompuesta, bolas de roca de volumen inferior a 0.35 m³., transporte interno hasta el sitio de almacenamiento. Su medida será en el sitio. No incluye entibado.</t>
  </si>
  <si>
    <t>3.1.9</t>
  </si>
  <si>
    <t>EXCAVACIÓN MECÁNICA de material heterogéneo DE 4-6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</si>
  <si>
    <t>3.1.68</t>
  </si>
  <si>
    <t>EXCAVACIÓN MECÁNICA de material heterogéneo DE 4-6 m, bajo cualquier grado de humedad. Incluye: roca descompuesta, bolas de roca de volumen inferior a 0.35 m³.,  transporte interno hasta el sitio de almacenamiento. Su medida será en el sitio. No incluye entibado.</t>
  </si>
  <si>
    <t>3.1.10</t>
  </si>
  <si>
    <t>EXCAVACIÓN MECÁNICA de material heterogéneo DE 6 m. en adelante,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</si>
  <si>
    <t>3.1.69</t>
  </si>
  <si>
    <t>EXCAVACIÓN MECÁNICA de material heterogéneo DE 6 m en adelante, bajo cualquier grado de humedad. Incluye: roca descompuesta, bolas de roca de volumen inferior a 0.35 m³., transporte interno hasta el sitio de almacenamiento. Su medida será en el sitio. No incluye entibado.</t>
  </si>
  <si>
    <t>3.1.11</t>
  </si>
  <si>
    <t>EXPLANACIÓN Y NIVELACIÓN MECÁNICA del  terreno, bajo cualquier grado de humedad con bolas de roca de hasta 0.35 m³, incluye corte de taludes y terraceos requeridos según planos y/o definidos por la interventoría, Medido in situ. Incluye cargue, transporte y botada de material proveniente de la excavación en botaderos oficiales autorizados para el proyecto.</t>
  </si>
  <si>
    <t>EXPLANACIÓN Y NIVELACIÓN MECÁNICA EN LECHO DE RIO, con bolas de roca de hasta 0.35 m³, incluye corte de taludes y terraceos requeridos según planos y/o definidos por la interventoría, Medido in situ segun topografia. Todo el material de rio se utilizara en la conformacion de las terrazas. el material que disponga la interventoria para cargue, transporte y botada de material, se paga en su item respectivo.</t>
  </si>
  <si>
    <t>3.1.12</t>
  </si>
  <si>
    <t>EXPLANACIÓN Y NIVELACIÓN del  terreno manualmente, bajo cualquier grado de humedad, incluye corte de taludes y terraceos requeridos según planos y/o definidos por la interventoría. Medido in situ. No Incluye cargue, transporte y botada.</t>
  </si>
  <si>
    <t>3.1.13</t>
  </si>
  <si>
    <t>CORTE DE TALUD en material heterogéneo, con una altura variable medido en sitio. Incluye cargue, transporte y botada de material en botaderos oficiales.</t>
  </si>
  <si>
    <t>PERFILACION Y CORTE DE TALUD EN LECHO DE RIO en material heterogéneo, con una altura variable medido en sitio. Incluye cargue, transporte y botada de material en botaderos oficiales.</t>
  </si>
  <si>
    <t>PERFILACION Y CORTE DE TALUD EN LECHO DE RIO en material heterogéneo, con una altura variable medido en sitio. Incluye acopio del material provenente de la excavacion, no incluye botadero.</t>
  </si>
  <si>
    <t>EXCAVACIÓN PARA PILAS DE 0,0 a 2,0 m de profundidad con DÍAMETRO EXTERIOR DE 1,00m, en material heterogéneo, con piedras de hasta 0.05 m³. Incluye anillos de revestimiento en concreto de 28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</si>
  <si>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2,0 a 4,0 m de profundidad con DÍAMETRO EXTERIOR DE 1,00m, en material heterogéneo, con piedras de hasta 0.05 m³. Incluye anillos de revestimiento en concreto de 28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</si>
  <si>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4,0 a 6,0 m de profundidad con DÍAMETRO EXTERIOR DE 1,00m, en material heterogéneo, con piedras de hasta 0.05 m³. Incluye anillos de revestimiento en concreto de 28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</si>
  <si>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6,0 a 8,0 m de profundidad con DÍAMETRO EXTERIOR DE 1,00m, en material heterogéneo, con piedras de hasta 0.05 m³. Incluye anillos de revestimiento en concreto de 28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</si>
  <si>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3.1.14</t>
  </si>
  <si>
    <t>EXCAVACIÓN PARA PILAS DE 0,0 a 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</si>
  <si>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0,0 a 2,0 m de profundidad con DÍAMETRO EXTERIOR DE 1,20m, en material heterogéneo, con piedras de hasta 0.05 m³. Incluye anillos de revestimiento en concreto de 28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</si>
  <si>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0,0 a 2,0 m de profundidad con DÍAMETRO EXTERIOR DE 1,30m, en material heterogéneo, con piedras de hasta 0.05 m³. Incluye anillos de revestimiento en concreto de 28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</si>
  <si>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3.1.15</t>
  </si>
  <si>
    <t>EXCAVACIÓN PARA PILAS DE 2,0 a 4,0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</si>
  <si>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2,0 a 4,0 m de profundidad con DÍAMETRO EXTERIOR DE 1,20m, en material heterogéneo, con piedras de hasta 0.05 m³. Incluye anillos de revestimiento en concreto de 28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</si>
  <si>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2,0 a 4,0 m de profundidad con DÍAMETRO EXTERIOR DE 1,30m, en material heterogéneo, con piedras de hasta 0.05 m³. Incluye anillos de revestimiento en concreto de 28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</si>
  <si>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3.1.16</t>
  </si>
  <si>
    <t>EXCAVACIÓN PARA PILAS DE 4,0 a 6,0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</si>
  <si>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4,0 a 6,0 m de profundidad con DÍAMETRO EXTERIOR DE 1,20m, en material heterogéneo, con piedras de hasta 0.05 m³. Incluye anillos de revestimiento en concreto de 28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</si>
  <si>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4,0 a 6,0 m de profundidad con DÍAMETRO EXTERIOR DE 1,30m, en material heterogéneo, con piedras de hasta 0.05 m³. Incluye anillos de revestimiento en concreto de 28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</si>
  <si>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3.1.17</t>
  </si>
  <si>
    <t>EXCAVACIÓN PARA PILAS DE 6,0 a 8,0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</si>
  <si>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6,0 a 8,0 m de profundidad con DÍAMETRO EXTERIOR DE 1,30m, en material heterogéneo, con piedras de hasta 0.05 m³. Incluye anillos de revestimiento en concreto de 28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</si>
  <si>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3.1.18</t>
  </si>
  <si>
    <t>EXCAVACIÓN PARA PILAS DE 8,0 a 10,0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</si>
  <si>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8,0 a 10,0 m de profundidad con DÍAMETRO EXTERIOR DE 1,30m, en material heterogéneo, con piedras de hasta 0.05 m³. Incluye anillos de revestimiento en concreto de 28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</si>
  <si>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3.1.19</t>
  </si>
  <si>
    <t>EXCAVACIÓN PARA PILAS DE 10,0 a 12,0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</si>
  <si>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10,0 a 12,0 m de profundidad con DÍAMETRO EXTERIOR DE 1,30m, en material heterogéneo, con piedras de hasta 0.05 m³. Incluye anillos de revestimiento en concreto de 28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</si>
  <si>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3.1.20</t>
  </si>
  <si>
    <t>EXCAVACIÓN PARA PILAS DE 12,0 a 14,0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</si>
  <si>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12,0 a 14,0 m de profundidad con DÍAMETRO EXTERIOR DE 1,30m, en material heterogéneo, con piedras de hasta 0.05 m³. Incluye anillos de revestimiento en concreto de 28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</si>
  <si>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3.1.21</t>
  </si>
  <si>
    <t>EXCAVACIÓN PARA PILAS DE 14,0 a 16,0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</si>
  <si>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16,0 a 18,0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</si>
  <si>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14,0 a 16,0 m de profundidad con DÍAMETRO EXTERIOR DE 1,30m, en material heterogéneo, con piedras de hasta 0.05 m³. Incluye anillos de revestimiento en concreto de 28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</si>
  <si>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3.1.22</t>
  </si>
  <si>
    <t>EXCAVACIÓN PARA PILAS DE 0,0 a 2,0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</si>
  <si>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3.1.23</t>
  </si>
  <si>
    <t>EXCAVACIÓN PARA PILAS DE 2,0 a 4,0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</si>
  <si>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3.1.24</t>
  </si>
  <si>
    <t>EXCAVACIÓN PARA PILAS DE 4,0 a 6,0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</si>
  <si>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3.1.25</t>
  </si>
  <si>
    <t>EXCAVACIÓN PARA PILAS DE 6,0 a 8,0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</si>
  <si>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3.1.26</t>
  </si>
  <si>
    <t>EXCAVACIÓN PARA PILAS DE 8,0 a 10,0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</si>
  <si>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3.1.27</t>
  </si>
  <si>
    <t>EXCAVACIÓN PARA PILAS DE 10,0 a 12,0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</si>
  <si>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3.1.28</t>
  </si>
  <si>
    <t>EXCAVACIÓN PARA PILAS DE 12,0 a 14,0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</si>
  <si>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3.1.29</t>
  </si>
  <si>
    <t>EXCAVACIÓN PARA PILAS DE 14,0 a 16,0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</si>
  <si>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0,0 a 2,0 m de profundidad con DÍAMETRO EXTERIOR DE 1,40m, en material heterogéneo, con piedras de hasta 0.05 m³. Incluye anillos de revestimiento en concreto de 24.5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</si>
  <si>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2,0 a 4,0 m de profundidad con DÍAMETRO EXTERIOR DE 1,40m, en material heterogéneo, con piedras de hasta 0.05 m³. Incluye anillos de revestimiento en concreto de 24.5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</si>
  <si>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4,0 a 6,0 m de profundidad con DÍAMETRO EXTERIOR DE 1,40m, en material heterogéneo, con piedras de hasta 0.05 m³. Incluye anillos de revestimiento en concreto de 24.5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</si>
  <si>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6,0 a 8,0 m de profundidad con DÍAMETRO EXTERIOR DE 1,40m, en material heterogéneo, con piedras de hasta 0.05 m³. Incluye anillos de revestimiento en concreto de 24.5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</si>
  <si>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3.1.70</t>
  </si>
  <si>
    <t>EXCAVACIÓN PARA PILAS DE 8,0 a 10,0 m de profundidad con DÍAMETRO EXTERIOR DE 1,40m, en material heterogéneo, con piedras de hasta 0.05 m³. Incluye anillos de revestimiento en concreto de 24.5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</si>
  <si>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3.1.71</t>
  </si>
  <si>
    <t>EXCAVACIÓN PARA PILAS DE 10,0 a 12,0 m de profundidad con DÍAMETRO EXTERIOR DE 1,40m, en material heterogéneo, con piedras de hasta 0.05 m³. Incluye anillos de revestimiento en concreto de 24.5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</si>
  <si>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3.1.72</t>
  </si>
  <si>
    <t>EXCAVACIÓN PARA PILAS DE 12,0 a 14,0 m de profundidad con DÍAMETRO EXTERIOR DE 1,40m, en material heterogéneo, con piedras de hasta 0.05 m³. Incluye anillos de revestimiento en concreto de 24.5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</si>
  <si>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3.1.30</t>
  </si>
  <si>
    <t>EXCAVACIÓN PARA PILAS DE 0,0 a 2,0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</si>
  <si>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3.1.31</t>
  </si>
  <si>
    <t>EXCAVACIÓN PARA PILAS DE 2,0 a 4,0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</si>
  <si>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3.1.32</t>
  </si>
  <si>
    <t>EXCAVACIÓN PARA PILAS DE 4,0 a 6,0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</si>
  <si>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3.1.33</t>
  </si>
  <si>
    <t>EXCAVACIÓN PARA PILAS DE 6,0 a 8,0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</si>
  <si>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3.1.34</t>
  </si>
  <si>
    <t>EXCAVACIÓN PARA PILAS DE 8,0 a 10,0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</si>
  <si>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3.1.35</t>
  </si>
  <si>
    <t>EXCAVACIÓN PARA PILAS DE 10,0 a 12,0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</si>
  <si>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3.1.36</t>
  </si>
  <si>
    <t>EXCAVACIÓN PARA PILAS DE 12,0 a 14,0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</si>
  <si>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3.1.37</t>
  </si>
  <si>
    <t>EXCAVACIÓN PARA PILAS DE 14,0 a 16,0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</si>
  <si>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3.1.38</t>
  </si>
  <si>
    <t>EXCAVACIÓN PARA PILAS DE 0,0 a 2,0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</si>
  <si>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3.1.39</t>
  </si>
  <si>
    <t>EXCAVACIÓN PARA PILAS DE 2,0 a 4,0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</si>
  <si>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3.1.40</t>
  </si>
  <si>
    <t>EXCAVACIÓN PARA PILAS DE 4,0 a 6,0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</si>
  <si>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3.1.41</t>
  </si>
  <si>
    <t>EXCAVACIÓN PARA PILAS DE 6,0 a 8,0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</si>
  <si>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3.1.42</t>
  </si>
  <si>
    <t>EXCAVACIÓN PARA PILAS DE 8,0 a 10,0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</si>
  <si>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3.1.43</t>
  </si>
  <si>
    <t>EXCAVACIÓN PARA PILAS DE 10,0 a 12,0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</si>
  <si>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3.1.44</t>
  </si>
  <si>
    <t>EXCAVACIÓN PARA PILAS DE 12,0 a 14,0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</si>
  <si>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3.1.45</t>
  </si>
  <si>
    <t>EXCAVACIÓN PARA PILAS DE 14,0 a 16,0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</si>
  <si>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3.1.46</t>
  </si>
  <si>
    <t>EXCAVACIÓN PARA PILAS DE 16,0 a 18,0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</si>
  <si>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3.1.47</t>
  </si>
  <si>
    <t>EXCAVACIÓN PARA PILAS DE 18,0 a 20,0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</si>
  <si>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3.1.48</t>
  </si>
  <si>
    <t>EXCAVACIÓN PARA PILAS DE 20,0 a 22,0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</si>
  <si>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3.1.49</t>
  </si>
  <si>
    <t>EXCAVACIÓN PARA PILAS DE 22,0 a 24,0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</si>
  <si>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3.1.50</t>
  </si>
  <si>
    <t>EXCAVACIÓN PARA CAMPANAS EN PILAS, de 4.0 a 6.0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t>
  </si>
  <si>
    <t>3.1.51</t>
  </si>
  <si>
    <t>EXCAVACIÓN PARA CAMPANAS EN PILAS, de 6.0 a 8.0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t>
  </si>
  <si>
    <t>3.1.52</t>
  </si>
  <si>
    <t>EXCAVACIÓN PARA CAMPANAS EN PILAS, de 8.0 a 10.0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t>
  </si>
  <si>
    <t>3.1.53</t>
  </si>
  <si>
    <t>EXCAVACIÓN PARA CAMPANAS EN PILAS, de 10.0 a 12.0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t>
  </si>
  <si>
    <t>3.1.54</t>
  </si>
  <si>
    <t>EXCAVACIÓN PARA CAMPANAS EN PILAS, de 12.0 a 14.0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t>
  </si>
  <si>
    <t>3.1.55</t>
  </si>
  <si>
    <t>EXCAVACIÓN PARA CAMPANAS EN PILAS, de 14.0 a 16.0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t>
  </si>
  <si>
    <t>3.1.56</t>
  </si>
  <si>
    <t>EXCAVACIÓN PARA CAMPANAS EN PILAS, de 16.0 a 18.0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t>
  </si>
  <si>
    <t>3.1.57</t>
  </si>
  <si>
    <t>EXCAVACIÓN MANUAL PARA PILOTES Ø= 0.8m. En material heterogéneo (HASTA 2.0 m). Incluye la extracción del material de los pilotes y acarreo interno de materiales, el cargue, transporte y botada del material proveniente de la excavación en botaderos oficiales o donde lo indique la interventoría Y SU MEDIDA SERA EN SITIO.</t>
  </si>
  <si>
    <t>3.1.58</t>
  </si>
  <si>
    <t>EXCAVACIÓN MANUAL PARA PILOTES Ø= 0.35m. En material heterogéneo (HASTA 2.0 m.). Incluye la extracción del material de los pilotes y acarreo interno de materiales, el cargue, transporte y botada del material proveniente de la excavación en botaderos oficiales o donde lo indique la interventoría Y SU MEDIDA SERA EN SITIO.</t>
  </si>
  <si>
    <t>EXCAVACIÓN MANUAL PARA PILOTES Ø= 0.40m. En material heterogéneo (HASTA 2.0 m.). Incluye la extracción del material de los pilotes y acarreo interno de materiales, el cargue, transporte y botada del material proveniente de la excavación en botaderos oficiales o donde lo indique la interventoría Y SU MEDIDA SERA EN SITIO.</t>
  </si>
  <si>
    <t>3.1.59</t>
  </si>
  <si>
    <t>EXCAVACIÓN EN ROCA CON EXPLOSIVOS, incluye voladura (las pulgadas que sean necesarias), desembombe, acarreo interno y acopio donde lo indique la Interventoría y todos los demás elementos necesarios para su correcta ejecución. SU MEDIDA SERA EN SITIO. NO INCLUYE BOTADA. Debe cumplir con los permisos y normas que regulan esta actividad.</t>
  </si>
  <si>
    <t>3.1.60</t>
  </si>
  <si>
    <t>EXCAVACIÓN EN ROCA con CEMENTO DEMOLEDOR no explosivo tipo CRAS o equivalente con diámetro de perforación de 30mm. Incluye cemento demoledor a una dosificación de 8 kg por metro cúbico, desembombe, acarreo interno hasta el sitio de acopio o donde lo indique la interventoría y los permisos ante las entidades correspondientes para su utilización. Se pagará como roca compacta. Se deben seguir las recomendaciones del productor y garantizar la aplicación con personal autorizado. SU MEDIDA SERA EN SITIO. NO INCLUYE BOTADA.</t>
  </si>
  <si>
    <t>3.1.61</t>
  </si>
  <si>
    <t>EXCAVACIÓN EN ROCA con CUÑA HIDRÁULICA. Incluye perforaciones con taladro neumático rotopercutor de 2" de diámetro, desembombe, transporte interno y acopio donde lo indique la interventoría y todos los demás elementos necesarios para su correcta ejecución. SU MEDIDA SERA EN SITIO. NO INCLUYE BOTADA.</t>
  </si>
  <si>
    <t>3.1.63</t>
  </si>
  <si>
    <t>EXCAVACIÓN DE ROCA EN PILAS con CEMENTO DEMOLEDOR no explosivo tipo CRAS o equivalente con diámetro de perforación de 30mm. Incluye cemento demoledor a una dosificación de 8 kg por metro cúbico, desembombe, extracción del material de la pila y acarreo interno y acopio donde lo indique la interventoría. Se pagará como roca compacta. Se deben seguir las recomendaciones del productor y garantizar la aplicación con personal autorizado. SU MEDIDA SERA EN SITIO. NO INCLUYE BOTADA.</t>
  </si>
  <si>
    <t>3.1.64</t>
  </si>
  <si>
    <t>EXCAVACIÓN MECÁNICA DE ROCA EN PILAS con CUÑA HIDRÁULICA. Incluye perforaciones con taladro neumático rotopercutor de 2" de diámetro, desembombe, extracción del material de la pila y acarreo interno y acopio donde lo indique la interventoría y todos los demás elementos necesarios para su correcta ejecución. SU MEDIDA SERA EN SITIO. NO INCLUYE BOTADA.</t>
  </si>
  <si>
    <t>3.1.65</t>
  </si>
  <si>
    <t>Extracción de tocon y raices de arbol, cargue, transporte y botada de materiales sobrantes en botaderos oficiales o donde lo indique la interventoría.</t>
  </si>
  <si>
    <t>LLENOS</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</si>
  <si>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</si>
  <si>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LLENOS EN ARENILLA, compactados manualmente hasta obtener una densidad del 95% de la máxima obtenida en el ensayo del Próctor modificado. Incluye el suministro, transporte, colocación de la arenilla, la compactación de la misma y transporte interno. Y su medida será en sitio ya compactado.</t>
  </si>
  <si>
    <t>LLENOS EN MATERIAL PROVENIENTES DE LA EXCAVACIÓN, compactados mecánicamente hasta obtener una densidad del 95% de la máxima obtenida en el ensayo del próctor modificado. Incluye transporte interno. Su medida será en sitio ya compactado.</t>
  </si>
  <si>
    <t>3.2.3</t>
  </si>
  <si>
    <t>LLENOS EN SUELO CEMENTO CON ARENILLA, compactados mecánicamente. Incluye arenilla, 2 sacos de cemento de 50 kg por cada m3, transporte interno y todo lo necesario para su correcta compactación. Y su medida será en sitio ya compactado.</t>
  </si>
  <si>
    <t>LLENOS EN SUELO CEMENTO CON MATERIAL DE EXCAVACIÓN, compactados mecánicamente. Incluye material de préstamo o proveniente de la excavación, 2 sacos de cemento 50 kg por cada m3, transporte interno y todo lo necesario para su correcta compactación. Y su medida será en sitio ya compactado.</t>
  </si>
  <si>
    <t>Suministro, transporte y colocación de base granular de máximo Ø 1½", reacomodado con medios MANUALES y compactado al 100% mínimo del ensayo del proctor modificado, según normas para la construcción de pavimentos del INVIAS, y todo lo necesario para su correcta construcción y funcionamiento. Su medida será tomada en sitio ya compactado.</t>
  </si>
  <si>
    <t>Suministro, transporte y colocación de subbase granular de máximo Ø 2½", reacomodado con medios MANUALES y compactado al 100% mínimo del ensayo del proctor modificado según normas para la construcción de pavimentos del INVIAS. Incluye todo lo necesario para su correcta construcción y funcionamiento. Su medida será tomada en sitio ya compactado.</t>
  </si>
  <si>
    <t>LLENOS NO ESTRUCTURALES CON SUBBASE SIN PROCESAR, COMPACTADA MECANICAMENTE  ENTRE 0-2 M</t>
  </si>
  <si>
    <t xml:space="preserve">NIVELACION, PERFILACIÓN Y COMPACTACIÓN MECÁNICA del  terreno y/o  la subrasante con pendiente transversal de acuerdo a las indicaciones del interventor. Incluye secciones del terreno antes y después de la intervención con equipo de precisión, nivelación de la cancha con las pendientes indicadas por la interventoría.a, Medidoen situ. </t>
  </si>
  <si>
    <t>4.3.3</t>
  </si>
  <si>
    <t>ESCARIFICACIÓN, NIVELACIÓN Y COMPACTACIÓN del terreno con medios mecánicos, maquinaria pesada, ejecutada de acuerdo a las indicaciones del interventor, espesor de 13 cm. a 15 cm. Incluye secciones del terreno antes y después de la intervención con equipo de  precisión, nivelación de la cancha con las pendientes indicadas por la interventoría; cargue, transporte y botada de material proveniente de la escarificación. Medido en sitio.</t>
  </si>
  <si>
    <t>ENTIBADOS</t>
  </si>
  <si>
    <t>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t>
  </si>
  <si>
    <t>ENTIBADO TEMPORAL en TELERAS de 1.35mx0.90m con una separación máxima de largueros de 0,35m a ejes, bajo cualquier grado de humedad. Incluye suministro, transporte y colocación de todos los elementos, el cargue, transporte interno y externo a los sitios donde lo indique la interventoría y su medida será en el sitio. El entibado se colocará en forma continua (toda la pared cubierta 100%) según lo requieran las condiciones del terreno o de las vecindades, así: las teleras se ubicarán en sentido horizontal 1.35m y vertical 0.90m, se colocarán los canes verticalmente en ambos lados tanto en el costado del muro existente como del terreno y los tacos metálicos se colocarán en sentido vertical cada 1.0m y en sentido horizontal cada 1.35m. Se tendrá en cuenta para efectos de pago, solamente las áreas netas cubiertas por el entibado. En ningún caso se considerará como entibado la colocación de marcos espaciados, comúnmente llamado puertas. Los elementos del entibado en madera deben tener las siguientes dimensiones: TELERAS de 1.35x0.90m, CANES de espesor 3.7cm los cuales estarán distanciados cada 1.35m (medida de la telera), TACO METÁLICO de 1.20m de longitud. Se utilizarán las teleras y los canes en madera de pino o similar, con una densidad mayor o igual a 0,4 gr/cm3, con una resistencia de trabajo a la flexión mayor o igual a 6 Mpa (0,6 Kg/cm2) y un contenido de humedad menor o igual al 20%. Ningún elemento podrá presentar hendiduras, nudos o curvaturas que afecten la calidad del entibado.</t>
  </si>
  <si>
    <t>CARGUE, TRANSPORTE Y BOTADA DE MATERIAL</t>
  </si>
  <si>
    <t xml:space="preserve">Cargue MANUAL, transporte y disposición final de material proveniente de demolición, excavación y voladura de roca a sitio autorizado. Su medida será de acuerdo a las demoliciones, excavaciones y/o voladuras. El ítem incluye el factor de expansión. Incluye pago de derecho a botadero. </t>
  </si>
  <si>
    <t xml:space="preserve">Cargue MECÁNICO, transporte y disposición final de material proveniente de demolición, excavación y voladura de roca a sitio autorizado. Su medida será de acuerdo a las demoliciones, excavaciones y/o voladuras. El ítem incluye el factor de expansión. Incluye pago de derecho a botadero. </t>
  </si>
  <si>
    <t>Cargue (Mecánico o Manual) y transporte del material proveniente de las EXPLANACIONES, EXCAVACIONES, DEMOLICIONES Y/O VOLADURAS DE ROCA, hasta el sitio que indique la interventoría. Su medida será en sitio. En caso de requerir el pago de derecho de botadero, se pagará en su ítem respectivo.</t>
  </si>
  <si>
    <t>m3-km</t>
  </si>
  <si>
    <t>3.4.4</t>
  </si>
  <si>
    <t>Cargue manual, retiro y disposicion final de material proveniente de demolicion, exacavacion y voladura de roca a sitio autorizado</t>
  </si>
  <si>
    <t>3.4.5</t>
  </si>
  <si>
    <t>Cargue mecanico, retiro y disposicion final de material proveniente de demolicion, exacavacion y voladura de roca a sitio autorizado</t>
  </si>
  <si>
    <t>3.4.6</t>
  </si>
  <si>
    <t>Cargue, transporte de materiales y derechos de botadero y/o almacenamiento en bodega de material reutilizable</t>
  </si>
  <si>
    <t>ACARREO VARIOS</t>
  </si>
  <si>
    <t>Acarreo interno de materiales- Distancia entre 0 a 50 metros, en condiciones normales</t>
  </si>
  <si>
    <t>Acarreo interno de materiales para lugares de dificil acceso, pendiente, escalas y senderos en piedra o en tierra. Entre 0 a 150 m.  (Incluye cargue, suministro y llenado de canecas de 5 galónes)</t>
  </si>
  <si>
    <t>Acarreo interno de materiales para lugares de dificil acceso, pendiente, escalas y senderos en piedra o en tierra. Entre 150 a 300 m.  (Incluye cargue, suministro y llenado de costales)</t>
  </si>
  <si>
    <t>Acarreo interno de materiales para lugares de dificil acceso, pendiente,  escalas y senderos en piedra o en tierra. Longitudes mayores a 300m  (Incluye cargue, suministro y llenado de costales)</t>
  </si>
  <si>
    <t>Acarreo interno de ACERO  para lugares de difícil acceso, pendiente y/o escalas. Se pagará según lo aprobado por la interventoría. Distancia mayor a  100 m.</t>
  </si>
  <si>
    <t>Acarreo interno de ACERO  para lugares de difícil acceso, pendiente y/o escalas. Se pagará según lo aprobado por la interventoría. Distancia entre 50 y 100 m.</t>
  </si>
  <si>
    <t>3.5.5</t>
  </si>
  <si>
    <t>ACARREO INTERNO DE MATERIALES VARIOS (ENCHAPES, PUERTAS, VENTANAS, PASAMANOS, TUBERIAS Y ACCESORIOS, OTROS), POR MEDIOS MANUALES, DESDE EL SITIO DE ACOPIO AL INTERIOR DE LA OBRA</t>
  </si>
  <si>
    <t>jor</t>
  </si>
  <si>
    <t>3.5.7</t>
  </si>
  <si>
    <t>4.1.0</t>
  </si>
  <si>
    <t>SUBESTRUCTURA</t>
  </si>
  <si>
    <t>FUNDACIONES</t>
  </si>
  <si>
    <t>4.1.1.1</t>
  </si>
  <si>
    <t>CONSTRUCCIÓN DE ANILLOS DE REVESTIMIENTO para excavaciones de pilas de 0,0 a 2,0 m de profundidad  en concreto de 17.5 Mpa. Incluye el suministro, transporte y colocación del concreto, formaleta en madera común, molinete, motobomba, acarreo interno de materiales y todo lo necesario para su correcta construcción. SU MEDIDA SERA EN SITIO. NO INCLUYE EXCAVACIÓN.</t>
  </si>
  <si>
    <t>4.1.1.2</t>
  </si>
  <si>
    <t>CONSTRUCCIÓN DE ANILLOS DE REVESTIMIENTO para excavaciones de pilas de 2,0 a 4,0 m de profundidad  en concreto de 17.5 Mpa. Incluye el suministro, transporte y colocación del concreto, formaleta en madera común, molinete, motobomba, acarreo interno de materiales y todo lo necesario para su correcta construcción. SU MEDIDA SERA EN SITIO. NO INCLUYE EXCAVACIÓN.</t>
  </si>
  <si>
    <t>4.1.1.3</t>
  </si>
  <si>
    <t>CONSTRUCCIÓN DE ANILLOS DE REVESTIMIENTO para excavaciones de pilas de 4,0 a 6,0 m de profundidad  en concreto de 17.5 Mpa. Incluye el suministro, transporte y colocación del concreto, formaleta en madera común, molinete, motobomba, acarreo interno de materiales y todo lo necesario para su correcta construcción. SU MEDIDA SERA EN SITIO. NO INCLUYE EXCAVACIÓN.</t>
  </si>
  <si>
    <t>4.1.1.4</t>
  </si>
  <si>
    <t>CONSTRUCCIÓN DE ANILLOS DE REVESTIMIENTO para excavaciones de pilas de 6,0 a 8,0 m de profundidad  en concreto de 17.5 Mpa. Incluye el suministro, transporte y colocación del concreto, formaleta en madera común, molinete, motobomba, acarreo interno de materiales y todo lo necesario para su correcta construcción. SU MEDIDA SERA EN SITIO. NO INCLUYE EXCAVACIÓN.</t>
  </si>
  <si>
    <t>4.1.1.5</t>
  </si>
  <si>
    <t>CONSTRUCCIÓN DE ANILLOS DE REVESTIMIENTO para excavaciones de pilas de 8,0 a 10,0 m de profundidad  en concreto de 17.5 Mpa. Incluye el suministro, transporte y colocación del concreto, formaleta en madera común, molinete, motobomba, acarreo interno de materiales y todo lo necesario para su correcta construcción. SU MEDIDA SERA EN SITIO. NO INCLUYE EXCAVACIÓN.</t>
  </si>
  <si>
    <t>4.1.1.6</t>
  </si>
  <si>
    <t>CONSTRUCCIÓN DE ANILLOS DE REVESTIMIENTO para excavaciones de pilas de 10,0 a 12,0 m de profundidad  en concreto de 17.5 Mpa. Incluye el suministro, transporte y colocación del concreto, formaleta en madera común, molinete, motobomba, acarreo interno de materiales y todo lo necesario para su correcta construcción. SU MEDIDA SERA EN SITIO. NO INCLUYE EXCAVACIÓN.</t>
  </si>
  <si>
    <t>4.1.1.7</t>
  </si>
  <si>
    <t>CONSTRUCCIÓN DE ANILLOS DE REVESTIMIENTO para excavaciones de pilas de 12,0 a 14,0 m de profundidad  en concreto de 17.5 Mpa. Incluye el suministro, transporte y colocación del concreto, formaleta en madera común, molinete, motobomba, acarreo interno de materiales y todo lo necesario para su correcta construcción. SU MEDIDA SERA EN SITIO. NO INCLUYE EXCAVACIÓN.</t>
  </si>
  <si>
    <t>4.1.1.8</t>
  </si>
  <si>
    <t>CONSTRUCCIÓN DE ANILLOS DE REVESTIMIENTO para excavaciones de pilas de 14,0 a 16,0 m de profundidad  en concreto de 17.5 Mpa. Incluye el suministro, transporte y colocación del concreto, formaleta en madera común, molinete, motobomba, acarreo interno de materiales y todo lo necesario para su correcta construcción. SU MEDIDA SERA EN SITIO. NO INCLUYE EXCAVACIÓN.</t>
  </si>
  <si>
    <t>4.1.1.9</t>
  </si>
  <si>
    <t>Colocación de concreto de 14 Mpa para SOLADO, con un espesor DE 0.05 m. Incluye el suministro y el transporte del concreto y todos los demás elementos necesarios para su correcta construcción, incluye acarreo interno.</t>
  </si>
  <si>
    <t>4.1.1.10</t>
  </si>
  <si>
    <t>Colocación de CONCRETO CICLÓPEO de 21 Mpa y 40% de piedra con un diámetro entre 4" y 10". para REEMPLAZO. Incluye suministro y el transporte del concreto, mano de obra, protección y curado, para estructuras de acuerdo con las diferentes dimensiones establecidas en los planos y diseños y todo lo demás para el correcto proceso constructivo.</t>
  </si>
  <si>
    <t>4.1.1.11</t>
  </si>
  <si>
    <t>Colocación de CONCRETO CICLÓPEO de 21 Mpa y 40% de piedra con un diámetro entre 4" y 10" para RECINTE, espesor 25 cm. Incluye formaleta de primera calidad en súper "T" o su equivalente", para acabado a la vista, excavación, cargue, transporte y botada de material proveniente de la excavación en botaderos autorizados por la entidad competente o hasta el sitio que indique la interventoría y todo lo demás para el correcto proceso constructivo.</t>
  </si>
  <si>
    <t>Colocación de CONCRETO CICLÓPEO de 21 Mpa y 40% de piedra con un diámetro entre 4" y 10" para CANAL EN PIEDRA, espesor 25 cm. Incluye formaleta de primera calidad en súper "T" o su equivalente", para acabado a la vista, excavación, cargue, transporte y botada de material proveniente de la excavación en botaderos autorizados por la entidad competente o hasta el sitio que indique la interventoría y todo lo demás para el correcto proceso constructivo.</t>
  </si>
  <si>
    <t>4.1.1.12</t>
  </si>
  <si>
    <t>Colocación de CONCRETO CICLÓPEO de 21 Mpa y 40% de piedra con un diámetro entre 4" y 10" para RECINTE, espesor 50 cm. Incluye formaleta de primera calidad en súper "T" o su equivalente", para acabado a la vista, excavación, cargue, transporte y botada de material proveniente de la excavación en botaderos autorizados por la entidad competente o hasta el sitio que indique la interventoría y todo lo demás para el correcto proceso constructivo.</t>
  </si>
  <si>
    <t>Colocación de CONCRETO CICLÓPEO de 21 Mpa y 75% de piedra con un diámetro entre 4" y 10". para ENROCADO DE PROTECCION. Incluye suministro y el transporte del concreto, mano de obra, protección y curado, para estructuras de acuerdo con las diferentes dimensiones establecidas en los planos y diseños y todo lo demás para el correcto proceso constructivo.</t>
  </si>
  <si>
    <t>4.1.1.13</t>
  </si>
  <si>
    <t>Construcción de PILAS en concreto PREMEZCLADO de 21 MPa. Incluye suministro, transporte, bombeo con autobomba y colocación del concreto, mano de obra, vibrado, protección, para estructuras de acuerdo con las diferentes dimensiones establecidas en los planos y diseños y todos los demás elementos necesarios para su correcto vaciado. El acero de refuerzo se pagará en su ítem correspondiente.</t>
  </si>
  <si>
    <t>Construcción de PILAS en concreto PREMEZCLADO de 28 MPa. Incluye suministro, transporte, bombeo con autobomba y colocación del concreto, mano de obra, vibrado, protección, para estructuras de acuerdo con las diferentes dimensiones establecidas en los planos y diseños y todos los demás elementos necesarios para su correcto vaciado. El acero de refuerzo se pagará en su ítem correspondiente.</t>
  </si>
  <si>
    <t>Construcción de PILAS en concreto PREMEZCLADO de 24.5 MPa. Incluye suministro, transporte, bombeo con autobomba y colocación del concreto, mano de obra, vibrado, protección, para estructuras de acuerdo con las diferentes dimensiones establecidas en los planos y diseños y todos los demás elementos necesarios para su correcto vaciado. El acero de refuerzo se pagará en su ítem correspondiente.</t>
  </si>
  <si>
    <t>4.1.1.14</t>
  </si>
  <si>
    <t>Construcción de PILAS en concreto 21 Mpa. Incluye suministro, transporte y colocación del concreto, mano de obra, vibrado, protección, para estructuras de acuerdo con las diferentes dimensiones establecidas en los planos y diseños y todos los demás elementos necesarios para su correcto vaciado, incluye transporte interno. El acero de refuerzo se paga en su ítem correspondiente.</t>
  </si>
  <si>
    <t>4.1.1.15</t>
  </si>
  <si>
    <t>Colocación de concreto de 21 Mpa para PILOTES Ø= 35cm. HASTA 3.0 m. de profundidad. Incluye suministro y el transporte del concreto, mano de obra, vibrado, protección y curado, para estructuras de acuerdo con las diferentes dimensiones establecidas en los planos y diseños. No incluye refuerzo.</t>
  </si>
  <si>
    <t>Colocación de concreto de 28 Mpa para PILOTES Ø= 40cm. HASTA 3.0 m. de profundidad. Incluye suministro y el transporte del concreto, mano de obra, vibrado, protección y curado, para estructuras de acuerdo con las diferentes dimensiones establecidas en los planos y diseños. No incluye refuerzo.</t>
  </si>
  <si>
    <t>4.1.1.16</t>
  </si>
  <si>
    <t>Construcción de PEDESTALES en concreto de 28 Mpa. DE 0.4 x 0.4. X 0.6. Incluye suministro, transporte y la colocación del concreto, mano de obra, formaleta, vibrado, protección y curado, para estructuras de acuerdo con las diferentes dimensiones establecidas en los planos y diseños. No incluye refuerzo.</t>
  </si>
  <si>
    <t>Construcción de ESTRIBOS Y CUÑAS en concreto 28 Mpa. Incluye suministro, transporte y colocación del concreto, mano de obra, vibrado, protección, para estructuras de acuerdo con las diferentes dimensiones establecidas en los planos y diseños y todos los demás elementos necesarios para su correcto vaciado, incluye transporte interno. El acero de refuerzo se paga en su ítem correspondiente.</t>
  </si>
  <si>
    <t>4.1.1.17</t>
  </si>
  <si>
    <t>Construcción de VIGA DE FUNDACIÓN y DADOS DE FUNDACIÓN en concreto de 21 Mpa. Incluye el suministro y transporte del concreto, mano de obra, vibrado, protección y curado, para estructuras de acuerdo con las diferentes dimensiones establecidas en los planos y diseños. No incluye refuerzo.</t>
  </si>
  <si>
    <t>Construcción de VIGA DE CONFINAMIENTO CONCRETO 3000 PSI. Incluye el suministro y transporte del concreto, mano de obra, vibrado, protección y curado, para estructuras de acuerdo con las diferentes dimensiones establecidas en los planos y diseños. No incluye refuerzo.</t>
  </si>
  <si>
    <t>Construcción de VIGA CABEZAL DE CONFINAMIENTO EN CONCRETO 3000 PSI. Incluye el suministro y transporte del concreto, mano de obra, vibrado, protección y curado, para estructuras de acuerdo con las diferentes dimensiones establecidas en los planos y diseños. No incluye refuerzo.</t>
  </si>
  <si>
    <t>Construcción de VIGA CABEZAL DE CONFINAMIENTO EN CONCRETO DE 24.5 MPA. Incluye el suministro y transporte del concreto, mano de obra, vibrado, protección y curado, para estructuras de acuerdo con las diferentes dimensiones establecidas en los planos y diseños. No incluye refuerzo.</t>
  </si>
  <si>
    <t>Construcción de VIGA CABEZAL DE CONFINAMIENTO EN CONCRETO DE 28 MPA. Incluye el suministro y transporte del concreto, mano de obra, vibrado, protección y curado, para estructuras de acuerdo con las diferentes dimensiones establecidas en los planos y diseños. No incluye refuerzo.</t>
  </si>
  <si>
    <t>4.1.1.18</t>
  </si>
  <si>
    <t>Construcción de VIGA DE FUNDACIÓN y DADOS DE FUNDACIÓN en concreto de 21 Mpa. Con impermeabilizante integral tipo Plastocrete Dm o equivalente. Incluye el suministro y transporte del concreto, mano de obra, vibrado, protección y curado, para estructuras de acuerdo con las diferentes dimensiones establecidas en los planos y diseños. incluye acarreo interno. No incluye refuerzo.</t>
  </si>
  <si>
    <t>4.1.1.19</t>
  </si>
  <si>
    <t>Construcción de VIGA DE FUNDACIÓN y DADOS DE FUNDACIÓN en concreto PREMEZCLADO de 21 Mpa. Incluye el suministro y transporte del concreto, mano de obra, vibrado, protección y curado, para estructuras de acuerdo con las diferentes dimensiones establecidas en los planos y diseños. No incluye refuerzo.</t>
  </si>
  <si>
    <t>4.1.1.20</t>
  </si>
  <si>
    <t>Construcción de ZAPATAS en concreto de 21 Mpa. Incluye suministro, transporte e instalación del concreto, mano de obra, vibrado, formaleta, curado y protección. incluye acarreo interno.  No incluye refuerzo, según diseño.</t>
  </si>
  <si>
    <t>Construcción de ZAPATAS en concreto de 28 Mpa. Incluye suministro, transporte e instalación del concreto, mano de obra, vibrado, formaleta, curado y protección. incluye acarreo interno.  No incluye refuerzo, según diseño.</t>
  </si>
  <si>
    <t>Construcción de ZAPATAS  Y LLAVES en concreto de 28 Mpa. Incluye suministro, transporte e instalación del concreto con Autobomba, mano de obra, vibrado, formaleta, curado y protección. incluye acarreo interno.  No incluye refuerzo, según diseño.</t>
  </si>
  <si>
    <t>4.1.1.21</t>
  </si>
  <si>
    <t>Construcción de PEDESTALES en concreto de 21 Mpa. DE 0.4 x 0.4 x 0.6 m. Incluye suministro, transporte y la colocación del concreto, mano de obra, formaleta, vibrado, protección y curado, para estructuras de acuerdo con las diferentes dimensiones establecidas en los planos y diseños. No incluye refuerzo.</t>
  </si>
  <si>
    <t>4.1.1.22</t>
  </si>
  <si>
    <t>Construcción de LOSA DE FUNDACIÓN en concreto de 21 Mpa. con un espesor de 0.10m. Incluye suministro, transporte e instalación del concreto, mano de obra, vibrado, protección y curado, para estructuras de acuerdo con las diferentes dimensiones establecidas en los planos y diseños. No incluye refuerzo.</t>
  </si>
  <si>
    <t>Construcción de LOSA DE FUNDACIÓN o PASARELA en concreto de 21 Mpa. con un espesor de 0.25m. Incluye suministro, transporte e instalación del concreto, mano de obra, vibrado, protección y curado, para estructuras de acuerdo con las diferentes dimensiones establecidas en los planos y diseños. No incluye refuerzo.</t>
  </si>
  <si>
    <t>4.1.1.23</t>
  </si>
  <si>
    <t>Colocación de concreto de 14 Mpa para CIMENTACIÓN TIPO A1. para tubería de concreto en alcantarillado. Incluye el suministro y el transporte del concreto y todos los demás elementos necesarios para su correcta construcción, incluye acarreo interno.</t>
  </si>
  <si>
    <t>4.1.1.24</t>
  </si>
  <si>
    <t>Construcción de COLUMNAS ENTERRADAS de 70x70 cm., en concreto de 21 Mpa. Incluye suministro, transporte y colocación del concreto, formaleta completa, vibrado, protección, curado y todos los demás elementos necesarios para su correcto vaciado. No incluye acero de refuerzo, según diseño.</t>
  </si>
  <si>
    <t>4.1.1.25</t>
  </si>
  <si>
    <t>Construcción de VIGA DE FUNDACIÓN Y DADOS DE FUNDACIÓN en concreto de 24.5 Mpa. Incluye el suministro y transporte del concreto, mano de obra, vibrado, protección y curado, para estructuras de acuerdo con las diferentes dimensiones establecidas en los planos y diseños. No incluye refuerzo.</t>
  </si>
  <si>
    <t>Construcción de VIGA DE FUNDACIÓN, ZAPATAS Y DADOS DE FUNDACIÓN en concreto de 28 Mpa. Incluye el suministro y transporte del concreto, mano de obra, vibrado, protección y curado, para estructuras de acuerdo con las diferentes dimensiones establecidas en los planos y diseños. No incluye refuerzo.</t>
  </si>
  <si>
    <t>4.1.1.26</t>
  </si>
  <si>
    <t>Construcción de ZAPATAS en concreto de 24.5 Mpa. Incluye suministro, transporte e instalación del concreto, mano de obra, vibrado, curado y protección. incluye acarreo interno. No incluye refuerzo, según diseño.</t>
  </si>
  <si>
    <t>4.1.1.27</t>
  </si>
  <si>
    <t>Construcción de PILAS en CONCRETO PREMEZCLADO  21 Mpa de 1.20m de diámetro, aligeradas con casetón cilíndrico de madera de diámetro 0.80m. Incluye suministro, transporte y colocación del concreto, bombeo con autobomba, mano de obra, vibrado, protección, para estructuras de acuerdo con las diferentes dimensiones establecidas en los planos y diseños y todos los demás elementos necesarios para su correcto vaciado, incluye transporte interno. El acero de refuerzo se paga en su ítem correspondiente.</t>
  </si>
  <si>
    <t>4.1.1.28</t>
  </si>
  <si>
    <t xml:space="preserve">Construcción de viga fundacion de 0.15 m X 0.25 m. EN CONCRETO DE 21 Mpa. Incluye suministro y transporte de los materiales, formaleta y todos los elementos necesarios para su correcta ejecución y funcionamiento. </t>
  </si>
  <si>
    <t>4.1.1.29</t>
  </si>
  <si>
    <t>Suministro, transporte y colocación de concreto premezclado de 21 Mpa - 3000 psi para ZAPATAS, dimensiones según diseño. Incluye: transporte interno, armado, vaciado, bombeo, vibrado, curado, protección y todos los demás elementos necesarios para su correcta construcción. El acero de refuerzo se pagará en su ítem respectivo.</t>
  </si>
  <si>
    <t>VIGAS</t>
  </si>
  <si>
    <t>4.1.2.1</t>
  </si>
  <si>
    <t>Viga fundación en concreto de 21 Mpa. expuesta de 0.20 x 0.40 m. Incluye suministro, transporte y colocación del concreto, mano de obra, formaleta completa, vibrado, protección, curado y todos los demás elementos necesario para su correcta construcción. No incluye acero de refuerzo.</t>
  </si>
  <si>
    <t>4.1.2.2</t>
  </si>
  <si>
    <t>Viga fundación en concreto de 21 Mpa. expuesta de 0.30 x 0.40 m. Incluye suministro, transporte y colocación del concreto, mano de obra, formaleta completa, vibrado, protección, curado y todos los demás elementos necesario para su correcta construcción. No incluye acero de refuerzo.</t>
  </si>
  <si>
    <t>4.1.2.3</t>
  </si>
  <si>
    <t>Viga fundación en concreto de 21 Mpa. expuesta de 0.50 x 0.40 m. Incluye suministro, transporte y colocación del concreto, mano de obra, formaleta completa, vibrado, protección, curado y todos los demás elementos necesario para su correcta construcción. No incluye acero de refuerzo.</t>
  </si>
  <si>
    <t>4.2.0</t>
  </si>
  <si>
    <t>ESTRUCTURA</t>
  </si>
  <si>
    <t>MUROS DE CONTENCION</t>
  </si>
  <si>
    <t>4.2.1.2</t>
  </si>
  <si>
    <t>Construcción de MURO DE CONTENCIÓN en concreto de 21 Mpa. a la vista, con un ESPESOR DE 0,15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 desmoldante, vibrado, curado, acabado de protección con hidrófugo transparente tipo Sika o equivalente y todos los demás elementos necesarios para su correcta  construcción y funcionamiento, de acuerdo con las diferentes dimensiones establecidas en los planos. No incluye refuerzo. Según diseño.</t>
  </si>
  <si>
    <t>Construcción de MURO DE CONTENCIÓN EN CONTRAFUERTE en concreto de 28 Mpa., con un ESPESOR VARIABLE. Incluye suministro, transporte y colocación del concreto con Autobomba, impermeabilizante integral tipo plastocrete DM o equivalente,  formaleta metalica a la vista y teleras perdidas, adicionado con FIBRA Nikon. Incluye suministro, transporte de los materiales, desmoldante, vibrado, protección y curado para estructuras y todos los demás elementos necesarios para su correcta construcción y funcionamiento, de acuerdo con las diferentes dimensiones establecidas en los planos. No incluye refuerzo. Según diseño.</t>
  </si>
  <si>
    <t>4.2.1.6</t>
  </si>
  <si>
    <t>Construcción de MURO DE CONTENCIÓN en concreto de 21 Mpa. a la vista, con un VARIABLE.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t>
  </si>
  <si>
    <t>Construcción de MURO DE CONTENCIÓN en concreto de 24.5 Mpa., con un ESPESOR VARIABLE. Incluye suministro, transporte y colocación del concreto,  formaleta. Incluye suministro, transporte de los materiales, desmoldante, vibrado, lloraderos en pvc de 2" y todos los demás elementos necesarios para su correcta construcción y funcionamiento, de acuerdo con las diferentes dimensiones establecidas en los planos. No incluye refuerzo. Según diseño.</t>
  </si>
  <si>
    <t>Construcción de MURO DE CONTENCIÓN en concreto de 28 Mpa., con un ESPESOR VARIABLE. Incluye suministro, transporte y colocación del concreto,  formaleta. Incluye suministro, transporte de los materiales, desmoldante, vibrado, lloraderos en pvc de 2" y todos los demás elementos necesarios para su correcta construcción y funcionamiento, de acuerdo con las diferentes dimensiones establecidas en los planos. No incluye refuerzo. Según diseño.</t>
  </si>
  <si>
    <t>Construcción de MURO PARA ESCALADA en concreto de 21 Mpa. con un ANCHO DE 0.25, y una ALTURA DE 1.40 a 2.50 m. (variable), según diseño. Construida con formaleta de primera calidad en súper "T" de 19 mm. o equivalente para acabado a la vista en caras visibles, aristas biseladas, vibrado, protección y curado para estructuras y todos los demás elementos necesarios para su correcta construcción. Incluye agarraderas y su correcta fijación (8 und por m2) Las fundaciones y el acero de refuerzo se pagará en su ítem respectivo. Según las especificaciones y dimensiones establecidas en los planos y diseños.</t>
  </si>
  <si>
    <t>Construcción de MURO BANCA CORRIDA en concreto de 21 Mpa., con un ANCHO DE 0.40, y una ALTURA DE 1.00 a 1.50 m. (variable) incluida zona enterrada como fundación, según diseño. Construida con formaleta de primera calidad en súper "T" de 19 mm. o equivalente para acabado a la vista en caras visibles, aristas biseladas, vibrado, protección y curado para estructuras y todos los demás elementos necesarios para su correcta construcción. El acero de refuerzo se pagará en su ítem respectivo. Según las especificaciones y dimensiones establecidas en los planos y diseños.</t>
  </si>
  <si>
    <t>Construcción de VIGA DE REMATE de 0.20 x 0.20 m. en concreto de 21 Mpa. para MURO DE APOYO DE RAMPA. Incluye suministro, transporte y colocación del concreto, formaleta para concreto a la vista y todos los demás elementos necesarios para su correcta construcción, según diseño. No incluye acero de refuerzo.</t>
  </si>
  <si>
    <t>Construcción de PANTALLA DE REFUERZO en concreto de 21 MPa entre PILAS, con un ESPESOR DE 0,20 m. Incluye suministro,  transporte y colocación del concreto, impermeabilizante integral tipo plastocrete DM o equivalente, formaleta en Súper T de 19 mm para acabado a la vista en la cara expuesta y en madera común en la cara contra el terreno, vibrado, curado, acabado de protección con hidrófugo transparente tipo Sika o equivalente y todos los demás elementos necesarios para su correcta construcción y funcionamiento. El acero de refuerzo y los anclajes en caso de ser necesarios se pagarán en su respectivo ítem.</t>
  </si>
  <si>
    <t>Construcción de PANTALLA DE REFUERZO en concreto de 24.5 MPa entre PILAS, con un ESPESOR DE 0,25 m. Incluye suministro,  transporte y colocación del concreto, impermeabilizante integral tipo plastocrete DM o equivalente, formaleta en Súper T de 19 mm para acabado a la vista en la cara expuesta y en madera común en la cara contra el terreno, vibrado, curado, acabado de protección con hidrófugo transparente tipo Sika o equivalente y todos los demás elementos necesarios para su correcta construcción y funcionamiento. El acero de refuerzo y los anclajes en caso de ser necesarios se pagarán en su respectivo ítem.</t>
  </si>
  <si>
    <t>Construcción de PANTALLA DE REFUERZO en concreto de 24.5 MPa entre PILAS, con un ESPESOR DE 0,30 m. Incluye suministro,  transporte y colocación del concreto, impermeabilizante integral tipo plastocrete DM o equivalente, formaleta en Súper T de 19 mm para acabado a la vista en la cara expuesta y en madera común en la cara contra el terreno, vibrado, curado, acabado de protección con hidrófugo transparente tipo Sika o equivalente y todos los demás elementos necesarios para su correcta construcción y funcionamiento. El acero de refuerzo y los anclajes en caso de ser necesarios se pagarán en su respectivo ítem.</t>
  </si>
  <si>
    <t>Construcción de PANTALLA DE REFUERZO en concreto de 28 MPa entre PILAS, con un ESPESOR DE 0,25 m. Incluye suministro,  transporte y colocación del concreto, impermeabilizante integral tipo plastocrete DM o equivalente, formaleta en Súper T de 19 mm para acabado a la vista en la cara expuesta y en madera común en la cara contra el terreno, vibrado, curado, acabado de protección con hidrófugo transparente tipo Sika o equivalente y todos los demás elementos necesarios para su correcta construcción y funcionamiento. El acero de refuerzo y los anclajes en caso de ser necesarios se pagarán en su respectivo ítem.</t>
  </si>
  <si>
    <t>LOSAS</t>
  </si>
  <si>
    <t>4.2.2.1</t>
  </si>
  <si>
    <t>Construcción de LOSA MACIZA en concreto de 21 MPa., con un ESPESOR DE 10 cm. Incluye suministro, transporte y la colocación del concreto hasta una altura de 3.0 m, formaleta de primera calidad en súper "T" de 19mm o su equivalente para acabado a la vista de cielos y bordes de losa, suministro, armado y desarmado de toda la obra falsa necesaria para el correcto vaciado (La súper T se coloca sobre el tendido de teleras de la obra falsa) biseles para cortagotera o donde se requieran, vibrado, protección y curado para estructuras,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t>
  </si>
  <si>
    <t>4.2.2.3</t>
  </si>
  <si>
    <t>Construcción de LOSA MACIZA en concreto de 21 MPa., con un ESPESOR DE 10 cm. impermeabilizada con Plastocrete DM de Sika o equivalente. Incluye suministro, transporte hasta una altura de 3.0m y colocación del concreto, malla electrosoldada D-50 para parte superior, malla electrosoldada  D-221 para parte inferior, formaleta en Súper "T" de 19 mm o equivalente para acabado a la vista en la parte inferior y paredes laterales (la súper T se coloca sobre el tendido de teleras de la obra falsa). , biseles para corta gotera, molduras para bordes de losa y todos los demás elementos necesarios para su correcto vaciado. Incluye el suministro, armado y desarmado de toda la obra falsa necesaria para la correcta construcción de la losa según diseño. En el vaciado se deben dejar los hierros (pelos) para el amarre de la mampostería no estructural,  por ningún motivo se pagaran anclajes.  El acero de refuerzo adicional a la malla electrosoldada se pagará en su respectivo ítem según diseño.</t>
  </si>
  <si>
    <t>4.2.2.2</t>
  </si>
  <si>
    <t>Construcción de LOSA MACIZA en concreto de 21 MPa., con un ESPESOR DE 12 cm. Incluye suministro, transporte hasta una altura de 3.0m y colocación del concreto, suministro, armado y desarmado de toda la obra falsa y la formaleta completa, vibrado, protección y curado de la losa,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t>
  </si>
  <si>
    <t>Construcción de LOSA MACIZA en concreto de 21 MPa., con un ESPESOR DE 15 cm. Incluye suministro, transporte hasta una altura de 3.0m y colocación del concreto, suministro, armado y desarmado de toda la obra falsa y la formaleta completa, vibrado, protección y curado de la losa,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t>
  </si>
  <si>
    <t>Construcción de LOSA MACIZA en concreto de 28 MPa., con un ESPESOR DE 10 cm. Incluye suministro, transporte y la colocación del concreto hasta una altura de 3.0 m, formaleta de primera calidad en súper "T" de 19mm o su equivalente para acabado a la vista de cielos y bordes de losa, suministro, armado y desarmado de toda la obra falsa necesaria para el correcto vaciado (La súper T se coloca sobre el tendido de teleras de la obra falsa) biseles para cortagotera o donde se requieran, vibrado, protección y curado para estructuras,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t>
  </si>
  <si>
    <t>4.2.2.4</t>
  </si>
  <si>
    <t>ADICIÓN A LOSA EXISTENTE DE LOSA ALIGERADA en concreto premezclado de 21 MPa., con un ESPESOR DE 0,50 m., a la vista con casetón de madera no recuperable. Incluye suministro, transporte, bombeo con autobomba y colocación del concreto, preparación de la superficie de contacto de la losa existente con la losa nueva, Aditivo Sikadur 32 Primer o equivalente para pegar concreto nuevo a viejo, nervios de 0.1m x 0.45 m cada 1.0m entre ejes en las dos direcciones, vigas profundas, placa superior de 5.0 cm de espesor, mortero 1:4 para torta inferior de 3 cm de espesor, malla electrosoldada D-84 para placa superior y malla D-50 para torta inferior,  formaleta en súper T de 19 mm. o equivalente para acabado a la vista en la parte inferior y paredes laterales, biseles para cortagotera, molduras para borde de losa y todos los demás elementos necesarios para su correcto vaciado. Incluye suministro, armado y desarmado de toda la obra falsa (la súper T se coloca sobre el tendido de teleras de la obra falsa) según diseño. El acero de refuerzo adicional a la malla electrosoldada y los anclajes al concreto existente se pagaran en su respectivo ítem según diseño.</t>
  </si>
  <si>
    <t>4.2.2.5</t>
  </si>
  <si>
    <t>ADICIÓN A LOSA EXISTENTE DE VIGA-LOSA DE BORDE en concreto de 21 Mpa. a la vista, de 0,20 x 0,50 m. para soporte de muro. Incluye suministro, transporte hasta 3.0 m de altura y colocación del concreto, preparación de la superficie de contacto en la losa existente, Sikadur 32 Primer o equivalente para la adherencia del concreto nuevo a viejo, formaleta en súper T de 19 mm. o equivalente para acabado a la vista en la parte inferior y paredes laterales, vibrado, molduras, biseles, protección, curado, suministro, armado y desarmado de obra falsa y todos los demás elementos necesarios para su correcta construcción. Los anclajes a la losa existente y el acero de refuerzo se pagaran en su respectivo ítem según diseño. En el vaciado se deben dejar los hierros (pelos) para el amarre de la mampostería no estructural.</t>
  </si>
  <si>
    <t>4.2.2.6</t>
  </si>
  <si>
    <t>Construcción de LOSA ALIGERADA en concreto premezclado de 21 MPa, con un ESPESOR DE 0.30m. acabado a la vista con casetón RECUPERABLE DE PORÓN, de acuerdo a las diferentes dimensiones establecidas en los planos y diseño. Incluye suministro, transporte, bombeo con autobomba y colocación del concreto, nervios de 0,10 x 0,30 m ubicados cada 1 m entre caras de nervios y en ambas direcciones, placa superior de losa de 0,05m de espesor, vigas de 0,30x0,25 m, ubicadas cada  4,80 m. en ambas direcciones, malla electrosoldada D-84 para parte superior, formaleta en súper "T" de 19 mm. o equivalente para acabado a la vista en la parte inferior de la losa y en paredes laterales y todos los demás elementos necesarios para su correcto vaciado según diseño. Incluye suministro, armado y desarmado de toda la obra falsa necesaria para el correcto vaciado a una altura entre 3,0 y 4,0m (la súper "T" se coloca sobre el tendido de teleras de la obra falsa), según diseño. En el vaciado se deben dejar los hierros (pelos) para el amarre de los elementos no estructurales, por ningún motivo se pagaran anclajes. El acero de refuerzo adicional a la malla electrosoldada se pagará en su respectivo ítem.</t>
  </si>
  <si>
    <t>4.2.2.7</t>
  </si>
  <si>
    <t>Construcción de LOSA ALIGERADA en concreto premezclado de 21 Mpa, con un ESPESOR DE 0.35m. acabado a la vista con casetón RECUPERABLE DE PORÓN, de acuerdo a las diferentes dimensiones establecidas en los planos y diseño. Incluye suministro, transporte, bombeo con autobomba y colocación del concreto, nervios de 0,10 x 0,35 m ubicados cada 1 m entre caras de nervios y en ambas direcciones, placa superior de losa de 0,05m de espesor, vigas de 0,35x0,25 m, ubicadas cada  6,60 m. en ambas direcciones, malla electrosoldada D-84 para parte superior, formaleta en súper "T" de 19 mm. o equivalente para acabado a la vista en la parte inferior de la losa y en paredes laterales y todos los demás elementos necesarios para su correcto vaciado según diseño. Incluye suministro, armado y desarmado de toda la obra falsa necesaria para el correcto vaciado a una altura entre 3.0 y 4.0m(la súper "T" se coloca sobre el tendido de teleras de la obra falsa), según diseño. En el vaciado se deben dejar los hierros (pelos) para el amarre de los elementos no estructurales, por ningún motivo se pagaran anclajes. El acero de refuerzo adicional a la malla electrosoldada se pagará en su respectivo ítem.</t>
  </si>
  <si>
    <t>4.2.2.8</t>
  </si>
  <si>
    <t>Construcción de LOSA ALIGERADA en concreto premezclado de 21 MPa. con un ESPESOR DE 0.50m., a la vista con casetón de MADERA NO RECUPERABLE. Incluye suministro, transporte, bombeo con Auto bomba y colocación del concreto a una altura de entre 3.0 y 4.0m, nervios 0.10 x 0.50 m ubicados cada 1 m entre caras de nervios y en ambas direcciones, espesor de placa superior de 0.07 m, VIGAS DE 0.50X0.30 ubicadas cada 8 m entre ejes en ambas caras, mortero 1:4 para torta inferior de 0.03m de espesor, malla electrosoldada D-84 para parte superior y malla D-50 para torta inferior, formaleta en súper T de 19 mm. o equivalente para acabado a la vista en la parte inferior y paredes laterales y todos los demás elementos necesarios para su correcto vaciado. Incluye suministro, armado y desarmado de toda la obra falsa necesaria para el correcto vaciado (la súper T se coloca sobre el tendido de teleras de la obra falsa y en la tapa lateral), según diseño. En el vaciado se deben dejar los hierros (pelos) para el amarre de la mampostería no estructural, por ningún motivo se pagaran anclajes. El acero de refuerzo adicional a la malla electrosoldada se pagará en su respectivo ítem.</t>
  </si>
  <si>
    <t>4.2.2.9</t>
  </si>
  <si>
    <t>Construcción de LOSA SOBRE STEELDECK o equivalente (No incluye STEELDECK), en concreto de 21 Mpa. con un ESPESOR DE 0,10 m. medida desde la canal profunda del steeldeck. Incluye suministro, transporte y colocación del concreto, impermeabilización integral con Plastocrete DM o equivalente, malla electrosoldada D-50, mano de obra, formaleta en súper "T" de 19 mm. o equivalente para tapas laterales, protección, curado y todos los demás elementos necesarios para su correcta construcción. Según diseño.</t>
  </si>
  <si>
    <t>4.2.2.10</t>
  </si>
  <si>
    <t>Construcción de LOSA ALIGERADA en concreto  premezclado de 28 MPa, con un ESPESOR DE 0.35m, y casetones RECUPERABLES DE PORÓN, de acuerdo a las diferentes dimensiones establecidas en los planos de diseño. Incluye suministro, transporte, bombeo con Auto bomba y colocación del concreto a una altura de entre 3.0 y 4.0m, malla electrosoldada D 106, formaleta de primera calidad en súper "T" de 19 mm o su equivalente para acabado a la vista de bordes de losa o donde se requiera,  vigas profundas , mano de obra, aristas biseladas, protección y curado, incluye suministro, armado y desarmado de la obra falsa, según diseño. El acero de refuerzo adicional a la malla electrosoldada se pagará en su respectivo ítem.</t>
  </si>
  <si>
    <t>4.2.2.11</t>
  </si>
  <si>
    <t>Construcción de LOSA MACIZA en concreto de 21 Mpa., con un ESPESOR DE 8 cm. Incluye suministro, transporte y la colocación del concreto, suministro, armado y desarmado de la obra falsa y formaleta completa, protección curado y todos los demás elementos necesarios para su correcta construcción, El acero de refuerzo se pagará en su respectivo ítem, según diseño.</t>
  </si>
  <si>
    <t>4.2.2.12</t>
  </si>
  <si>
    <t>Construcción de LOSA DE PISO en concreto de 21 MPa. con un ESPESOR DE 0.20m.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 en su respectivo ítem.</t>
  </si>
  <si>
    <t>4.2.2.13</t>
  </si>
  <si>
    <t>Construcción de LOSA MACIZA en concreto premezclado de 21 MPa., con un ESPESOR DE 0.20 m. adicionado con FIBRA Nikon e impermeabilizante integral tipo plastocrete DM o equivalente calidad. Incluye suministro, transporte, bombeo con auto bomba y colocación del concreto, vigas profundas de  0,40 x 0,50 m. y 0,20 x 0,50 m., formaleta completa en súper T de 19mm para acabado a la vista, vibrado, protección y curado del concreto. Suministro, armado y desarmado de la obra falsa hasta una altura de 3,0m y todos los demás elementos necesarios para su correcta construcción según diseño. El acero de refuerzo se pagará en su ítem respectivo.</t>
  </si>
  <si>
    <t>4.2.2.14</t>
  </si>
  <si>
    <t>Construcción de LOSA MACIZA en concreto premezclado de 21 MPa., con un ESPESOR DE 0.20 m. Incluye suministro, transporte, bombeo con Auto bomba y la colocación del concreto, formaleta Súper "T" de 19 mm. o su equivalente, aristas biseladas, vibrado, protección y curado del concreto, suministro, armado y desarmado de la obra falsa hasta una altura de 3,0m y todos los demás elementos necesarios para su correcta construcción. El acero de refuerzo se paga en su respectivo ítem.</t>
  </si>
  <si>
    <t>4.2.2.16</t>
  </si>
  <si>
    <t>Construcción de LOSA SOBRE STEELDECK o equivalente, en concreto de 21 Mpa. con un ESPESOR DE 0,12 m. medida desde la canal profunda del steeldeck. Incluye suministro, transporte y colocación del concreto, impermeabilización integral con Plastocrete DM o equivalente, acabado rayado tipo Metro, steeldeck o equivalente cal 22 de 2", malla electrosoldada D-50, formaleta en súper "T" de 19 mm. para tapas laterales, vibrado, protección, curado, y todos los demás elementos necesarios para su correcta construcción.</t>
  </si>
  <si>
    <t>4.2.2.21</t>
  </si>
  <si>
    <t>Construcción de LOSA SOBRE STEELDECK o equivalente, en concreto de 21 Mpa. con un ESPESOR DE 0,10 m. medida desde la canal profunda del steeldeck. Incluye suministro, transporte y colocación del concreto, steeldeck o equivalente cal 22 de 2", malla electrosoldada D-84, formaleta en súper "T" de 19 mm. para tapas laterales, vibrado, protección, curado, y todos los demás elementos necesarios para su correcta construcción.</t>
  </si>
  <si>
    <t>Construcción de LOSA SOBRE STEELDECK o equivalente, en concreto de 21 Mpa. con un ESPESOR DE 0,10 m. medida desde la canal profunda del steeldeck. Incluye suministro, transporte y colocación del concreto, impermeabilización integral con Plastocrete DM o equivalente, acabado rayado tipo Metro, steeldeck o equivalente cal 22 de 2", malla electrosoldada D-50, formaleta en súper "T" de 19 mm. para tapas laterales, vibrado, protección, curado, y todos los demás elementos necesarios para su correcta construcción.</t>
  </si>
  <si>
    <t>4.2.2.17</t>
  </si>
  <si>
    <t>Construcción de LOSA ACARTELADA MACIZA en concreto Premezclado de 21 Mpa. para rampa aérea, con un ESPESOR DE 0.20 a 0.40 m. Incluye suministro, transporte, bombeo con autobomba y colocación del concreto, formaleta de primera calidad para acabado a la vista en súper "T" de 19 mm o su equivalente, paredes laterales o donde se requiera, biseles para cortagoteras, molduras para borde de losa y todos los demás elementos necesarios para su correcto acabado,  toda la obra falsa necesaria para el correcto vaciado. Según especificaciones y medidas establecidas en los planos y diseños. En el vaciado se deben dejar los hierros (pelos) para el amarre de los elementos que los requieran, por ningún motivo se pagaran anclajes. El acero de refuerzo se pagará en su ítem respectivo.</t>
  </si>
  <si>
    <t>4.2.2.18</t>
  </si>
  <si>
    <t>Construcción de LOSA ALIGERADA en concreto premezclado de 21 MPa. con un ESPESOR DE 0.25m. a la vista con casetón RECUPERABLE DE PORÓN, con vigas de 0.35x0.25m cada 15.30 m en una dirección y 15.60 m en la otra, nervios de 0.1x0.25 m cada 1 m entre cada caras en ambas direcciones, con un espesor de placa superior de 0.05 m, de acuerdo a las diferentes dimensiones establecidas en los planos y diseño. Incluye suministro, transporte, bombeo con Auto bomba y colocación del concreto en nervios y vigas, malla electrosoldada D 84, borde de losa en formaleta metálica, obra falsa para doble altura en andamio de carga de sistema apuntalado (h=5.5m), mano de obra, aristas biseladas, protección y curado del concreto. Incluye suministro, armado y desarmado de la obra falsa, según diseño. El acero de refuerzo adicional a la malla electrosoldada se pagará en su ítem respectivo.</t>
  </si>
  <si>
    <t>4.2.2.19</t>
  </si>
  <si>
    <t>Construcción de LOSA ALIGERADA en concreto premezclado de 21 Mpa. con un ESPESOR DE 0.50m., a la vista con casetón  RECUPERABLE DE PORÓN. Incluye suministro, transporte, bombeo con Auto bomba y colocación del concreto, nervios 0.10 x 0.50 m ubicados cada 1 m entre caras de nervios y en ambas direcciones, espesor de placa superior de 0.07 m, VIGAS DE 0.50X0.30 ubicadas cada 8 m entre ejes en ambas caras, malla electrosoldada D-84 para placa superior, formaleta en súper T de 19 mm. o equivalente para acabado a la vista en la parte inferior y paredes laterales y todos los demás elementos necesarios para su correcto vaciado. Incluye el suministro, armado y desarmado de toda la obra falsa necesaria para el correcto vaciado a una altura de entre 3.0 y 4.0m (La súper T se coloca sobre el tendido de teleras de la obra falsa y en la tapa lateral), según diseño. En el vaciado se deben dejar los hierros (pelos) para el amarre de la mampostería no estructural, por ningún motivo se pagaran anclajes. El acero de refuerzo adicional a la malla electrosoldada se pagará en su respectivo ítem.</t>
  </si>
  <si>
    <t>4.2.2.20</t>
  </si>
  <si>
    <t>Construcción de LOSA ALIGERADA en concreto premezclado de 21 Mpa. con un ESPESOR DE 0.55m. a la vista con casetón RECUPERABLE DE PORÓN, con vigas profundas de 0.60x0.80m cada 15.30 m en una dirección y 15.60 m en la otra, nervios de 0.1x0.55 m cada 1 m entre cada cara en ambas direcciones, con una placa superior de 0.05 m de espesor, de acuerdo a las diferentes dimensiones establecidas en los planos y diseño. Incluye suministro, transporte, bombeo con auto bomba y colocación del concreto en nervios y vigas profundas, formaleta en súper T de 19mm o equivalente para acabado a la vista en la parte inferior, malla electrosoldada D 84, borde de losa en formaleta metálica, suministro, armado y desarmado de la obra falsa para doble altura en andamio de carga de sistema apuntalado (h=5.5m), mano de obra, aristas biseladas, protección y curado. El acero de refuerzo adicional a la malla electrosoldada se pagará en su respectivo Ítem, según diseño.</t>
  </si>
  <si>
    <t>COLUMNAS</t>
  </si>
  <si>
    <t>4.2.3.1</t>
  </si>
  <si>
    <t>Construcción de COLUMNAS DE 0.20 x 0.20m.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</si>
  <si>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4.2.3.2</t>
  </si>
  <si>
    <t>Construcción de COLUMNAS DE 0.20 x 0.30m.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</si>
  <si>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4.2.3.3</t>
  </si>
  <si>
    <t>Construcción de COLUMNAS DE 0.20 x 0.35m.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</si>
  <si>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4.2.3.4</t>
  </si>
  <si>
    <t>Construcción de COLUMNAS DE 0.20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</si>
  <si>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4.2.3.5</t>
  </si>
  <si>
    <t>Construcción de COLUMNAS DE 0.30 x 0.30m.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</si>
  <si>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4.2.3.6</t>
  </si>
  <si>
    <t>Construcción de COLUMNAS DE 0.30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</si>
  <si>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4.2.3.7</t>
  </si>
  <si>
    <t>Construcción de COLUMNAS DE 0.30 x 0.50m.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</si>
  <si>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4.2.3.8</t>
  </si>
  <si>
    <t>Construcción de COLUMNAS DE 0.30 x 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</si>
  <si>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4.2.3.9</t>
  </si>
  <si>
    <t>Construcción de COLUMNAS DE 0.30 x 0.70m.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</si>
  <si>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4.2.3.10</t>
  </si>
  <si>
    <t>Construcción de COLUMNAS DE 0.30 x 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</si>
  <si>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4.2.3.11</t>
  </si>
  <si>
    <t>Construcción de COLUMNAS DE 0.30 x 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</si>
  <si>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4.2.3.12</t>
  </si>
  <si>
    <t>Construcción de COLUMNAS DE 0.40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</si>
  <si>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4.2.3.13</t>
  </si>
  <si>
    <t>Construcción de COLUMNAS DE 0.40 x 0.50m.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</si>
  <si>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4.2.3.14</t>
  </si>
  <si>
    <t>Construcción de COLUMNAS DE 0.40 x 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</si>
  <si>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4.2.3.15</t>
  </si>
  <si>
    <t>Construcción de COLUMNAS DE 0.40 x 0.70m.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</si>
  <si>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4.2.3.16</t>
  </si>
  <si>
    <t>Construcción de COLUMNAS DE 0.40 x 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</si>
  <si>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4.2.3.17</t>
  </si>
  <si>
    <t>Construcción de COLUMNAS DE 0.40 x 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</si>
  <si>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4.2.3.18</t>
  </si>
  <si>
    <t>Construcción de COLUMNAS DE 0.50 x 0.50m.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</si>
  <si>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4.2.3.19</t>
  </si>
  <si>
    <t>Construcción de COLUMNAS DE 0.50 x 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</si>
  <si>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4.2.3.20</t>
  </si>
  <si>
    <t>Construcción de COLUMNAS DE 0.50 x 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</si>
  <si>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4.2.3.21</t>
  </si>
  <si>
    <t>Construcción de COLUMNAS DE 0.50 x1.00m.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</si>
  <si>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4.2.3.22</t>
  </si>
  <si>
    <t>Construcción de COLUMNAS DE 0.60 x0.60m.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</si>
  <si>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4.2.3.23</t>
  </si>
  <si>
    <t>Construcción de COLUMNAS DE 0.60 x0.80m.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</si>
  <si>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4.2.3.24</t>
  </si>
  <si>
    <t>Construcción de COLUMNAS DE 0.60 x1.00m.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</si>
  <si>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4.2.3.25</t>
  </si>
  <si>
    <t>Construcción de COLUMNAS DE 0.20 x 0.30m.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</si>
  <si>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4.2.3.26</t>
  </si>
  <si>
    <t>Construcción de COLUMNAS DE 0.20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</si>
  <si>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Construcción de COLUMNAS DE 0.25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</si>
  <si>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4.2.3.27</t>
  </si>
  <si>
    <t>Construcción de COLUMNAS DE 0.30 x 0.30m.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</si>
  <si>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4.2.3.28</t>
  </si>
  <si>
    <t>Construcción de COLUMNAS DE 0.30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</si>
  <si>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4.2.3.29</t>
  </si>
  <si>
    <t>Construcción de COLUMNAS DE 0.30 x 0.50m.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</si>
  <si>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4.2.3.30</t>
  </si>
  <si>
    <t>Construcción de COLUMNAS DE 0.30 x 0.60m.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</si>
  <si>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4.2.3.31</t>
  </si>
  <si>
    <t>Construcción de COLUMNAS DE 0.30 x 0.70m.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</si>
  <si>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4.2.3.32</t>
  </si>
  <si>
    <t>Construcción de COLUMNAS DE 0.30 x 0.80m.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</si>
  <si>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4.2.3.33</t>
  </si>
  <si>
    <t>Construcción de COLUMNAS DE 0.30 x 1.00m.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</si>
  <si>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4.2.3.34</t>
  </si>
  <si>
    <t>Construcción de COLUMNAS DE 0.40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</si>
  <si>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4.2.3.35</t>
  </si>
  <si>
    <t>Construcción de COLUMNAS DE 0.40 x 0.50m.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</si>
  <si>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4.2.3.36</t>
  </si>
  <si>
    <t>Construcción de COLUMNAS DE 0.40 x 0.60m.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</si>
  <si>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4.2.3.37</t>
  </si>
  <si>
    <t>Construcción de COLUMNAS DE 0.40 x 0.70m.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</si>
  <si>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4.2.3.38</t>
  </si>
  <si>
    <t>Construcción de COLUMNAS DE 0.40 x 0.80m.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</si>
  <si>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4.2.3.39</t>
  </si>
  <si>
    <t>Construcción de COLUMNAS DE 0.40 x 1.00m.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</si>
  <si>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4.2.3.40</t>
  </si>
  <si>
    <t>Construcción de COLUMNAS DE 0.50 x 0.50m.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</si>
  <si>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4.2.3.41</t>
  </si>
  <si>
    <t>Construcción de COLUMNAS DE 0.50 x 0.60m.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</si>
  <si>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4.2.3.42</t>
  </si>
  <si>
    <t>Construcción de COLUMNAS EN "L" en concreto de 21 Mpa. de 1.00/1.00 x 0.30 m. Incluye suministro, transporte y colocación del concreto, formaleta de primera calidad en súper "T" de 19 mm o equivalente, para acabado a la vista, aristas biseladas, vibrado, protección, curado y todos los demás elementos necesarios para su correcta construcción. No incluye refuerzo, según diseño. En el vaciado se deben dejar los hierros para el amarre de elementos no estructurales, por ningún motivo se pagarán anclajes.</t>
  </si>
  <si>
    <t>4.2.3.43</t>
  </si>
  <si>
    <t>Construcción de COLUMNETAS DE 0.10 x 0.20m. en concreto de 17.5 MPa para reforzamiento de muro existente. Incluye suministro, transporte y colocación del concreto, corte del muro con pulidora, formaleta de primera calidad en súper "T" de 19 mm o equivalente, para acabado a la vista, vibrado, protección, curado, y todos los demás elementos necesarios para su correcta construcción, según diseño.  El acero de refuerzo y anclajes del mismo se pagará en su respectivo ítem.</t>
  </si>
  <si>
    <t>4.2.3.44</t>
  </si>
  <si>
    <t>Construcción de COLUMNAS CIRCULARES en concreto de 21 MPa. DIÁMETRO DE 25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</si>
  <si>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4.2.3.45</t>
  </si>
  <si>
    <t>Construcción de COLUMNAS CIRCULARES en concreto de 21 MPa. DIÁMETRO DE 30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</si>
  <si>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4.2.3.46</t>
  </si>
  <si>
    <t>Construcción de COLUMNAS CIRCULARES en concreto de 21 MPa. DIÁMETRO DE 35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</si>
  <si>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4.2.3.47</t>
  </si>
  <si>
    <t>Construcción de COLUMNAS CIRCULARES en concreto de 21 MPa. DIÁMETRO DE 40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</si>
  <si>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4.2.3.48</t>
  </si>
  <si>
    <t>Construcción de COLUMNAS CIRCULARES en concreto de 21 MPa. DIÁMETRO DE 50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</si>
  <si>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4.2.3.49</t>
  </si>
  <si>
    <t>Construcción de COLUMNAS CIRCULARES en concreto de 21 MPa. DIÁMETRO DE 60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</si>
  <si>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4.2.3.50</t>
  </si>
  <si>
    <t>Construcción de COLUMNAS CIRCULARES en concreto de 21 MPa. DIÁMETRO DE 70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</si>
  <si>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4.2.3.51</t>
  </si>
  <si>
    <t>Construcción de COLUMNAS CIRCULARES en concreto de 21 MPa. DIÁMETRO DE 85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</si>
  <si>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4.2.3.52</t>
  </si>
  <si>
    <t>Construcción de COLUMNAS CIRCULARES en concreto de 28 MPa. DIÁMETRO DE 25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</si>
  <si>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4.2.3.53</t>
  </si>
  <si>
    <t>Construcción de COLUMNAS CIRCULARES en concreto de 28 MPa. DIÁMETRO DE 30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</si>
  <si>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4.2.3.54</t>
  </si>
  <si>
    <t>Construcción de COLUMNAS CIRCULARES en concreto de 28 MPa. DIÁMETRO DE 35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</si>
  <si>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4.2.3.55</t>
  </si>
  <si>
    <t>Construcción de COLUMNAS CIRCULARES en concreto de 28 MPa. DIÁMETRO DE 40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</si>
  <si>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4.2.3.56</t>
  </si>
  <si>
    <t>Construcción de COLUMNAS CIRCULARES en concreto de 28 MPa. DIÁMETRO DE 50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</si>
  <si>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4.2.3.57</t>
  </si>
  <si>
    <t>Construcción de COLUMNAS CIRCULARES en concreto de 28 MPa. DIÁMETRO DE 60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</si>
  <si>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4.2.3.58</t>
  </si>
  <si>
    <t>Construcción de COLUMNAS CIRCULARES en concreto de 28 MPa. DIÁMETRO DE 70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</si>
  <si>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4.2.3.59</t>
  </si>
  <si>
    <t>Construcción de COLUMNAS CIRCULARES en concreto de 28 MPa. DIÁMETRO DE 85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</si>
  <si>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4.2.3.63</t>
  </si>
  <si>
    <t>Construcción de COLUMNAS CIRCULARES en concreto de 28 MPa. DIÁMETRO DE 1.0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</si>
  <si>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4.2.3.62</t>
  </si>
  <si>
    <t>Construcción de COLUMNAS CIRCULARES en concreto de 24.5 MPa. DIÁMETRO DE 1.2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</si>
  <si>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4.2.3.60</t>
  </si>
  <si>
    <t>Construcción de REPOTENCIACIÓN DE COLUMNAS CIRCULARES EXISTENTES DE DIÁMETRO 0.40m, incluye suministro, transporte y colocación de los materiales, sikadur 32 Primer para adherencia del concreto nuevo al concreto endurecido, Sika Concrelisto RE-5000 o similar para encamisado de la columna existente para un diámetro final de 0.60m, vibrado del concrelisto, formaleta metálica completa de diámetro 0.60m, desencofrante, abuzardado y limpieza de la superficie a tratar, tacos y demás elementos necesarios para su correcta construcción según diseño. El acero de refuerzo y anclajes epóxicos a estructura existente se pagaran en su respectivo ítem.</t>
  </si>
  <si>
    <t>4.2.3.61</t>
  </si>
  <si>
    <t>Construcción de REPOTENCIACIÓN DE COLUMNAS RECTANGULARES EXISTENTES DE 0.35m x 0.35m, incluye suministro, transporte y colocación de los materiales, sikadur 32 Primer para adherencia del concreto nuevo al concreto endurecido, Sika Concrelisto RE-5000 o similar para encamisado de la columna existente para dimensiones finales de 0.50m x 0.50m, vibrado del concrelisto, formaleta en Súper T de 19 mm para acabado a la vista, aristas biseladas, tensores, chapetas, desencofrante, abuzardado y limpieza de la superficie a tratar, tacos y demás elementos necesarios para su correcta construcción según diseño. El acero de refuerzo y anclajes epóxicos a estructura existente se pagaran en su respectivo ítem.</t>
  </si>
  <si>
    <t>VIGAS AEREAS</t>
  </si>
  <si>
    <t>4.2.4.1</t>
  </si>
  <si>
    <t>Construcción de VIGAS AÉREAS de 0,3 x 0,3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</si>
  <si>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Construcción de VIGAS AÉREAS de 0,15 x 0,22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</si>
  <si>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Construcción de VIGA CINTA DE AMARE SOBRE MURO DE 15CM en concreto de 21 Mpa., de 0.15 m x 0.10 m. Incluye suministro, transporte y colocación del concreto, formaleta completa, vibrado, curado, acero de refuerzo con 2 varillas de 1/2" longitudinal y estribos de 3/8" cada 0.20 m. y todos los demás elementos necesarios para su correcta construcción. Según diseño.</t>
  </si>
  <si>
    <t>4.2.4.2</t>
  </si>
  <si>
    <t>Construcción de VIGAS AÉREAS de 0,3 x 0,4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</si>
  <si>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4.2.4.3</t>
  </si>
  <si>
    <t>Construcción de VIGAS AÉREAS de 0,3 x 0,5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</si>
  <si>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4.2.4.4</t>
  </si>
  <si>
    <t>Construcción de VIGAS AÉREAS de 0,4 x 0,4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</si>
  <si>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4.2.4.5</t>
  </si>
  <si>
    <t>Construcción de VIGAS AÉREAS de 0,4 x 0,5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</si>
  <si>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4.2.4.6</t>
  </si>
  <si>
    <t>Construcción de VIGAS AÉREAS de 0,4 x 0,6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</si>
  <si>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4.2.4.7</t>
  </si>
  <si>
    <t>Construcción de VIGAS AÉREAS de 0,5 x 0,5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</si>
  <si>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4.2.4.8</t>
  </si>
  <si>
    <t>Construcción de VIGAS AÉREAS de 0,5 x 0,6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</si>
  <si>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4.2.4.9</t>
  </si>
  <si>
    <t>Construcción de VIGAS AÉREAS de 0,3 x 0,3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</si>
  <si>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4.2.4.10</t>
  </si>
  <si>
    <t>Construcción de VIGAS AÉREAS de 0,3 x 0,4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</si>
  <si>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Construcción de VIGAS AÉREAS de 0,30 x 0,45 m. en concreto de 28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</si>
  <si>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4.2.4.11</t>
  </si>
  <si>
    <t>Construcción de VIGAS AÉREAS de 0,3 x 0,5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</si>
  <si>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4.2.4.12</t>
  </si>
  <si>
    <t>Construcción de VIGAS AÉREAS de 0,4 x 0,4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</si>
  <si>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4.2.4.13</t>
  </si>
  <si>
    <t>Construcción de VIGAS AÉREAS de 0,4 x 0,5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</si>
  <si>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4.2.4.14</t>
  </si>
  <si>
    <t>Construcción de VIGAS AÉREAS de 0,4 x 0,6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</si>
  <si>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4.2.4.15</t>
  </si>
  <si>
    <t>Construcción de VIGAS AÉREAS de 0,5 x 0,5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</si>
  <si>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4.2.4.16</t>
  </si>
  <si>
    <t>Construcción de VIGAS AÉREAS de 0,5 x 0,6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</si>
  <si>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4.2.4.17</t>
  </si>
  <si>
    <t>Construcción de VIGAS AÉREAS de 0,3 x 0,3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</si>
  <si>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4.2.4.18</t>
  </si>
  <si>
    <t>Construcción de VIGAS AÉREAS de 0,3 x 0,4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</si>
  <si>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4.2.4.19</t>
  </si>
  <si>
    <t>Construcción de VIGAS AÉREAS de 0,3 x 0,5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</si>
  <si>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4.2.4.20</t>
  </si>
  <si>
    <t>Construcción de VIGAS AÉREAS de 0,4 x 0,4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</si>
  <si>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4.2.4.21</t>
  </si>
  <si>
    <t>Construcción de VIGAS AÉREAS de 0,4 x 0,5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</si>
  <si>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4.2.4.22</t>
  </si>
  <si>
    <t>Construcción de VIGAS AÉREAS de 0,4 x 0,6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</si>
  <si>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4.2.4.23</t>
  </si>
  <si>
    <t>Construcción de VIGAS AÉREAS de 0,5 x 0,5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</si>
  <si>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4.2.4.24</t>
  </si>
  <si>
    <t>Construcción de VIGAS AÉREAS de 0,5 x 0,6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</si>
  <si>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4.2.5</t>
  </si>
  <si>
    <t>ESCALERAS/GRADERIAS</t>
  </si>
  <si>
    <t>4.2.5.1</t>
  </si>
  <si>
    <t>Construcción de ESCALERAS AÉREAS en concreto de 21 Mpa. Incluye suministro, transporte y colocación del concreto, formaleta de primera calidad en súper "T" de 19 mm. o equivalente, para acabado a la vista de rampas, contrahuellas, borde de rampa y vigas profundas, moldura chaflán en contrahuellas y borde de rampa, vibrado, protección y curado para estructuras, de acuerdo a las diferentes dimensiones establecida en los planos y todos los demás elementos necesarios para su correcto vaciado. No incluye acero de refuerzo, según diseño.</t>
  </si>
  <si>
    <t>4.2.5.3</t>
  </si>
  <si>
    <t>Construcción de ESCALERAS SOBRE TERRENO en concreto de 21 Mpa., con huella de 0.50 m y contra huella de 0.18 m. Incluye suministro, transporte y la colocación del concreto, formaleta de primera calidad en súper "T" de 19 mm. o su equivalente para acabado a la vista, contrahuellas, moldura chaflán en contrahuellas, vibrado, protección, curado, malla electrosoldada D84, entresuelo en piedra, arenilla y todos los demás elementos necesarios para su correcta construcción, según diseño.</t>
  </si>
  <si>
    <t>4.2.5.4</t>
  </si>
  <si>
    <t>Construcción de GRADERÍAS SOBRE TIERRA en concreto de 21 Mpa.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t>
  </si>
  <si>
    <t>4.2.5.5</t>
  </si>
  <si>
    <t>Construcción de ESCALERAS en concreto premezclado de 21 Mpa., con huella de 0.30 m y contra huella de 0.18 m. Incluye suministro, transporte y la colocación del concreto, formaleta de primera calidad en súper "T" de 19 mm. o su equivalente para acabado a la vista, contrahuellas, moldura chaflán en contrahuellas, vibrado, protección, curado, y todos los demás elementos necesarios para su correcta construcción, según diseño.</t>
  </si>
  <si>
    <t>Construcción de ESCALERAS en concreto de 28 Mpa., con huella de 0.30 m y contra huella de 0.18 m. Incluye suministro, transporte y la colocación del concreto, formaleta de primera calidad en súper "T" de 19 mm. o su equivalente para acabado a la vista, contrahuellas, moldura chaflán en contrahuellas, vibrado, protección, curado, y todos los demás elementos necesarios para su correcta construcción, según diseño.</t>
  </si>
  <si>
    <t>4.2.5.6</t>
  </si>
  <si>
    <t>Construcción de ESCALERAS SOBRE TERRENO en concreto de 21 Mpa. con un ESPESOR PROMEDIO DE 0.15 m con una pendiente entre el 50% y 60%. Incluye suministro y transporte de los materiales, llaves de confinamiento, perfilación, nivelación del terreno y adecuación de la superficie, entresuelo en piedra con un espesor de 0.15 m. y 0.07 m. de arenilla, malla electrosoldada D-84, curado y todo lo necesario para su correcta construcción y funcionamiento y su medida será en planta, Según diseño. El acero de refuerzo adicional a la malla electrosoldada se pagará en su respectivo ítem.</t>
  </si>
  <si>
    <t>4.2.5.7</t>
  </si>
  <si>
    <t>Construcción de escalas en concreto de 21 Mpa a la vista. Contrahuella de 17.5cm, huella de 30 cm y losa de piso de 10 cm. Incluye: encofrado, desencofrado, elementos de curado y protección. El entresuelo o base granular y acero de refuerzo se pagará en su item respectivo Según detalle.</t>
  </si>
  <si>
    <t>Construcción de RAMPA sobre terreno, en Concreto de 21 Mpa., espesor de 12 cm., acabado pendientado y rallado en forma de espina de pezcado, acabado a la vista en las caras que indique la interventoría. Incluye suministro y transporte de los materiales, formaleta de primera calidad en súper "T" de 19 mm.,  malla electrosoldada D-84, vibrado, protección, curado  y todos los demás elementos necesarios para su correcta construcción. En el vaciado se deben dejar los elementos necesarios para anclaje de pasamanos, por ningún motivo se pagaran anclajes. Según diseño</t>
  </si>
  <si>
    <t>TANQUES</t>
  </si>
  <si>
    <t>4.2.6.1</t>
  </si>
  <si>
    <t>Construcción de LOSA DE PISO DE TANQUE en concreto de 21 MPa. con un ESPESOR DE 0.20 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t>
  </si>
  <si>
    <t>4.2.6.2</t>
  </si>
  <si>
    <t>Construcción de LOSA DE PISO DE TANQUE en concreto de 21 MPa. con un ESPESOR DE 0.30 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t>
  </si>
  <si>
    <t>4.2.6.3</t>
  </si>
  <si>
    <t>Construcción de MURO EN CONCRETO de 21 Mpa PARA TANQUE, ESPESOR DE 0,20 - 0,30 m., adicionado con FIBRA Nikon y con impermeabilización integral tipo Plastocrete DM o equivalente calidad. Incluye suministro, transporte y colocación del concreto, formaleta completa en Súper T para acabado a la vista, vibrado, protección, curado y todos los demás elementos necesarios para su correcta construcción según diseño. El acero de refuerzo se pagará en su ítem respectivo.</t>
  </si>
  <si>
    <t>4.2.6.4</t>
  </si>
  <si>
    <t>Construcción de LOSA SUPERIOR DE TANQUE en concreto de 21 MPa. con un ESPESOR DE 0.20m. Adicionado con FIBRA Nikon e impermeabilizante integral tipo Plastocrete Dm o equivalente calidad. Incluye suministro, transporte y colocación del concreto, suministro, transporte, armado y desarmado de la obra falsa necesaria, formaleta en Súper T, vibrado, protección, curado y todos los demás elementos necesarios para su correcta construcción según diseño. El acero de refuerzo se pagará en su respectivo ítem.</t>
  </si>
  <si>
    <t>4.2.6.5</t>
  </si>
  <si>
    <t>Colocación de CINTA PVC TIPO V-15 o equivalente, entre juntas de construcción de tanques. Incluye el suministro y transporte de la cinta y todo lo necesario para su correcta colocación y funcionamiento según especificaciones del proveedor.</t>
  </si>
  <si>
    <t>4.2.6.6</t>
  </si>
  <si>
    <t>Colocación de CINTA PVC TIPO O-22 o equivalente, entre juntas de construcción de tanques. Incluye el suministro y transporte de la cinta y todo lo necesario para su correcta colocación y funcionamiento según especificaciones del proveedor.</t>
  </si>
  <si>
    <t>4.2.6.7</t>
  </si>
  <si>
    <t>Suministro, transporte e impermeabilización de tanque con membrana de PVC tipo Sikaplan 12 NTR o equivalente de espesor de 1,2mm. Incluye membrana a base de PVC plastificado y reforzado con armadura de poliéster para la impermeabilización de tanques de agua, debe de cumplir con las normas: UNE 104303, DIN 16938, ASTM 1003, DIN 53370, DIN 4062, ICONTEC 1500 para agua potable. Las uniones entre láminas deberán realizarse mediante soldadura termoplástica con aire caliente. Cuando se proceda a soldar 2 láminas, deberán disponerse de tal manera que el ancho del traslapo sea igual o mayor de 5 cm, por lo que la soldadura deberá tener en cualquier punto 4 cm como mínimo. Una vez que las superficies de las láminas que vayan a estar en contacto estén limpias y secas, se procederá a la unión (soldadura). Los traslapos, inmediatamente después de la soldadura, se presionan uniformemente con un rodillo para obtener así una unión homogénea. Incluye Sikaplan 12 NT o equivalente, Geotextil Sika PP 1800 o equivalente, perfil de fondo, perfil de borde, Sika Primer 215 o equivalente, Sikaflex Construction o equivalente, anclajes y todos los elementos necesarios para su correcta instalación y funcionamiento.</t>
  </si>
  <si>
    <t>4.2.7</t>
  </si>
  <si>
    <t>MUROS EN CONCRETO</t>
  </si>
  <si>
    <t>4.2.7.1</t>
  </si>
  <si>
    <t>Suministro, transporte y colocación de concreto de 21 Mpa(3000 psi), para muros y antepechos espesor 12 cm, incluye formaleta metálica para acabado a la vista ambas caras, vibrado, doble malla D-106,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t>
  </si>
  <si>
    <t>4.2.7.2</t>
  </si>
  <si>
    <t>Suministro, transporte y colocación de concreto de 21 Mpa(3000 psi), para muro espesor 10 cm, para una altura de 2.40 m, incluye formaleta en madera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t>
  </si>
  <si>
    <t>4.2.7.3</t>
  </si>
  <si>
    <t>Suministro, transporte y colocación de concreto de 21 Mpa(3000 psi), para muro espesor 12 cm, incluye formaleta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t>
  </si>
  <si>
    <t>4.2.7.4</t>
  </si>
  <si>
    <t>Suministro, transporte y colocación de concreto de 21 Mpa(3000 psi), para muro espesor 15 cm, para una altura de 2.40 m, incluye formaleta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t>
  </si>
  <si>
    <t>Suministro, transporte y colocación de concreto de 28 Mpa (4000 psi), para muro espesor 15 cm, incluye formaleta para acabado a la vista ambas caras, vibrado, desencofrante tipo Sika o similar, transporte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t>
  </si>
  <si>
    <t>4.2.7.5</t>
  </si>
  <si>
    <t>Suministro, transporte y colocación de concreto de 21 Mpa(3000 psi), para muro  espesor 17 cm, incluye formaleta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tambien dar el curado necesario y retirar las formaletas cuando el concreto haya alcanzado su curado inicial. La interventoría indicará donde y cuando deben hacerse reparaciones u ordenar la demolición y reposición, por cuenta del contratista, del elemento cuando este lo considere necesario. El acero de refuerzo esta incluido en su ítem respectivo.</t>
  </si>
  <si>
    <t>4.2.8</t>
  </si>
  <si>
    <t>FORMALETA</t>
  </si>
  <si>
    <t>4.2.8.1</t>
  </si>
  <si>
    <t>Alquiler de equipo para el armado de losa (obra falsa) a doble altura (h=5.5 m), bajo el sistema de andamio  de carga, con capacidad de 16 toneladas por torre, incluye andamio de carga, acoples, vigas de carga, tableros para alineación, tornillo nivelación superior e inferior, no incluye:  tapas laterales de losa, casetón, teleras para base de losa (área de calculo 300m2).</t>
  </si>
  <si>
    <t>4.2.8.2</t>
  </si>
  <si>
    <t>Alquiler de equipo para el armado de losa (obra falsa) a doble altura (h=5.5 m), bajo el sistema de andamio de carga apuntalado, con capacidad de 24 toneladas por torre, incluye andamio de carga (puntales y travesaños), acoples, vigas de carga, tableros para alineación, gata base y gata jota, tapas laterales de losa, no incluye casetón, ni teleras para base de losa (área de calculo 754 m2).</t>
  </si>
  <si>
    <t>4.2.9</t>
  </si>
  <si>
    <t>SOIL NAILING</t>
  </si>
  <si>
    <t>4.2.9.1</t>
  </si>
  <si>
    <t>Construcción de anclajes activos TIPO SOIL NAILING en concreto de 21 Mpa., con un ángulo de inclinación respecto al talud según diseño. Incluye perforación en suelo con fragmentos rocosos meteorizados por medio de sistemas electromecánicos en un diámetro de 4", el suministro, transporte e inyección de lechada A/C = 0.5, colocación del refuerzo en varilla corrugada de 1", manguera agrominera de 3/4", dados de concreto para la cabeza del anclaje, separadores, platinas, tuercas, roscas y aplicación de anticorrosivo en las piezas metálicas, arnes de seguridad, andamio colgante y todos los materiales y equipos necesarios para la correcta ejecución de la actividad.</t>
  </si>
  <si>
    <t>4.2.9.2</t>
  </si>
  <si>
    <t>Construcción de DRENES SUB HORIZONTALES., con un ángulo de inclinación respecto al talud según diseño. Incluye perforación en suelo con fragmentos rocosos meteorizados por medio de sistemas electromecánicos en un diámetro de 3", el suministro, transporte y colocación de tubería PVC sanitaria de 2" perforada o ranurada según diseño, uniones, tapones, geotextil NT1600, arnes de seguridad, andamio colgante y todo lo necesario para la correcta ejecución de la actividad.</t>
  </si>
  <si>
    <t>4.2.9.3</t>
  </si>
  <si>
    <t>Construcción de PANTALLAS EN CONCRETO LANZADO de 21 MPa. Incluye el suministro, transporte y lanzado del concreto por medio de Bomba de Lanzado de 5" o equivalente, incluye acelerante Sigunit L53AF Plus o equivalente, bomba de dosificación de aditivos, compresor, arnes de seguridad, andamio colgante y todos los elementos y equipos necesarios para su correcta ejecución según diseño. El acero de refuerzo se pagará en su respectivo Ítem.</t>
  </si>
  <si>
    <t>4.2.9.4</t>
  </si>
  <si>
    <t>Construcción de LLORADEROS tuberia PVC de 1" para pantallas de concreto Lanzado. incluye tuberia perforada pvc sanitaria de 1" de 0.40m, geotextil NT1600 y todo lo necesario para la correcta ejecución de la actividad.</t>
  </si>
  <si>
    <t>4.3.0</t>
  </si>
  <si>
    <t>CONCRETOS VARIOS</t>
  </si>
  <si>
    <t>CARCAMOS/CUNETAS</t>
  </si>
  <si>
    <t>4.3.1.1</t>
  </si>
  <si>
    <t>Construcción de CÁRCAMO en concreto de 21 Mpa. con un ESPESOR DE PAREDES Y LOSA DE 10 cm, con cajas de registro cada 3m. de 0.3 x 0.6 (medidas internas). Incluye suministro, transporte y colocación del concreto, las pendientes requeridas, preparada y nivelación del terreno, tapa en concreto de 21 Mpa, conexiones a red existente, tubería y accesorios de ser requeridos. Incluye formaleta y todos los elementos necesarios para su correcta construcción. No incluye entresuelo en piedra, ni acero de refuerzo. Según diseño.</t>
  </si>
  <si>
    <t>4.3.1.2</t>
  </si>
  <si>
    <t>Construcción de CÁRCAMO en concreto de 17.5 Mpa., con tapa rejilla prefabricada de 10x40x60 cm., con un ANCHO DE 30 y un ALTO DE 60 cm medidas internas, paredes 10 cm. Incluye suministro, transporte y colocación del concreto, entresuelo 20 cm y  todos los demás elementos requeridos para su correcta construcción. No incluye refuerzo, según diseño.</t>
  </si>
  <si>
    <t>4.3.1.3</t>
  </si>
  <si>
    <t>Construcción de CÁRCAMO en concreto de 17.5 Mpa., con tapa rejilla en polímero de 40x80x1", con un ANCHO DE 30 y un ALTO DE 60 cm medidas internas, paredes 10 cm. Incluye suministro, transporte y colocación del concreto, suministro y transporte de materiales, entresuelo 20 cm y todos los demás elementos requeridos para su correcta construcción.</t>
  </si>
  <si>
    <t>4.3.1.4</t>
  </si>
  <si>
    <t>Construcción de CÁRCAMO en concreto de 21 Mpa., con un ANCHO DE 0.30 m libres, ALTURA MÁXIMA DE 0.60 m libre, PAREDES Y PISOS DE 0.10 m de espesor, tapa para cárcamo de 0.40 m * 0.50 m reforzada. Incluye suministro, transporte y colocación del concreto, acero de refuerzo según diseño (acero transversal varilla de 3/8" L = 0.85 cada 0.30 m y acero longitudinal 6 varillas de 1/4") y todo lo necesario para su correcta construcción y funcionamiento. Según diseño. La excavación se pagará en su ítem respectivo.</t>
  </si>
  <si>
    <t>4.3.1.5</t>
  </si>
  <si>
    <t>Construcción de CÁRCAMO LINEAL de 40x40 cm. en concreto de 21 Mpa., con un ESPESOR DE 8 cm. (medidas externas). Incluye suministro, transporte y colocación del concreto, impermeabilizante integral tipo plastocrete DM de Sika o su equivalente, tapa en reja metálica en "T" de 0.30 x 1.0 m. con marco removible y reja metálica en "T" fija de 0.30 x 3.0, mariposas de fijación, platinas portantes de 1" x 3/16", platina de amarre 3/4" x 3/16", acabado 4 galvanizado por inmersión en caliente norma NTC 3320, acabado dentado antideslizante de alta seguridad, marco en "L" de 1 1/4" x 3/16"; las rejas deben cumplir además con las siguientes especificaciones, en acero ASTM A-36, deben cumplir las normas NAAMM534-94, soldadura aplicada bajo proceso MIG norma A5.18WS82.0.035", Icontec 2632, ASME SFA5.18  tipo Colrejillas o su equivalente, acero de refuerzo de 3/8" en ambos sentidos, recibidor en ángulo de 1 1/2" x 3/16", material granular(triturado de 1 1/2"), formaleta de primera calidad en súper "T" o su equivalente, bordes y todo lo necesario para su correcta construcción. Según especificaciones y dimensiones establecidas el los planos y diseños. La excavación se pagará en su ítem respectivo.</t>
  </si>
  <si>
    <t>4.3.1.9</t>
  </si>
  <si>
    <t>Construcción de CUNETA EN "V" en concreto de 21 Mpa., DESARROLLO DE 0.75 m., ESPESOR DE 0.10 m. Incluye suministro, transporte y colocación del concreto, entresuelo 15 cm de piedra y 5 cm de arenilla y todos lo demás elementos necesario para su correcta construcción.</t>
  </si>
  <si>
    <t>4.3.1.10</t>
  </si>
  <si>
    <t>Construcción de CUNETA EN "V" en concreto de 21 Mpa., DESARROLLO DE 0.30 m., ESPESOR DE 0.08 m. Incluye suministro, transporte y colocación del concreto, nivelación, conformación y compactación del terreno, material granular apto para filtro con un espesor de 20 cm, malla electrosoldada D-84 y todos los demás elementos necesarios para su correcta construcción. Según diseño.</t>
  </si>
  <si>
    <t>4.3.1.6</t>
  </si>
  <si>
    <t>Construcción de CUNETA EN "V" en concreto de 21 Mpa., DESARROLLO DE 0.50 m., ESPESOR DE 0.08 m. Incluye suministro, transporte y colocación del concreto, entresuelo 15 cm de piedra y 5 cm de arenilla y todos los demás elementos necesarios para su correcta construcción. Según diseño.</t>
  </si>
  <si>
    <t>4.3.1.7</t>
  </si>
  <si>
    <t>Construcción de CUNETA SEMICIRCULAR en concreto de 21 Mpa. para DRENAJE DE FILTROS, DESARROLLO DE 0.30 m, ESPESOR DE 0.08 m. Incluye suministro, transporte y colocación del concreto, material granular apto para filtro de espesor de 20 cm., según diseño. La excavación, llenos y acero de refuerzo se pagarán en su ítem respectivo.</t>
  </si>
  <si>
    <t>4.3.1.8</t>
  </si>
  <si>
    <t>Construcción de CUNETA PERIMETRAL en concreto de 21 Mpa., con un DESARROLLO DE 60 cm y un ESPESOR DE 10 cm. Incluye entresuelo de 15 cm en piedra de 2" a 4" y 5 cm en arenilla y todos los demás elementos necesarios para su correcta construcción.</t>
  </si>
  <si>
    <t>4.3.1.11</t>
  </si>
  <si>
    <t>Construcción de CUNETA AUXILIAR EN "V" en concreto de 21 Mpa. 0,30 x 0,25 x 0,20 m. según ficha U180 del MEP. Incluye suministro, transporte y colocación del concreto, entresuelo 15 cm de piedra y 5 cm de arenilla y todos lo demás elementos necesarios para su correcta construcción.</t>
  </si>
  <si>
    <t>4.3.1.12</t>
  </si>
  <si>
    <t>Construcción de CUNETA AUXILIAR EN "V" en concreto de 21 Mpa. 0.30 X 0.25 X 0,80 m según ficha U180 del MEP según diseño OOPP Municipio de Medellín. Incluye suministro, transporte y colocación de concreto, entresuelo 15 cm de piedra y 5 cm de arenilla y todos lo demás elementos necesario para su correcta construcción. No incluye refuerzo.</t>
  </si>
  <si>
    <t>4.3.1.13</t>
  </si>
  <si>
    <t>Construcción de CUNETA SEMICIRCULAR en concreto de 17.5 Mpa., con un DESARROLLO DE 0.55 m. y un ESPESOR DE 0.08 m. Incluye suministro, transporte y colocación del concreto, entresuelo o material granular apto para filtro e=0,20 m. No incluye refuerzo.</t>
  </si>
  <si>
    <t>4.3.1.14</t>
  </si>
  <si>
    <t>Construcción de CÁRCAMO TIPO ALCANCÍA (con ranura en la parte superior) en concreto de 21 Mpa. a la vista, con un ANCHO DE 0,40 y una ALTURA promedio 0,45 m., y un ESPESOR de 0,07 m., adicionado con fibra Nikon e impermeabilizante integral tipo Sika o equivalente, plastocrete DM o equivalente, con ángulo metálico de 2 1/2" x 1 1/2" x 3 mm. en la parte superior para recibir tapa de registro en concreto color con ranura similar al cárcamo de 0,32 x 0,40 x 0,07 m. colocadas cada 7.00 m. aproximadamente. Incluye suministro, transporte y colocación del concreto, formaleta para acabado a la vista donde sea necesarios, vibrado, protección, curado y todos los demás elementos necesarios para su correcta construcción.</t>
  </si>
  <si>
    <t>4.3.1.15</t>
  </si>
  <si>
    <t>Construcción de CUNETA EN MEDIA CAÑA en concreto de 21 Mpa., para drenaje de filtros, con un DESARROLLO DE 0.30 m, y un ESPESOR DE 0.08 m. Incluye suministro, transporte y colocación del concreto, arenilla compactada espesor variable., según diseño. El acero de refuerzo se pagarán en su ítem respectivo.</t>
  </si>
  <si>
    <t>4.3.1.16</t>
  </si>
  <si>
    <t>Suministro, transporte y colocación de tapa de cárcamo de 50*50 cm. prefabricada en concreto de 21Mpa. Incluye acero de refuerzo y todo lo necesario para su correcta construcción y funcionamiento. Según diseño.</t>
  </si>
  <si>
    <t>4.3.1.17</t>
  </si>
  <si>
    <t>Construcción de CÁRCAMO en concreto de 21 Mpa. DE 40x40 cm con un ESPESOR DE 8 cm. (medidas externas). Incluye suministro, transporte y colocación del concreto, tapa vaciada monolítica con el piso de las mismas especificaciones y acabado de éste, ranura sumidero de 3 cm., formaleta de primera calidad donde se requiera, bordes, biseles, vanos para empotrar rejilla metálica, malla electrosoldada D-50 y todo lo necesario para su correcta construcción. Según diseño. La excavación y el acero se pagaran en su ítem respectivo.</t>
  </si>
  <si>
    <t>4.3.1.18</t>
  </si>
  <si>
    <t>Construcción de CUNETA MEDIA CAÑA en concreto de 21 Mpa para DRENAJE DE FILTROS, DESARROLLO DE 0.60 m, ESPESOR DE 0.15 m. Incluye suministro, transporte y colocación del concreto, material granular apto para filtro de espesor de 20 cm, malla electrosoldada D-131 (doble). Según diseño. La excavación y los llenos se pagarán en su ítem respectivo.</t>
  </si>
  <si>
    <t>4.3.1.19</t>
  </si>
  <si>
    <t>Construcción de CUNETA RECTANGULAR PARA RONDA DE CORONACIÓN en concreto de 21 Mpa., ANCHO DE 0.50 m., ESPESOR DE 0.15 M. altura de 0.60m  Incluye suministro, transporte y colocación del concreto, nivelación, conformación y compactación del terreno, material granular apto para filtro con un espesor de 20 cm, malla electrosoldada D-84 y todos los demás elementos necesarios para su correcta construcción. Según diseño.</t>
  </si>
  <si>
    <t>4.3.2</t>
  </si>
  <si>
    <t>SILLARES</t>
  </si>
  <si>
    <t>4.3.2.1</t>
  </si>
  <si>
    <t>Construcción de SILLAR DE 0,60 x  0,10 m. en concreto de 21 Mpa. Incluye suministro, transporte y colocación del concreto, formaleta súper "T" de 19 mm. o equivalente para acabado a la vista, protección, curado, biseles y cortagoteras. Pulida a máquina de las parte superior y paredes laterales y todos los demás elementos necesarios para su correcta construcción. Según diseño. No incluye refuerzo.</t>
  </si>
  <si>
    <t>4.3.2.2</t>
  </si>
  <si>
    <t>Construcción de SILLAR CORTAGOTERAS en concreto de 21 Mpa. con un ANCHO DE 0,55 m., y un ESPESOR MÁXIMO DE 0,07 m., y un ESPESOR MÍNIMO DE 0,04 m. sobre MURO DOBLE. Incluye suministro, transporte y colocación del concreto, formaleta en súper "T" de 19 mm. o equivalente para acabado a la vista, biseles, cortagoteras y todos los demás elementos necesarios para su correcta construcción, según diseño. No incluye refuerzo. Zona descanso escaleras.</t>
  </si>
  <si>
    <t>4.3.2.3</t>
  </si>
  <si>
    <t>Construcción de SILLAR DE 0,10/0,15 x 0,06 m. en concreto de 21 Mpa., vaciado en el sitio. Incluye suministro, transporte y colocación del concreto, formaleta en súper T de 19 mm. para acabado a la vista, protección, curado, molduras, biseles, cortagoteras y todos los elementos necesarios para su correcta construcción. No incluye refuerzo.</t>
  </si>
  <si>
    <t>4.3.2.4</t>
  </si>
  <si>
    <t>Construcción de SILLAR DE 0,45/0.50 x 0,06 m. en concreto de 21 Mpa., vaciado en el sitio. Incluye suministro, transporte y colocación del concreto, formaleta en súper T de 19 mm. para acabado a la vista, protección, curado, molduras, biseles, cortagoteras y todos los elementos necesarios para su correcta construcción. No incluye refuerzo.</t>
  </si>
  <si>
    <t>4.3.2.5</t>
  </si>
  <si>
    <t>Construcción de LOSA SILLAR de 0,70x 0,10 m., en concreto de 21 Mpa. Incluye suministro, transporte y colocación del concreto, formaleta súper "T" de 19 mm. o equivalente para acabado a la vista, protección, curado, biseles y cortagoteras. Pulida a máquina de las parte superior y paredes laterales y todos los demás elementos necesarios para su correcta construcción. Según diseño. No incluye refuerzo.</t>
  </si>
  <si>
    <t>4.3.2.6</t>
  </si>
  <si>
    <t>Construcción de TAPA NUMERADA para mueble inferior de sillar(número en bajo relieve) en concreto de 21 Mpa., DE 0.50 x 0.70, con un ESPESOR DE 0.07 m. Incluye suministro, transporte y colocación del concreto, formaleta en súper "T" de 19 mm. o equivalente para acabado a la vista todas las caras, formaleta para números tallada en madera maciza de 13 x 21 cm., espesor de 2 cm., instalación de la tapa debidamente anclada en su sitio, molduras, biseles, vibrado, protección, curado y todos los demás elementos necesarios para su correcta construcción. Según especificaciones y dimensiones especificadas en los planos y diseños. El acero de refuerzo se pagará en su respectivo ítem.</t>
  </si>
  <si>
    <t>PREFABRICADOS</t>
  </si>
  <si>
    <t>4.3.3.1</t>
  </si>
  <si>
    <t>Colocación de PASOS PREFABRICADOS en concreto de 21 Mpa DE 1.2 x 0.30 m., con un ESPESOR DE 5cm. puestos sobre el terreno. Incluye el suministro y transporte del prefabricados y todos los demás elementos necesarios para su correcta instalación.</t>
  </si>
  <si>
    <t>4.3.4</t>
  </si>
  <si>
    <t>BANCAS EN CONCRETO</t>
  </si>
  <si>
    <t>4.3.4.1</t>
  </si>
  <si>
    <t>Construcción de BANCA en concreto de 21 Mpa. con un ANCHO DE 0.70 m. y una ALTURA DE 0.10m. Incluye suministro, transporte y colocación del concreto, formaleta en súper "T" de 19 mm. o equivalente para acabado a la vista, molduras, biseles, protección, curado y todos los elementos necesarios para su correcta construcción, según diseño. No incluye refuerzo.</t>
  </si>
  <si>
    <t>4.3.4.2</t>
  </si>
  <si>
    <t>Construcción de BANCAS en concreto de 21 Mpa., con un DIÁMETRO EXTERIOR DE 0.60 m., con una ALTURA DE 0.50 m. con un ESPESOR DE 0.07 m. acabado a la vista en superficie exterior con estructura de formaleta armada en madera y superficie de acabado en lámina galvanizada cal. 18, bisel y zócalo, según diseño. Incluye suministro, transporte y colocación de concreto, vibrado, curado, protección y todos los demás elementos necesarios para su correcto armado y vaciado. Según diseño. No incluye refuerzo.</t>
  </si>
  <si>
    <t>Construcción de BANCA, losa en concreto de 21 Mpa. con un ANCHO DE 0.40 m. y un espesor de 0.10m., muro  en concreto de 21 Mpa. con una ALTURA DE 0.52 m. y un espesor de 0.10m Incluye suministro, transporte y colocación del concreto, formaleta en super "T" de 19 mm. o equivalente para acabado a la vista, molduras, biseles, protección, curado y todos los elementos necesarios para su correcta construcción, según diseño. No incluye refuerzo.</t>
  </si>
  <si>
    <t>Construcción de BANCA en concreto de 21 Mpa. con un ANCHO DE 0.40 m. y un espesor de 0.10m. Incluye suministro, transporte y colocación del concreto, formaleta en super "T" de 19 mm. o equivalente para acabado a la vista, molduras, biseles, vibrado, protección, curado y todos los elementos necesarios para su correcta construcción, según diseño. No  incluye refuerzo.</t>
  </si>
  <si>
    <t>Construcción de BANCA en concreto de 21 Mpa. con un ANCHO DE 0.50 m. y un espesor de 0.10m. Incluye suministro, transporte y colocación del concreto, formaleta en super "T" de 19 mm. o equivalente para acabado a la vista, molduras, biseles, protección, curado y todos los elementos necesarios para su correcta construcción, según diseño.  incluye refuerzo.</t>
  </si>
  <si>
    <t>4.3.4.3</t>
  </si>
  <si>
    <t>Construcción de LOSA BANCA en concreto de 21 Mpa. con un ANCHO DE 0,60m. y una ALTURA DE 0,10m. Incluye suministro, transporte y colocación del concreto, formaleta en súper T de 19 mm. o equivalente para acabado a la vista, molduras, biseles, protección, curado y todos los demás elementos necesarios para su correcta construcción, según diseño. No incluye refuerzo.</t>
  </si>
  <si>
    <t>4.3.4.4</t>
  </si>
  <si>
    <t>Construcción de LOSA BANCA en concreto de 21 Mpa. con un ANCHO DE 0,40m. y una ALTURA DE 0,10m. Incluye suministro, transporte y colocación del concreto, formaleta en súper T de 19 mm. o equivalente para acabado a la vista, molduras, biseles, protección y curado y todos los demás elementos necesarios para su correcta construcción. Según diseño. No incluye refuerzo.</t>
  </si>
  <si>
    <t>Construcción de LOSA BANCA en concreto de 21 Mpa. con un ANCHO DE 0,45m.x 1.0m y una ALTURA DE 0,10m. Incluye suministro, transporte y colocación del concreto, formaleta en súper T de 19 mm. o equivalente para acabado a la vista, molduras, biseles, protección y curado y todos los demás elementos necesarios para su correcta construcción. Según diseño. No incluye refuerzo.</t>
  </si>
  <si>
    <t>4.3.4.5</t>
  </si>
  <si>
    <t>Construcción de VIGA BANCA en concreto de 21 MPa, sección en "Z", con un ancho de 0,45m y altura de 0,45m y espesor de 0,15m, espaldar en tubería inoxidable de 2" calibre 16, platinas verticales de 2"x1/4" cada 0,5m, soldada a una platina embebida en el concreto de 0,075x0,075m y 1/2" de espesor, embebida en el concreto. Incluye suministro, transporte y colocación del concreto, mano de obra, formaleta en súper T de 19mm para acabado a la vista, aristas biseladas, vibrado, protección, curado, nivelación, conformación y compactación del terreno y todo lo requerido para su correcta construcción,  según diseño. El acero de refuerzo se pagará en su respectivo ítem.</t>
  </si>
  <si>
    <t>4.3.5</t>
  </si>
  <si>
    <t>PASAMANOS</t>
  </si>
  <si>
    <t>4.3.5.1</t>
  </si>
  <si>
    <t>Construcción de VIGA DE BORDE de 0,09 x 0,18 m. en concreto de 21 Mpa., para remate pasamanos terraza, no incluye el enchape en ladrillo catalán. Incluye suministro, transporte y colocación del concreto, formaleta completa, vibrado, protección, curado y todos los demás elementos necesarios para su correcto vaciado.</t>
  </si>
  <si>
    <t>4.3.6</t>
  </si>
  <si>
    <t>JARDINERAS</t>
  </si>
  <si>
    <t>4.3.6.1</t>
  </si>
  <si>
    <t>Construcción de JARDINERA en concreto de 21 Mpa. con una ALTURA DE 0,9 m, y un ESPESOR DE 0,10 m. Incluye suministro, transporte y colocación del concreto, formaleta  para acabado a la vista tipo súper formaleta de 19 mm, vibrado,  protección, curado y todos los demás elementos necesarios para su correcta construcción. No incluye acero de refuerzo.</t>
  </si>
  <si>
    <t>4.3.7</t>
  </si>
  <si>
    <t>DINTELES</t>
  </si>
  <si>
    <t>4.3.7.1</t>
  </si>
  <si>
    <t>Construcción de LOSA DINTEL de 0,65 x 0,10 m. en concreto de 21 Mpa. Incluye suministro, transporte y colocación del concreto, formaleta súper "T" de 19 mm. o equivalente para acabado a la vista, protección, curado, biseles, cortagotera y todos los demás elementos necesarios para su correcto armado y vaciado. Según diseño. No incluye refuerzo.</t>
  </si>
  <si>
    <t>4.3.7.2</t>
  </si>
  <si>
    <t>Construcción de DINTELES Y/O SILLARES de 0.15 m x 0.25 m., en concreto de 21 Mpa., acabado con CHAPA EN LADRILLO CATALÁN 0.10 x 0.30 m color a definir por la interventoría. Incluye suministro, transporte y colocación del concreto, formaleta, vibrado, curado, mortero 1:4, acero de refuerzo 4 varillas de 1/2" longitudinal y estribos de 3/8" cada 0.20 m y todo lo necesario para su correcta construcción. Según diseño.</t>
  </si>
  <si>
    <t>4.3.7.3</t>
  </si>
  <si>
    <t>Construcción de DINTELES EN CONCRETO DE 21 Mpa DE 0.10 X 0.20 m.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t>
  </si>
  <si>
    <t>4.3.7.4</t>
  </si>
  <si>
    <t>Construcción de DINTELES DE 0.15 X 0.20 m. en concreto 21 Mpa. Este elemento va revocado o enchapado en el mismo material de la mampostería, el acabado se pagará en el ítem respectivo. Incluye suministro, transporte y colocación del concreto, formaleta, protección, curado y todos los elementos necesarios para su correcta ejecución. No incluye refuerzo.</t>
  </si>
  <si>
    <t>4.3.7.5</t>
  </si>
  <si>
    <t>Construcción de DINTELES en concreto de 21 Mpa. PARA ENCHAPAR. Incluye suministro, transporte y colocación del concreto, el acabado con chapa en BLOQUE CATALÁN COLOR ROJO de 3x10x30 cm., formaleta, vibrado, curado, mortero 1:4 y todos los demás elementos necesarios para su correcta construcción. Según diseño. No incluye acero de refuerzo.</t>
  </si>
  <si>
    <t>4.3.7.6</t>
  </si>
  <si>
    <t>Construcción de DINTELES en concreto de 21 Mpa. PARA ENCHAPAR. Incluye suministro, transporte y colocación del concreto, el acabado con chapa en BLOQUE CATALÁN COLOR PÁLIDO de 3x10x30 cm., formaleta, vibrado, curado, mortero 1:4 y todos los demás elementos necesarios para su correcta construcción. Según diseño. No incluye acero de refuerzo.</t>
  </si>
  <si>
    <t>4.3.7.7</t>
  </si>
  <si>
    <t>Construcción de DINTELES PARA ENCHAPAR en concreto de 21 Mpa. Incluye suministro, transporte y colocación del concreto, formaleta completa, vibrado, curado y todos los demás elementos necesarios para su correcta construcción. Según diseño. No incluye acero de refuerzo. Ni la chapa.</t>
  </si>
  <si>
    <t>4.3.7.8</t>
  </si>
  <si>
    <t>Construcción de DINTELES Y/O SILLARES PARA ENCHAPAR en concreto de 21 Mpa., de 0.15 m x 0.25 m. Incluye suministro, transporte y colocación del concreto, formaleta completa, vibrado, curado, acero de refuerzo con 4 varillas de 1/2" longitudinal y estribos de 3/8" cada 0.20 m. y todos los demás elementos necesarios para su correcta construcción. Según diseño.</t>
  </si>
  <si>
    <t>4.3.7.9</t>
  </si>
  <si>
    <t>Construcción de CUELGA/DINTEL a la vista EN "L" en concreto 21 Mpa. con unas dimensiones DE 0.60 x 0.1 + 0.45 x 0.06 m. Incluye suministro, transporte y colocación del concreto, formaleta, protección y curado. No incluye refuerzo. Según detalle de diseño.</t>
  </si>
  <si>
    <t>4.3.8</t>
  </si>
  <si>
    <t>GROUTING</t>
  </si>
  <si>
    <t>4.3.8.1</t>
  </si>
  <si>
    <t>4.3.8.2</t>
  </si>
  <si>
    <t>Colocación de GROUTING en concreto de 10.5 Mpa., para relleno de muro no estructural (bloque, tolete o catalán). Incluye suministro y el transporte del concreto, mano de obra, vibrado, protección, curado y todos los demás elementos necesarios para su correcta construcción y funcionamiento. El acero de refuerzo se paga en su respectivo ítem.</t>
  </si>
  <si>
    <t>LAGRIMALES</t>
  </si>
  <si>
    <t>4.3.9.1</t>
  </si>
  <si>
    <t>Construcción de LAGRIMAL en concreto de 21 Mpa. con un ANCHO DE 0.25m y un ESPESOR DE 6 cm., impermeabilizado con Sika 1 o equivalente, vaciado en el sitio. Incluye suministro, transporte y colocación del concreto, formaleta en súper "T" de 19 mm. o equivalente para acabado a la vista, protección, curado, molduras, biseles, cortagoteras a ambos lados del muro y todos los demás elementos necesarios para su correcta construcción, según diseño. No incluye refuerzo.</t>
  </si>
  <si>
    <t>4.3.9.2</t>
  </si>
  <si>
    <t>Construcción de LAGRIMAL en concreto 21 Mpa., con un ANCHO DE 0.30m y un ESPESOR DE 6 cm. Con un concreto impermeabilizado con Sika 1 o equivalente, vaciado en el sitio. Incluye suministro, transporte y colocación del concreto, formaleta en súper T de 19 mm. para acabado a la vista, protección, curado, molduras, biseles, cortagoteras a ambos lados del muro y todos los elementos necesarios para su correcta construcción. No incluye refuerzo.</t>
  </si>
  <si>
    <t>4.3.10</t>
  </si>
  <si>
    <t>OTROS CONCRETOS</t>
  </si>
  <si>
    <t>4.3.10.1</t>
  </si>
  <si>
    <t>Colocación de GÁRGOLAS PREFABRICADAS en concreto a la vista de 21 Mpa. con un LONGITUD DE 0,30 m. Incluye suministro y el transporte de los materiales, adecuación del área de instalación, botada de los escombros generados, resanes generales y todos los demás elementos necesarios para su correcta instalación.</t>
  </si>
  <si>
    <t>4.3.10.2</t>
  </si>
  <si>
    <t>Construcción de VIGA TALÓN (apoyo de mampostería) en concreto de 21 Mpa., DE 0.20 M DE ALTO x 0.17 M DE ANCHO. Incluye suministro, transporte y colocación del concreto, formaleta en súper "T" de 19 mm o su equivalente, para acabado a la vista dos caras, nivelación, vibrado, protección, curado y todos los demás elementos necesarios para su correcta construcción. Según medidas y especificaciones dadas en los planos y diseños.</t>
  </si>
  <si>
    <t>4.3.10.4</t>
  </si>
  <si>
    <t>Construcción de MUROS INCLINADOS de contenedores en concreto de 21 Mpa. a la vista. Incluye suministro, transporte y colocación de concreto, formaleta de primera calidad en súper "T" de 19 mm. para acabado a la vista, aristas biseladas, vibrado, protección y curado para estructuras, y todos los demás elementos necesarios para su correcta construcción, de acuerdo con las diferentes dimensiones establecidas en los planos, No incluye refuerzo. Según diseño. Dimensiones variables.</t>
  </si>
  <si>
    <t>4.3.10.5</t>
  </si>
  <si>
    <t>Construcción de MESAS CILÍNDRICAS en concreto de 21 Mpa., con un DIÁMETRO EXTERIOR DE 1.00 m., con una ALTURA DE 0.80 m. Acabado a la vista con estructura de formaleta armada en madera y superficie de acabado en lámina galvanizada cal. 18, bisel y zócalo, según diseño. Incluye suministro, transporte y colocación de concreto, vibrado, curado, protección y todos los demás elementos necesarios para su correcto armado y vaciado. Según diseño. No incluye refuerzo.</t>
  </si>
  <si>
    <t>4.3.10.6</t>
  </si>
  <si>
    <t>Construcción de DESCOLE, hacia cauce de quebrada en concreto de 21 Mpa. Ver detalle. Incluye suministro, transporte y colocación de concreto y todos los demás elementos para su correcta construcción y funcionamiento,  incluye acero de refuerzo.</t>
  </si>
  <si>
    <t>4.3.10.7</t>
  </si>
  <si>
    <t>Construcción de ANILLOS para MH en concreto de 21 Mpa. con sección cuadrada al exterior. Incluye suministro, transporte y colocación del concreto, lleno compactado con canguro, tapa según especificaciones de EPM. El refuerzo será pagado en su ítem respectivo. Según diseño.</t>
  </si>
  <si>
    <t>4.3.10.8</t>
  </si>
  <si>
    <t>Construcción de ATRAQUE O CAMA EN CONCRETO DE 21 Mpa PARA TUBERÍA EN CONCRETO O PVC. Incluye el suministro y el transporte del concreto y todos los demás elementos necesarios para su correcta construcción, incluye acarreo interno. Según diseño.</t>
  </si>
  <si>
    <t>4.3.10.9</t>
  </si>
  <si>
    <t>Construcción de ANCLAJE EPÓXICO sobre estructura de concreto existente para varillas de acero de diámetro hasta 1/2", incluye el suministro, transporte e instalación del epóxico, perforación mecánica del concreto con broca de diámetro 5/8" mas del diámetro de la barra de acero a anclar y una profundidad mínima de 12 cm, fijación de la barra y todo lo necesario para su correcto funcionamiento según recomendaciones del proveedor del epóxico. El acero del anclaje se pagará en su respectivo ítem.</t>
  </si>
  <si>
    <t>4.3.10.12</t>
  </si>
  <si>
    <t>Construcción de barreras TIPO JERSEY en CONCRETO PREMEZCLADO 28 MPa,Incluye suministro y el transporte del concreto, mano de obra, protección y curado, para estructuras de acuerdo con las diferentes dimensiones establecidas en los planos y diseños y todo lo demás para el correcto proceso constructivo.No incluye refuerzo.</t>
  </si>
  <si>
    <t>4.3.10.13</t>
  </si>
  <si>
    <t>Construcción de base en concreto 21 Mpa para controlador local de dimensiones 0.60m x 0.80m x 1.00 m. Incluye suministro y el transporte del concreto, mano de obra, protección y curado, para estructuras de acuerdo con las diferentes dimensiones establecidas en los planos y diseños y todo lo demás para el correcto proceso constructivo. Incluye acero de refuerzo.</t>
  </si>
  <si>
    <t>4.3.10.14</t>
  </si>
  <si>
    <t xml:space="preserve">FUNDACIÓN PARA ANCLAJE DE BASURERA (incluye excavación, platina y pernos) en concreto de 21 Mpa. Incluye el suministro y transporte del concreto, mano de obra, vibrado, protección y curado, para estructuras de acuerdo con las diferentes dimensiones establecidas en los planos y diseños. No incluye refuerzo. </t>
  </si>
  <si>
    <t>4.3.10.15</t>
  </si>
  <si>
    <t xml:space="preserve">FUNDACIÓN PARA ANCLAJE DE CABINA TELEFONICA. en concreto de 21 Mpa. Incluye el suministro y transporte del concreto, mano de obra, vibrado, protección y curado. No incluye refuerzo. </t>
  </si>
  <si>
    <t>4.3.10.16</t>
  </si>
  <si>
    <t xml:space="preserve">FUNDACIÓN PARA SEMAFOROS en concreto de 21 Mpa. Incluye el suministro y transporte del concreto, mano de obra, vibrado, protección y curado. No incluye refuerzo. </t>
  </si>
  <si>
    <t>4.3.10.17</t>
  </si>
  <si>
    <t xml:space="preserve">FUNDACIÓN PARA CICLOPARQUEADEROS en concreto de 21 Mpa. Incluye el suministro y transporte del concreto, mano de obra, vibrado, protección y curado. No incluye refuerzo. </t>
  </si>
  <si>
    <t>4.3.10.18</t>
  </si>
  <si>
    <t>REPARACION DE ELEMENTOS EN CONCRETO CON MORTERO ESTRUCTURAL TIPO SIKATOP 122 PLUS MONOCOMPONENTE o similar. Incluye mano de obra, materiales de marca SIKA o equivalente, transporte y todos los elementos necesartios para su correcta ejecución de acuerdo con recomendaciones informes PATOLOGIA</t>
  </si>
  <si>
    <t>4.3.10.19</t>
  </si>
  <si>
    <t>Suministro de bomba estacionaria para colocación de concreto a cualquier distancia.</t>
  </si>
  <si>
    <t>Construcción de Junta de Expansión, incluye junta de espuma extruida tipo Sika Rod, ó similar (1-1/4"), sellador elastico de poliuterano de alta resistencia quimica SikaFlex Pro WF, Icopor de alta densidad, barra de acero lisa #7 pintada con anticorrosivo y luego engrasada y demás elementos para su correcta construcción.</t>
  </si>
  <si>
    <t>4.3.10.21</t>
  </si>
  <si>
    <t>Construcción de Junta de Construcción, incluye pintura aceitosa o plastico que garantice la No adherencia entr las dos secciones, sellador elastico de poliuterano de alta resistencia quimica SikaFlex Pro 3 WF, Icopor de alta densidad, barra de acero lisa #7 pintada con anticorrosivo y luego engrasada y demás elementos para su correcta construcción.</t>
  </si>
  <si>
    <t>6.4.8</t>
  </si>
  <si>
    <t>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t>
  </si>
  <si>
    <t>6.4.9</t>
  </si>
  <si>
    <t>Construcción de JUNTA DE DILATACIÓN PARA PISOS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piso ó a definir por la interventoría. Incluye suministro y transporte de los materiales y todos los elementos necesarios para su correcta construcción y funcionamiento. Se deben seguir todas las especificaciones y recomendaciones de los fabricantes de los materiales.</t>
  </si>
  <si>
    <t>8.1.1.30</t>
  </si>
  <si>
    <t>Construcción de ACABADO PARA LOSA EN CONCRETO CON ENDURECEDOR NEUTRO tipo Sikafloor 3 Quartz Sika o equivalente PARA EXTERIORES, la superficie debe ser acabada con allanadora. Incluye junta de dilatación de 1 cm con fondo en sikarod y sikaflex 1-A de 1 cm de profundidad, polietileno para proteger de llúvia, cortadora de piso y todos los demas elementos necesarios para su correcta construcción y funcionamiento.</t>
  </si>
  <si>
    <t>8.1.1.31</t>
  </si>
  <si>
    <t>Construcción de ACABADO PARA LOSA EN CONCRETO CON ENDURECEDOR NEUTRO tipo Sikafloor 3 Quartz Sika o equivalente, PARA INTERIORES, la superficie debe ser acabada con allanadora. Incluye junta de dilatación en Sikarod o equivalente y Sello en Sikaflex 1-A de 6mm de profundidad, cortadora de piso y todos los demas elementos necesarios para su correcta construcción y funcionamiento.</t>
  </si>
  <si>
    <t>8.6.1</t>
  </si>
  <si>
    <t>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t>
  </si>
  <si>
    <t>5.0.0</t>
  </si>
  <si>
    <t>ACERO/MALLAS/ESTRUCTURA METÁLICA</t>
  </si>
  <si>
    <t>5.1.0</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</si>
  <si>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</si>
  <si>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5.2.0</t>
  </si>
  <si>
    <t>ESTRUCTURA METÁLICA</t>
  </si>
  <si>
    <t>5.2.1</t>
  </si>
  <si>
    <t>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</si>
  <si>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Construcción y montaje de ESTRUCTURA METÁLICA PARA ESTRUCTURA DE CUBIERTA en acero (perfil 2PHR 60 * 160 espesor 1.5mm perimetral, PTS 40 * 40 transversales cada 0.70 m a eje, 2 elementos trasversales 2PHR 60 * 160 espesor 1.5mm, 4 platinas de 0.15 m * 0.36m de 3/16", 4 pernos de 4" x 1/2" para cada platina, 2 ángulos de 2" * 2" x 1/8" para recibir PHR en lamina), cubierta en lamina policarbonato alveolar espesor 6 mm, ruana lamina calibre calibre 24 desarrollo de 0.30 m y todo lo necesario para su correcta construcción y funcionamiento. Según diseño.</t>
  </si>
  <si>
    <t>MANTENIMIENTO DE ESTRUCTURA METÁLICA PARA ESTRUCTURA DE CUBIERTA en acero, ruana lamina y todo lo necesario para su correcta construcción y funcionamiento. Según diseño.</t>
  </si>
  <si>
    <t>5.3.0</t>
  </si>
  <si>
    <t>MALLA ELECTROSOLDADA</t>
  </si>
  <si>
    <t>5.3.1</t>
  </si>
  <si>
    <t>Colocación de MALLA ELECTROSOLDADA TIPO D 50. Incluye el suministro y el transporte del material y todos los elementos necesarios para su correcta colocación.</t>
  </si>
  <si>
    <t>5.3.2</t>
  </si>
  <si>
    <t>Colocación de MALLA ELECTROSOLDADA TIPO D 84. Incluye el suministro y el transporte del material y todos los elementos necesarios para su correcta colocación.</t>
  </si>
  <si>
    <t>5.3.3</t>
  </si>
  <si>
    <t>Colocación de MALLA ELECTROSOLDADA TIPO D 106. Incluye el suministro y el transporte del material y todos los elementos necesarios para su correcta colocación.</t>
  </si>
  <si>
    <t>5.3.4</t>
  </si>
  <si>
    <t>Colocación de MALLA ELECTROSOLDADA TIPO D 131. Incluye el suministro y el transporte del material y todos los elementos necesarios para su correcta colocación.</t>
  </si>
  <si>
    <t>5.3.5</t>
  </si>
  <si>
    <t>Colocación de MALLA ELECTROSOLDADA TIPO D 158. Incluye el suministro y el transporte del material y todos los elementos necesarios para su correcta colocación.</t>
  </si>
  <si>
    <t>5.3.6</t>
  </si>
  <si>
    <t>Colocación de MALLA ELECTROSOLDADA TIPO D 221. Incluye el suministro y el transporte del material y todos los elementos necesarios para su correcta colocación.</t>
  </si>
  <si>
    <t>5.3.7</t>
  </si>
  <si>
    <t>Colocación de MALLA ELECTROSOLDADA EN ESTRUCTURAS. Incluye el suministro y el transporte del material y todos los elementos necesarios para su correcta colocación. NO INCLUYE EL TRANSPORTE DEL SITIO EXTERNO DE LA OBRA AL INTERIOR DE ESTA</t>
  </si>
  <si>
    <t>6.0.0</t>
  </si>
  <si>
    <t>MAMPOSTERIA</t>
  </si>
  <si>
    <t>6.1.0</t>
  </si>
  <si>
    <t>SOBRECIMIENTOS</t>
  </si>
  <si>
    <t>6.1.1</t>
  </si>
  <si>
    <t>Construcción de SOBRECIMIENTO EN BLOQUE DE CONCRETO DE 15 x 20 x 40 cm. ESPESOR de 15 cm. (bloque de primera calidad, 2 HILADAS). Incluye el suministro y el transporte de materiales, mortero de pega 1:4, relleno en concreto fluido de 10.5Mpa en todas las celdas, y todos los elementos necesarios para su correcta ejecución y funcionamiento.</t>
  </si>
  <si>
    <t>6.1.2</t>
  </si>
  <si>
    <t>Construcción de SOBRECIMIENTO EN BLOQUE DE CONCRETO DE 10 x 20 x 40 cm. ESPESOR de 10 cm, (bloque de primera calidad, 2 HILADAS), resistencia 8 Mpa (3p, no estructural). Incluye el suministro y el transporte de materiales, mortero de pega 1:4, relleno en concreto fluido de 10.5Mpa en todas las celdas, y todos los elementos necesarios para su correcta ejecución y funcionamiento.</t>
  </si>
  <si>
    <t>6.1.3</t>
  </si>
  <si>
    <t>Construcción de SOBRECIMIENTO EN BLOQUE DE CONCRETO DE 15 x 20 x 40 cm. ESPESOR DE 15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t>
  </si>
  <si>
    <t>6.1.4</t>
  </si>
  <si>
    <t>Construcción de SOBRECIMIENTO EN BLOQUE DE CONCRETO DE 15 x 20 x 40 cm. ESPESOR DE 15 cm - IMPERMEABILIZADO CON IGOL Y MORTERO IMPERMEABILIZANTE (bloque de primera calidad, 2 HILADAS). Incluye el suministro y el transporte de materiales, mortero de pega 1:4, relleno en concreto fluido de 10.5 Mpa en todas las celdas. CARA EXTERIOR Y BASE CIMENTACIÓN EXTERNA: 1 capa de igol imprimante de Sika o equivalente, 2 capas de igol denso de Sika o equivalente y polietileno.  CARA INTERIOR Y BASE CIMENTACIÓN INTERNA: 1 capa de Sika impermur o equivalente, revoque 1:4  impermeabilizado con sika1 o equivalente y todos los elementos necesarios para su correcta ejecución y funcionamiento.</t>
  </si>
  <si>
    <t>6.1.5</t>
  </si>
  <si>
    <t>Construcción de SOBRECIMIENTO EN BLOQUE DE CONCRETO DE 10 x 20 x 40 cm. ESPESOR DE 10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t>
  </si>
  <si>
    <t>6.1.6</t>
  </si>
  <si>
    <t>Construcción de SOBRECIMIENTO EN BLOQUE DE CONCRETO DE 10 x 20 x 40 cm. ESPESOR DE 10 cm - IMPERMEABILIZADO CON IGOL Y MORTERO IMPERMEABILIZANTE (bloque de primera calidad, 2 HILADAS). Incluye el suministro y el transporte de materiales, mortero de pega 1:4, relleno en concreto fluido de 10.5 Mpa en todas las celdas. CARA EXTERIOR Y BASE CIMENTACIÓN EXTERNA: 1 capa de igol imprimante de Sika o equivalente, 2 capas de igol denso de Sika o equivalente y polietileno. CARA INTERIOR Y BASE CIMENTACIÓN INTERNA: 1 capa de Sika impermur o equivalente, revoque 1:4 impermeabilizado con sika1 o equivalente y todos los elementos necesarios para su correcta ejecución y funcionamiento.</t>
  </si>
  <si>
    <t>6.2.0</t>
  </si>
  <si>
    <t>MURO EN BLOQUE</t>
  </si>
  <si>
    <t>Construcción de MAMPOSTERÍA EN BLOQUE DE CONCRETO DE 10x20x40 cm. ESPESOR DE 10. resistencia 8 Mpa 3P NO ESTRUCTURAL. Para alturas hasta 3.50m. Incluye el suministro y transporte del bloque, el mortero de pega 0,25:1:5,(cal-cemento-arena) espesor max=0.01 m, trabas, columnas, machones, cuchillas, buitrones (para bajantes de redes en general), remates de enrases, de aristas con esquineros de fabrica, encorozados, áticos y chapas necesarias por detalles de construcción que se ejecuten en  el mismo material que se está midiendo. Todos los cortes serán realizados a máquina. (Según norma Icontec 451, 296 y la Astm C-652 y C-34).</t>
  </si>
  <si>
    <t>6.2.1</t>
  </si>
  <si>
    <t>Construcción de MAMPOSTERÍA EN BLOQUE DE CONCRETO DE 12x20x40 cm. ESPESOR DE 12. resistencia 8 Mpa 3P NO ESTRUCTURAL. Para alturas hasta 3.50m. Incluye el suministro y transporte del bloque, el mortero de pega 0,25:1:5,(cal-cemento-arena) espesor max=0.01 m, trabas, columnas, machones, cuchillas, buitrones (para bajantes de redes en general), remates de enrases, de aristas con esquineros de fabrica, encorozados, áticos y chapas necesarias por detalles de construcción que se ejecuten en  el mismo material que se está midiendo. Todos los cortes serán realizados a máquina. (Según norma Icontec 451, 296 y la Astm C-652 y C-34).</t>
  </si>
  <si>
    <t>Construcción de MAMPOSTERÍA EN BLOQUE DE CONCRETO DE 15x20x40 cm. ESPESOR DE 15. resistencia 8 Mpa 3P NO ESTRUCTURAL. Para alturas hasta 3.50m. Incluye el suministro y transporte del bloque, el mortero de pega 0,25:1:5,(cal-cemento-arena) espesor max=0.01 m, trabas, columnas, machones, cuchillas, buitrones (para bajantes de redes en general), remates de enrases, de aristas con esquineros de fabrica, encorozados, áticos y chapas necesarias por detalles de construcción que se ejecuten en  el mismo material que se está midiendo. Todos los cortes serán realizados a máquina. (Según norma Icontec 451, 296 y la Astm C-652 y C-34).</t>
  </si>
  <si>
    <t>6.2.2</t>
  </si>
  <si>
    <t>Construcción de MAMPOSTERÍA EN BLOQUE DE CONCRETO DE 20x20x40 cm. ESPESOR DE 20. resistencia 10 Mpa. Incluye el suministro y transporte del bloque, mortero de pega 1:5 espesor max=0.01 m, trabas, remates de enrases. Todos los cortes serán realizados a máquina. (Según norma Icontec 451, 296 y la Astm C-652 y C-34).</t>
  </si>
  <si>
    <t>6.2.3</t>
  </si>
  <si>
    <t>Construcción de MAMPOSTERÍA EN BLOQUE DE CONCRETO TIPO CATALÁN ESPECIAL GRIS DE 6 x 14 x 42 cm., gris claro, revitado ambas caras a la vista, pega de 1 cm horizontal, con pega vertical a tope, muro e=15, mortero de pega 0,25:1:3 (cal-cemento-arena) espesor max=0.01 m.  Incluye dovelas cada  1.20, (dos) 2 varillas de 3/8" en uno de los hueco del bloque, el hueco se rellena con grounting; acero de refuerzo horizontal cada 0.42 m con (dos) 2 varillas de 1/4",  revite con mortero gris claro similar al color del bloque; bloques esquineros de fábrica, chapas para acabado, trabas, machones, cuchillas, buitrones, remates de enrases, encorozados, áticos, andamios y todo lo necesario para su correcta construcción y funcionamiento. Según diseño y detalle constructivo.  Todos los cortes se realizarán a máquina. (Según norma Icontec 451, 296 y la Astm C-652 y C-34). Muestra de calidad seleccionada y color, para aprobación del arquitecto. Ver detalle y especificaciones.</t>
  </si>
  <si>
    <t>6.2.4</t>
  </si>
  <si>
    <t>Construcción de MAMPOSTERÍA EN BLOQUE DE CONCRETO 13 Mpa. TIPO CATALÁN SPLIT DE 10 x 15 x 30 cm, ESPESOR DE 15 cm. Color ROJO, NEGRO, VERDE OLIVA, TERRACOTA, MARRÓN, ANTICADO, que cumpla norma NTC 4026 y 4076. Incluye concreto 17.5 Mpa. Para grouting, mortero de pega 0.25:1:4 (cal:cemento:arena) para revite en ambas caras, (diseño y aprobación de mezclas para la pega en obra, cumpliendo norma que aplique a este tipo de mezclas) según color indicado por el diseñador, retenedor de agua y ensayos de resistencia para el mortero, lavado final con agua (sin uso de agua), cortes a máquina (norma icontec 451, 296 y ASTM C-652 y C-34) trabas, machones, cuchillas, enrases, terminales y aristas de fabrica y todo lo necesario para su correcta construcción y funcionamiento. Se debe garantizar mano de obra calificada para que el proceso de pega del bloque sea limpio y una instalación modulada según diseño con pegas horizontales y verticales de E=0.01 m. El acero de refuerzo, las dilataciones contra estructura y el hidrófugo antigrafiti se pagaran en su ÍTEM respectivo.</t>
  </si>
  <si>
    <t>6.2.5</t>
  </si>
  <si>
    <t>Construcción de MAMPOSTERÍA EN BLOQUE DE CONCRETO 13 Mpa. TIPO CATALÁN DE 10 x 15 x 30 cm, ESPESOR DE 15 cm. Color blanco, textura lisa con agregados cerámicos, que cumpla norma NTC 4026 y 4076. Incluye concreto 17.5 Mpa. Para grouting, mortero de pega 0.25:1:4 (cal:cemento:arena) para revite en ambas caras, (diseño y aprobación de mezclas para la pega en obra, cumpliendo norma que aplique a este tipo de mezclas) según color indicado por el diseñador, retenedor de agua y ensayos de resistencia para el mortero, lavado final con agua (sin uso de agua), cortes a máquina (norma icontec 451, 296 y ASTM C-652 y C-34) trabas, machones, cuchillas, enrases, terminales y aristas de fabrica y todo lo necesario para su correcta construcción y funcionamiento. Se debe garantizar mano de obra calificada para que el proceso de pega del bloque sea limpio y una instalación modulada según diseño con pegas horizontales y verticales de E=0.01 m. El acero de refuerzo, las dilataciones contra estructura y el hidrófugo antigrafiti se pagaran en su ÍTEM respectivo.</t>
  </si>
  <si>
    <t xml:space="preserve"> Construcción de MAMPOSTERÍA EN BLOQUE DE CONCRETO TIPO CATALAN DE 10x15x30 colores BRAZA IDEO, BRAZA QUEMADO, FUEGO de ADOQUINAR  o equivalente. Revitado dos caras. Incluye el suministro y transporte del bloque, mortero de pega y de revite 1:4 espesor max=0.01 m, color similar al bloque. Incluye  trabas, enchapes, machones, cuchillas, buitrones, remates de enrases, encorozados, áticos, andamios y todo lo necesario para su correcta construcción. Todos los cortes se realizarán a máquina. (Según norma Icontec 451, 296 y la Astm C-652 y C-34). Muestra de calidad seleccionada y color, para aprobación del arquitecto. Los elementos conectores para el anclaje de las dovelas se dejan previamente embebidos en el vaciado de los concretos de vigas y/o losas. El concreto fluido y el acero de refuerzo se pagarán en su ítem respectivo.</t>
  </si>
  <si>
    <t>Construcción de muro en bloque de concreto  tipo tolete 15 X10 X 40 cm. de 21Mpa,l iso color 1 (rojo,negro,verde oliva, ocre, marrón, anticado o chocolate). Norma NTC 4026 y 4076. Incluye mortero de pega 0,25:1:4 (cal:cemento:arena) espesor max=0.01 m, para ranurado o revite de ambas caras, (diseño y aprobación de mezcla para la pega en obra, cumpliendo norma que aplique a este tipo de mezclas) según color indicado por el diseñador, retenedor de agua y ensayos de resistencia para el mortero, lavado final con agua (sin uso de ácido), cortes a máquina (Norma NTC 451,296 y ASTM C-652 y C-34), trabas, machones, cuchillas, enrases, terminales y aristas de fabrica, chapa para reparar camaras de inspeccion que solicite la interventoria y todo lo necesario para su correcta construcción y funcionamiento. Se debe garantizar mano de obra calificada para que el proceso de pega del bloque sea limpio y una instalación modulada, según diseño con pegas horizontales y verticales con un espesor de 1 cm. El acero de refuerzo, el grouting y el hidrófugo se pagará en su ítem respectivo.</t>
  </si>
  <si>
    <t>6.2.6</t>
  </si>
  <si>
    <t>Construcción de MAMPOSTERÍA EN BLOQUE DE CONCRETO ROMANO LISO DE 12 x 12 x 36 cm. ESPESOR DE 12 cm., resistencia 13 Mpa, color gris, ranurado ambas caras (bloque de primera calidad, según norma Icontec 247). Incluye el  suministro y el transporte del bloque, mortero de pega 0,25:1:4 (cal-cemento-arena) espesor max=0.01 m, y mortero para revite o ranurado con color similar al del bloque.</t>
  </si>
  <si>
    <t>6.2.7</t>
  </si>
  <si>
    <t>Construcción de MAMPOSTERÍA EN BLOQUE DE CONCRETO PARA CALADOS EN CATALÁN AL 80%, espesor 0.15 m, con bloque en concreto tipo catalán de 10x15x30 cm., color blanco, textura lisa con agregados cerámicos, calidad Indural o equivalente, que cumpla norma NTC 4026 y 4076. Incluye concreto de 17.5 Mpa para grouting (cada bloque intermedio y se llenan los dos huecos), mortero de pega 0,25:1:4 (cal:cemento:arena) espesor max=0.01 m, para ranurado o revite de ambas caras, (diseño y aprobación de mezcla para la pega en obra, cumpliendo norma que aplique a este tipo de mezclas) según color indicado por el diseñador, retenedor de agua y ensayos de resistencia para el mortero, lavado final con agua (sin uso de ácido), cortes a máquina (norma Icontec 451,296 y Astm C-652 y C-34), trabas, machones, cuchillas, enrases, terminales y aristas de fabrica y todo lo necesario para su correcta construcción y funcionamiento. Se debe garantizar mano de obra calificada para que el proceso de pega del bloque sea limpio y una instalación modulada, según diseño con pegas horizontales y verticales con un espesor de 1 cm. El acero de refuerzo, las dilataciones contra estructura y el hidrófugo antigraffiti, se pagará en su ítem respectivo.</t>
  </si>
  <si>
    <t>6.3.0</t>
  </si>
  <si>
    <t>MURO EN LADRILLO</t>
  </si>
  <si>
    <t>6.3.1</t>
  </si>
  <si>
    <t>Construcción de MAMPOSTERÍA EN LADRILLO PARA REVOCAR O ENCHAPAR una cara o dos caras, DE 15 x 20 x 40 cm. ESPESOR DE 15 cm. Incluye el suministro y transporte del ladrillo, el mortero de pega 1:4 espesor max=0.01 m y todos los demás elementos necesarios para su correcta construcción y funcionamiento.</t>
  </si>
  <si>
    <t>6.3.2</t>
  </si>
  <si>
    <t>Construcción de MAMPOSTERÍA EN LADRILLO PARA REVOCAR O ENCHAPAR una cara o dos caras, DE 10 x 20 x 40 cm. ESPESOR DE 10 cm. Incluye el suministro y transporte del ladrillo, el mortero de pega 1:4 espesor max=0.01 m y todos los demás elementos necesarios para su correcta construcción y funcionamiento.</t>
  </si>
  <si>
    <t>6.3.3</t>
  </si>
  <si>
    <t>Construcción de MAMPOSTERÍA EN LADRILLO CATALÁN perforación vertical, de 10x15x30, ESPESOR DE 15 cm, color pálido, revitado dos caras. Incluye el suministro y transporte del ladrillo, mortero de pega y de revite 1:4 espesor max=0.01 m, color claro o similar al ladrillo, chapas para acabado, trabas, machones, cuchillas, buitrones, remates de enrases, encorozados, áticos, andamios y todo lo necesario para su correcta construcción. Todos los cortes se realizarán a máquina. (Según norma Icontec 451, 296 y la Astm C-652 y C-34). Muestra de calidad seleccionada y color, para aprobación del arquitecto. Los elementos conectores para el anclaje de las dovelas se dejan previamente embebidos en el vaciado de los concretos de vigas y/o losas. El concreto fluido y el acero de refuerzo se pagarán en su ítem respectivo.</t>
  </si>
  <si>
    <t>6.3.4</t>
  </si>
  <si>
    <t>Construcción de MAMPOSTERIA EN LADRILLO CATALÁN PARA CALADOS AL 80%, espesor 0.15 m, con ladrillo tipo catalán de 10x15x30 cm., perforación vertical, color pálido, revitado dos caras. Incluye mortero de pega y de revite 1:4 color claro o similar al bloque, chapas para acabado, trabas, machones, cuchillas, buitrones, remates de enrases, encorozados, áticos, andamios y todo lo necesario para su correcta construcción. Todos los cortes se realizarán a máquina. (Según norma Icontec 451, 296 y la Astm C-652 y C-34). Muestra de calidad seleccionada y color, para aprobación del arquitecto. Los elementos conectores para el anclaje de las dovelas se dejan previamente embebidos en el vaciado de los concretos de vigas y/o losas. El concreto fluido y el acero de refuerzo se pagarán en su ítem respectivo.</t>
  </si>
  <si>
    <t>6.3.5</t>
  </si>
  <si>
    <t>Construcción de ENCOROCE en LADRILLO DE 10 x 20 x 40 cm, 2 HILADAS. ESPESOR DE 10 cm. Incluye el suministro y transporte del ladrillo, el mortero de pega 1:4 espesor max=0.01 m y todos los demás elementos necesarios para su correcta construcción y funcionamiento.</t>
  </si>
  <si>
    <t>6.3.6</t>
  </si>
  <si>
    <t xml:space="preserve">Construcción de MAMPOSTERÍA EN LADRILLO DE ARCILLA TIPO ROMANO DE 6x15x30 TIPO CORCHO PARA FACHADA de Arfarera Publo Viejo o equivalente. Revitado dos caras. Incluye el suministro y transporte del ladrillo, mortero de pega y de revite 1:4 espesor max=0.01 m, color claro o similar al ladrillo. Incluye  trabas, machones, cuchillas, buitrones, remates de enrases, encorozados, áticos, andamios y todo lo necesario para su correcta construcción. Todos los cortes se realizarán a máquina. (Según norma Icontec 451, 296 y la Astm C-652 y C-34). Muestra de calidad seleccionada y color, para aprobación del arquitecto. Los elementos conectores para el anclaje de las dovelas se dejan previamente embebidos en el vaciado de los concretos de vigas y/o losas. El concreto fluido y el acero de refuerzo se pagarán en su ítem respectivo.  </t>
  </si>
  <si>
    <t>6.3.7</t>
  </si>
  <si>
    <t>Suministro, transporte y colocación de concreto pigmentado COLOR ONIX de 21 Mpa(3000 psi), para muro espesor 15 cm, para una altura de 0.90 m, incluye formaleta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t>
  </si>
  <si>
    <t>6.4.0</t>
  </si>
  <si>
    <t>VARIOS MAMPOSTERIA</t>
  </si>
  <si>
    <t>6.4.1</t>
  </si>
  <si>
    <t>Construcción de MACHÓN en LADRILLO CATALÁN COLOR PÁLIDO de perforación vertical de 10x15x30, incluye el suministro y el transporte del ladrillo, revite en mortero de pega 1:4 de espesor max=0.01 m, acabado a la vista para revitar las dos caras. Todos los cortes se realizarán a máquina. (Según norma Icontec 451, 296 y la Astm C-652 y C-34). Muestra de calidad seleccionada y color, para aprobación del arquitecto. Ver especificaciones. Los elementos conectores para el anclaje de las dovelas se dejan previamente embebidos en el vaciado de los concretos de vigas y/o losas. El Sobrecimiento, el acero de refuerzo y el concreto fluido se pagará en su ítem respectivo.</t>
  </si>
  <si>
    <t>Construcción de MACHONES DE 0.30 x 0.30 m., en LADRILLO CATALÁN COLOR PÁLIDO de perforación vertical de 10 x 15 x 30 cm., acabado a la vista para revitar todas las caras. Incluye el suministro y transporte del ladrillo, mortero de pega, el mortero para revite 1:4 color claro similar al color del ladrillo, con un espesor no inferior de 0.01 m. El concreto grouting, el acero de refuerzo se pagará en su respectivo ítem y todo lo necesario para su correcta construcción. Según diseño.</t>
  </si>
  <si>
    <t>6.4.3</t>
  </si>
  <si>
    <t>Suministro, transporte y colocación de CHAPA EN BLOQUE CATALÁN 6x42 cm. color gris claro, ranurada, pega horizontal y vertical de 0.01 m, con pega vertical a tope. Tipo Colbloques o equivalente. Utilizar cortadora. Incluye mortero de pega 0,25:1:3(cal-cemento-arena), mortero color gris para revitar/ranurar, impermeabilizado con Sika 1 o equivalente, malla electrosoldada D 50 y todos los elementos necesarios para su correcta instalación.</t>
  </si>
  <si>
    <t>6.4.4</t>
  </si>
  <si>
    <t>Suministro, transporte y colocación de CHAPA EN BLOQUE CATALÁN de 3x10x30 cm. color gris. Incluye mortero 1:4 espesor max=0.01 m, malla electrosoldada D-50 y todos los demás elementos necesarios para su correcta construcción y funcionamiento.</t>
  </si>
  <si>
    <t>6.4.5</t>
  </si>
  <si>
    <t>Suministro, transporte y colocación de CHAPA EN BLOQUE CATALÁN COLOR ROJO DE 3x10x30 cm. Incluye mortero 1:4 espesor max=0.01m acabado color blanco, malla electrosoldada D-50 y todos los demás elementos necesarios para su correcta construcción y funcionamiento.</t>
  </si>
  <si>
    <t>6.4.6</t>
  </si>
  <si>
    <t>Suministro, transporte y colocación de CHAPA EN BLOQUE CATALÁN DE 3x10x30 cm., color blanco, textura lisa con agregados cerámicos, calidad Indural o equivalente, que cumpla norma NTC 4026 y 4076. Incluye suministro y transporte de los materiales, mortero de pega 0,25:1:4 (cal:cemento:arena) espesor max=0.01 m, para ranurado o revite, (diseño y aprobación de mezcla para la pega en obra, cumpliendo norma que aplique a este tipo de mezclas) según color indicado por el diseñador, malla con vena metálica cal. 24, retenedor de agua y ensayos de resistencia para el mortero, lavado final con agua (sin uso de ácido), cortes a máquina (norma Icontec 451,296 y Astm C-652 y C-34), trabas, machones, cuchillas, enrases y todo lo necesario para su correcta construcción y funcionamiento. Se debe garantizar mano de obra calificada para que el proceso de pega de la chapa sea limpio y una instalación modulada, según diseño con pegas horizontales y verticales de e= 1 cm. Las dilataciones contra estructura y el hidrófugo antigraffiti, se pagará en su ítem respectivo.</t>
  </si>
  <si>
    <t>6.4.7</t>
  </si>
  <si>
    <t>Suministro, transporte y colocación de CHAPA EN LADRILLO CATALÁN PÁLIDA DE 3 x 10 x 30 cm. Incluye mortero 1:4 espesor max=0.01m acabado blanco, malla electrosoldada D-50 y todos los demás elementos necesarios para su correcta construcción y funcionamiento.</t>
  </si>
  <si>
    <t>6.4.10</t>
  </si>
  <si>
    <t>Construcción de JUNTA DE DILATACIÓN ENTRE MAMPOSTERÍA Y ELEMENTOS ESTRUCTURALES (DOS CARAS),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t>
  </si>
  <si>
    <t>6.4.11</t>
  </si>
  <si>
    <t>SUMINISTRO, TRANSPORTE E INSTALACION MORTERO 1:3 PARA RELLENO BLOQUE CATALAN DE 0,12/0,15. Incluye mano de obra, curado y todos demás elementos necesarios para su correcta construcción. No incluye refuerzo.</t>
  </si>
  <si>
    <t>RESELLADO DE JUNTAS DE MAMPOSTERÍA EN BLOQUE TIPO CATALÁN CON MORTERO DE PEGA,  ANCHO APROX 1 cm. Incluye retiro del mortero de la junta en mal estado o fisurada, aplicación del mortero nuevo con arena de media pega y cemento gris en una proporción 1:3 y todos los elementos necesarios para su correcta instalación y funcionamiento, aseo y limpieza de la superficie intervenida, altura hasta 3 m.</t>
  </si>
  <si>
    <t>7.0.0</t>
  </si>
  <si>
    <t>REVOQUES/ENCHAPES/PINTURA</t>
  </si>
  <si>
    <t>7.1.0</t>
  </si>
  <si>
    <t>REVOQUE INTERIOR</t>
  </si>
  <si>
    <t>Colocación de REVOQUE con mortero 1:4 IMPERMEABILIZADO con Sika 1 o equivalente, EN MUROS. Incluye suministro y transporte de los materiales, ranuras, filetes, y todos los demás elementos necesarios para su correcta construcción.</t>
  </si>
  <si>
    <t>Colocación de REVOQUE con mortero 1:4 EN MUROS. Incluye suministro y transporte de los materiales, ranuras, filetes y todos los demás elementos necesarios para su correcta construcción.</t>
  </si>
  <si>
    <t>Colocación de REVOQUE CON ACABADO GUANTEADO, con mortero 1:4 impermeabilizado con Sika 1 o equivalente, espesor variable, llenos con mortero donde se requiera. Incluye suministro y transporte de los materiales, malla con vena cal. 24, limpieza y preparación de la superficie a revocar, ranuras, filetes y todos los demás elementos necesarios para su correcta construcción.</t>
  </si>
  <si>
    <t>Colocación de FAJAS DE REVOQUE DE 0.05 a 0.50 m con mortero 1:4. Incluye suministro y transporte de los materiales, ranuras, filetes y todos los demás elementos necesarios para su correcta construcción.</t>
  </si>
  <si>
    <t>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t>
  </si>
  <si>
    <t>Colocación de ESTUCO ACRÍLICO PROFESIONAL, SOBRE CIELOS REVOCADOS, 3 manos mínimo, o las que sea necesarias para obtener una superficie pareja y homogénea. Incluye suministro y transporte de los materiales, ranuras, filetes, dilataciones y todos los elementos necesarios para su correcta aplicación y funcionamiento.</t>
  </si>
  <si>
    <t>Aplicación de PINTURA A BASE DE AGUA EN MUROS, CON VINILO TIPO 1 ANTIBACTERIAL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</si>
  <si>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Aplicación de PINTURA A BASE DE AGUA EN CIELOS, CON VINILO TIPO 1ANTIBACTERIAL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t>
  </si>
  <si>
    <t>7.2.0</t>
  </si>
  <si>
    <t>ENCHAPES</t>
  </si>
  <si>
    <t>7.2.1</t>
  </si>
  <si>
    <t>Instalación de ENCHAPE CERÁMICO DE 25x35 cm., Macedonia de Corona o equivalente, combinado 70% color blanco y 30% a color. Incluye suministro y transporte de los materiales, adhesivo para cerámica tipo pegacor o su equivalente, remate en varilla de PVC intermatex acolillado color blanco y todos los elementos necesarios para su correcta instalación y funcionamiento.</t>
  </si>
  <si>
    <t>7.2.2</t>
  </si>
  <si>
    <t>Instalación de ENCHAPE CERÁMICO PARED, tipo Egeo DE 20.5 x 20.5 cm. o su equivalente, color blanco.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t>
  </si>
  <si>
    <t>7.2.3</t>
  </si>
  <si>
    <t>Colocación de ENCHAPE EN PIEDRA BUENAVENTURA NEGRA EN LAJAS. Incluye suministro y transporte de los materiales, mortero de pega 1:4 espesor 2 - 2.5 cm, aditivo adherente y modificador para hormigón y mortero a una dosificación de 750 gr/m2, polvillo del mismo material, impermeabilizante integral para mortero sika1 o equivalente, malla electrosoldada D-50, y todos los elementos necesarios para su correcta construcción.</t>
  </si>
  <si>
    <t>7.2.4</t>
  </si>
  <si>
    <t>Colocación de ENCHAPE EN ESCALAS, EN TABLETA GRES ETRUSCA SAHARA, dimensiones= 0.07 x 0.25 m. Incluye suministro y transporte de los materiales, remates, medido en proyección horizontal. Incluye guarda escobas a media caña y diseño aprobado por la interventoría.</t>
  </si>
  <si>
    <t>7.2.5</t>
  </si>
  <si>
    <t>Colocación de ENCHAPE DE ESCALA EN GRANO PREPARADO. Incluye suministro y transporte de los materiales, varilla de dilatación en aluminio, faja antideslizante en granito sin pulir, remates, lechada, pulida y brillada, Incluye guarda escobas a media caña y diseño aprobado por la interventoría.</t>
  </si>
  <si>
    <t>7.2.6</t>
  </si>
  <si>
    <t>Construcción de MURO DE ENCHARQUE con una ALTURA DE 10/15 cm. y un ESPESOR DE 0,05m. en concreto de 21 Mpa. Enchapado en cerámica 0.205 x 0.205 m. color blanco. Incluye suministro y transporte de los materiales, lechada del mismo color de la cerámica y todos los elementos necesarios para su correcta instalación y funcionamiento.</t>
  </si>
  <si>
    <t>7.2.7</t>
  </si>
  <si>
    <t>Colocación de ENCHAPE CERÁMICO PARED, COLOR NEGRO DE 30.5 x 30.5 cm. o su equivalente. Incluye suministro y transporte de los materiales, mortero de pega 1:4, lechada del mismo color del enchape, remate en cenefa decorado 8 x 25 cm y varilla de PVC intermatex acolillado, y todos los elementos necesarios para su correcta instalación y funcionamiento.</t>
  </si>
  <si>
    <t>7.2.8</t>
  </si>
  <si>
    <t>Construcción de MURO DE ENCHARQUE con una altura DE 15/20 cm. y con un ESPESOR DE 0,05 m. en concreto de 21 Mpa, Enchapado en cerámica 0,205 x 0,205 m. color blanco. Incluye suministro y transporte de los materiales, lechada del mismo color de la cerámica y todos los elementos necesarios para su correcta instalación y funcionamiento.</t>
  </si>
  <si>
    <t>7.2.9</t>
  </si>
  <si>
    <t>Colocación de ENCHAPE CERÁMICO PARED BLANCO DE 30 x 60 cm.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t>
  </si>
  <si>
    <t>7.2.10</t>
  </si>
  <si>
    <t>Colocación de ENCHAPE EN CRISTANAC, tipo corona o equivalente. Incluye suministro y transporte de los materiales, remates, lechada, y todo lo necesario para su correcta instalación y funcionamiento.</t>
  </si>
  <si>
    <t>7.2.11</t>
  </si>
  <si>
    <t>Colocación ENCHAPE CERÁMICO PARED tipo Macedonia de Corona o equivalente de 25x35 cm., color blanco. Incluye suministro y transporte de los materiales, adhesivo para cerámica tipo pegacor o su equivalente, remate en varilla de PVC intermatex acolillado color blanco y todos los elementos necesarios para su correcta instalación y funcionamiento.</t>
  </si>
  <si>
    <t>7.2.12</t>
  </si>
  <si>
    <t>Suministro, transporte y colocación de enchape de pared tipo PIEDRA BERLÍN 60x30cm color gris ref: KC03GR315 o equivalente. Incluye suministro y transporte de los materiales, mortero de pega 1:4 espesor 2 - 2.5 cm, aditivo adherente y modificador para hormigón y mortero a una dosificación de 750 gr/m2, polvillo del mismo material, impermeabilizante integral para mortero sika1 o equivalente, malla electrosoldada D-50, y todos los elementos necesarios para su correcta construcción.</t>
  </si>
  <si>
    <t>7.2.13</t>
  </si>
  <si>
    <t>Suministro, transporte y colocación de enchape de pared tipo PLANO CARA UNICA BLANFO ref: 608039001, dimensiones 60x30cm de CORONA o equivalente. Incluye suministro y transporte de los materiales, mortero de pega 1:4 espesor 2 - 2.5 cm, aditivo adherente y modificador para hormigón y mortero a una dosificación de 750 gr/m2, polvillo del mismo material, impermeabilizante integral para mortero sika1 o equivalente, malla electrosoldada D-50, y todos los elementos necesarios para su correcta construcción.</t>
  </si>
  <si>
    <t>7.2.14</t>
  </si>
  <si>
    <t>Suministro, transporte y colocación de enchape de pared tipo BASALTINA GRIS MULTITONO  ref: 757209501 , dimensiones 75,3x30cm de CORONA o equivalente. Incluye suministro y transporte de los materiales, mortero de pega 1:4 espesor 2 - 2.5 cm, aditivo adherente y modificador para hormigón y mortero a una dosificación de 750 gr/m2, polvillo del mismo material, impermeabilizante integral para mortero sika1 o equivalente, malla electrosoldada D-50, y todos los elementos necesarios para su correcta construcción.</t>
  </si>
  <si>
    <t>7.2.15</t>
  </si>
  <si>
    <t>7.3.0</t>
  </si>
  <si>
    <t>PINTURA INTERIOR</t>
  </si>
  <si>
    <t>RESANE Y REPINTE de PINTURA ACRÍLICA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t>
  </si>
  <si>
    <t>Aplicación de PINTURA ACRÍLICA en muros para exteriores (hidrorepelente)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t>
  </si>
  <si>
    <t>Aplicación de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t>
  </si>
  <si>
    <t>7.3.4</t>
  </si>
  <si>
    <t>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</si>
  <si>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7.3.5</t>
  </si>
  <si>
    <t>Aplicación de PINTURA EPOXIPOLIAMIDA BASE SOLVENTE EN MUROS (dos componentes proporción 1:3, no tóxica) tipo epoxiconstrucción de pintuco o equivalente de primera calidad, esmalte de poliuretano, semimate, sobre estuco plástico, 2 a 3 manos o las necesarias para lograr una superficie pareja a satisfacción de la interventoría, color blanco.</t>
  </si>
  <si>
    <t>7.3.6</t>
  </si>
  <si>
    <t>Aplicación de PINTURA EPOXIPOLIAMIDA BASE SOLVENTE EN  CIELOS (dos componentes proporción 1:3, no tóxica) tipo epoxiconstrucción de pintuco o equivalente, esmalte de poliuretano, semimate, sobre estuco plástico, 2 a 3 manos o las necesarias para lograr una superficie pareja a satisfacción de la interventoría, color blanco.</t>
  </si>
  <si>
    <t>Aplicación de PINTURA EPOXIPOLIAMIDA BASE SOLVENTE EN  MUROS Y CIELOS (dos componentes proporción 1:3, no tóxica) tipo epoxiconstrucción de pintuco o equivalente, esmalte de poliuretano, semimate, sobre estuco plástico, 2 a 3 manos o las necesarias para lograr una superficie pareja a satisfacción de la interventoría.</t>
  </si>
  <si>
    <t>7.3.7</t>
  </si>
  <si>
    <t>Aplicación de PINTURA EPOXIPOLIAMIDA EN PISOS (dos componentes proporción 1:3, no tóxica) tipo epoxiconstrucción de pintuco o equivalente, semimate, sobre concreto pulido, 2 a 3 manos o las necesarias para lograr una superficie pareja a satisfacción de la interventoría, color por definir.</t>
  </si>
  <si>
    <t>7.3.8</t>
  </si>
  <si>
    <t>Aplicación de BARNIZ TRANSPARENTE, FUNGICIDA, HIDROREPELENTE, tipo Impranol plus o equivalente sobre elementos de madera laminada. Incluye lijada y preparación de la superficie, las manos requeridas para lograr una correcta superficie  y  todo lo necesario para su adecuada  aplicación.</t>
  </si>
  <si>
    <t>7.3.9</t>
  </si>
  <si>
    <t>Aplicación de ESMALTE A BASE DE ACEITE, sobre elementos metálicos,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t>
  </si>
  <si>
    <t>7.3.10</t>
  </si>
  <si>
    <t>7.3.11</t>
  </si>
  <si>
    <t>7.3.12</t>
  </si>
  <si>
    <t>Aplicación de PINTURA  EN MUROS INTERIORES Y EXTERIORES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t>
  </si>
  <si>
    <t>7.3.13</t>
  </si>
  <si>
    <t>Aplicación de PINTURA EN CIELOS,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t>
  </si>
  <si>
    <t>7.3.14</t>
  </si>
  <si>
    <t>Aplicación de PINTURA ANTIBACTERIAL ( BIOCIDA) BASE AGUA SATINADA ULTRA BAJO OLOR EN MUROS,  de primera calidad sobre muros estucados y/o previamente pintados,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</si>
  <si>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7.3.15</t>
  </si>
  <si>
    <t>Aplicación de PINTURA ANTIBACTERIAL ( BIOCIDA) BASE AGUA SATINADA ULTRA BAJO OLOR EN CIELOS,  de primera calidad sobre cielos  estucados y/o previamente pintados,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t>
  </si>
  <si>
    <t>7.3.16</t>
  </si>
  <si>
    <t>Aplicación de PINTURA ACRILICA ALTA ASEPSIA EN MUROS,  de primera calidad sobre muros estucados y/o previamente pintados,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</si>
  <si>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7.3.17</t>
  </si>
  <si>
    <t>Aplicación de PINTURA ACRILICA ALTA ASEPSIA EN CIELOS,  de primera calidad sobre cielos  estucados y/o previamente pintados,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t>
  </si>
  <si>
    <t>7.3.18</t>
  </si>
  <si>
    <t>Aplicación de PINTURA PINTULUX o equivalente, sobre elementos metálicos, dos manos o las necesarias hasta obtener una superficie pareja y homogénea. Incluye suministro y transporte de los materiales, disolvente para pinturas a base de aceite,Wash primer componente A y B ,  adecuación de la superficie a intervenir hasta obtener una superficie pareja y homogénea, color a definir según aprobación de la interventoría.</t>
  </si>
  <si>
    <t>7.4.0</t>
  </si>
  <si>
    <t>PINTURA EXTERIOR</t>
  </si>
  <si>
    <t>Aplicación de pintura de ALTA VISIBILIDAD, DE GRAN ADHERENCIA Y RESISTENCIA tipo tráfico para demarcación de símbolos de discapacidad que proporciona perfecta adherencia sobre superficies en concreto y asfalto. Incluye el suministro y el transporte del material y todo lo necesario para su correcta aplicación y funcionamiento.</t>
  </si>
  <si>
    <t>7.4.2</t>
  </si>
  <si>
    <t>Sistema de RECUBRIMIENTO PARA ESTRUCTURA METÁLICA, desarrollo del elemento INFERIOR O IGUAL A 25cm. Incluye preparación de superficie mediante limpieza manual - mecánica según norma SSPC-SP2 y SP3 de acuerdo con las normas internacionales, la superficie debe quedar limpia, eliminada toda la pintura existente, libre de óxido, libre de cascarilla de laminación. Aplicación de una capa de imprimante tipo Epóxico rojo Ref: 13-70-08 de Sika o equivalente, con su respectivo catalizador tipo 13-80-01 de Sika o equivalente a un espesor de película seca de 4.0 mils. Recubrimiento de acabado mediante la aplicación de una capa de esmalte tipo Alquídico negro Ref: 316091 de Sika o equivalente a un espesor de película seca de 2.5 mils, en caso de requerirse diluir los materiales mencionados debe hacerse con el producto tipo colmasolvente alquidico Ref: 958012 de Sika o equivalente. Incluye andamios, canes y todos los demás elementos y materiales requeridos para la correcta limpieza y recubrimiento de la superficie.</t>
  </si>
  <si>
    <t>Sistema de RECUBRIMIENTO PARA ESTRUCTURA METÁLICA desarrollo del elemento DESDE 25 cm HASTA 100 cm. Incluye preparación de superficie mediante limpieza manual - mecánica según norma SSPC-SP2 y SP3 de acuerdo con las normas internacionales, la superficie debe quedar limpia, eliminada toda la pintura existente, libre de óxido, libre de cascarilla de laminación. Aplicación de una capa de imprimante tipo Epóxico rojo Ref: 13-70-08 de Sika o equivalente, con su respectivo catalizador tipo 13-80-01 de Sika o equivalente a un espesor de película seca de 4.0 mils. Recubrimiento de acabado mediante la aplicación de una capa de esmalte tipo Alquídico negro Ref: 316091 de Sika o equivalente a un espesor de película seca de 2.5 mils, en caso de requerirse diluir los materiales mencionados debe hacerse con el producto tipo colmasolvente alquidico Ref: 958012 de Sika o equivalente. Incluye andamios, canes y todos los demás elementos y materiales requeridos para la correcta limpieza y recubrimiento de la superficie.</t>
  </si>
  <si>
    <t>7.4.4</t>
  </si>
  <si>
    <t>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t>
  </si>
  <si>
    <t>Aplicación de RECUBRIMIENTO PROTECTOR DE POLIURETANO (dos componentes relación A:B= 4:1) tipo Sikauretano o equivalente, sobre muros de bloque de concreto para protección antigrafiti, dos manos o las necesarias para lograr una buena protección a la intemperie a satisfacción de la interventoría, color transparente semi mate. Incluye suministro y transporte de los materiales, preparación de la superficie y todos los elementos necesarios para su correcta aplicación y funcionamiento. Se aplicará en zonas exteriores y de alcance directo al publico o donde indique la interventoría. Se deben seguir todas las especificaciones y recomendaciones del fabricante.</t>
  </si>
  <si>
    <t>MANTENIMIENTO DE ESTRUCTURA METALICA CON ESMALTE ALQUIDICO SERIE 31 DE SIKA . Incluye mano de obra, materiales de marca SIKA o equivalente, transporte y todos los elementos necesartios para su correcta ejecución de acuerdo con recomendaciones informes PATOLOGIA</t>
  </si>
  <si>
    <t>REHABILITACIÓN Y PROTECCIÓN DE ESTRUCTURA METÁLICA EXISTENTE. INCLUYE: Instalación de plástico polietileno para proteger el área de trabajo y áreas adyacentes, instalación de equipo para trabajo en alturas, lavado de superficie con desengrasante para evitar contaminación de metal al momento de aplicar sistema protector, preparación de superficie utilizando herramientas manuales en zonas afectadas por corrosión, aplicación de 2 capas de revestimiento protector en poliuretano a toda la superficie (grosor total aproximado 6-8 mils), medición electrónica de grosor de revestimiento, recogido y disposición de basura generada en obra, preparación y entrega de informes.</t>
  </si>
  <si>
    <t>8.0.0</t>
  </si>
  <si>
    <t>8.1.0</t>
  </si>
  <si>
    <t>PISOS EN CONCRETO</t>
  </si>
  <si>
    <t>8.1.1</t>
  </si>
  <si>
    <t>PISOS EN CONCRETO VACIADO</t>
  </si>
  <si>
    <t>8.1.1.1</t>
  </si>
  <si>
    <t>Construcción de ANDÉN en concreto de 21 Mpa. espesor de 0.10m., con vaciado alternado según diseño. Incluye suministro y transporte de los materiales, nivelación del terreno y adecuación de la superficie, acabado escobillado y llaneado 0.10m en los bordes, entresuelo en piedra (e=0,15 m.), arenilla compactada (e=0,05 m.),polietileno, malla electrosoldada D-84, formaleta en súper T para acabado a la vista, curado y todo lo necesario para su correcta construcción y funcionamiento. Según diseño. Las excavaciones o descapotes se pagarán en su ítem respectivo.</t>
  </si>
  <si>
    <t>8.1.1.2</t>
  </si>
  <si>
    <t>Construcción de ANDÉN en concreto de 21 Mpa, espesor de 0.10m.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t>
  </si>
  <si>
    <t>8.1.1.3</t>
  </si>
  <si>
    <t>Construcción de ANDÉN O PLACAS en concreto de 21 Mpa, espesor  de 0.08 m., pendientado y llaneado, vaciado alternado (en cuadros no superiores de 1.5 x 1.5 m). Incluye suministro y transporte de los materiales, nivelación  del terreno y adecuación de la superficie, entresuelo en piedra (e=0,15 m.), arenilla compactada (e=0,05 m.), polietileno calibre 6, malla electrosoldada D-84, curado y todo lo necesario para su correcta construcción y funcionamiento. Según diseño. Las excavaciones o descapotes se pagarán en su ítem respectivo.</t>
  </si>
  <si>
    <t>8.1.1.4</t>
  </si>
  <si>
    <t>Construcción de ANDÉN O PLACAS en concreto de 21 Mpa, espesor de 0.10 m., pendientado y llaneado, vaciado alternado (en cuadros no superiores de 1.5 x 1.5 m). Incluye suministro y transporte de los materiales, nivelación  del terreno y adecuación de la superficie, entresuelo en piedra (e=0,15 m.), arenilla compactada (e=0,05 m.), malla electrosoldada D-84, curado y todo lo necesario para su correcta construcción y funcionamiento. Según diseño. Las excavaciones o descapotes se pagarán en su ítem respectivo.</t>
  </si>
  <si>
    <t>8.1.1.5</t>
  </si>
  <si>
    <t>Construcción de ANDÉN en concreto de 21 Mpa, espesor de 0.08m.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t>
  </si>
  <si>
    <t>8.1.1.6</t>
  </si>
  <si>
    <t>ACOMODAMIENTO Y NIVELACIÓN DE PIEDRA DE ENTRESUELO, espesor de 0.20m, entresuelo en piedra (e=0,15 m.), arenilla compactada (e=0,05 m.) Incluye suministro y transporte de materiales, compactación mecánica, polietileno de baja densidad y todo lo necesario para su correcta colocación. La piedra seleccionada debe ser aprobada por la interventoría.</t>
  </si>
  <si>
    <t>8.1.1.7</t>
  </si>
  <si>
    <t>ACOMODAMIENTO Y NIVELACIÓN DE RECEBO EN TRITURADO DE 3/4", nivelada. Incluye suministro y transporte de los materiales y todos los demás elementos necesarios para su correcta construcción.</t>
  </si>
  <si>
    <t>8.1.1.8</t>
  </si>
  <si>
    <t>Construcción de PISO O PLACA en concreto de 21 Mpa, espesor de 0,08 m. sobre el terreno y/o entresuelo. Incluye Impermeabilización integral con Plastocrete DM o equivalente, suministro y transporte de los materiales, polietileno calibre 6, malla electrosoldada D-84, formaleta en Súper T de 19mm, Vaciado alternado (en cuadros no superiores de 2.0 x 2.0 m), nivelación del terreno y adecuación de la superficie, mano de obra y todos los demás elementos necesarios para su correcta construcción. No incluye entresuelo. Las excavaciones o descapotes se pagarán en su ítem respectivo.</t>
  </si>
  <si>
    <t>Construcción de PISO O PLACA en concreto de 21 Mpa, espesor de 0,10 m. sobre el terreno y/o entresuelo. Incluye Impermeabilización integral con Plastocrete DM o equivalente, suministro y transporte de los materiales, polietileno calibre 6, malla electrosoldada D-84, formaleta en Súper T de 19mm, Vaciado alternado (en cuadros no superiores de 2.0 x 2.0 m), nivelación del terreno y adecuación de la superficie, mano de obra y todos los demás elementos necesarios para su correcta construcción. No incluye entresuelo. Las excavaciones o descapotes se pagarán en su ítem respectivo.</t>
  </si>
  <si>
    <t>8.1.1.9</t>
  </si>
  <si>
    <t>Construcción de PISO EN CONCRETO DE 21Mpa con color integral AMARILLO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t>
  </si>
  <si>
    <t>8.1.1.10</t>
  </si>
  <si>
    <t>Construcción de PISO EN CONCRETO DE 21Mpa CEMENTO BLANCO con color integral AMARILLO tipo Nuviola o equivalente calidad al 8%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t>
  </si>
  <si>
    <t>8.1.1.11</t>
  </si>
  <si>
    <t>Construcción de PISO EN CONCRETO DE 21Mpa con color integral ROJO-NARANJA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t>
  </si>
  <si>
    <t>8.1.1.12</t>
  </si>
  <si>
    <t>Construcción de PISO EN CONCRETO DE 21Mpa con color integral BLANCO, espesor de 0,10 m, modulado. Incluye suministro y transporte de los materiales, acabado liso pendientado y llaneado, curado, protección hasta la entrega final y todos los demás elementos necesarios para su correcta construcción según diseño y medidas establecidas en planos.</t>
  </si>
  <si>
    <t>Construcción de PISO EN CONCRETO DE 21Mpa con color integral ONIX, espesor de 0,10 m, modulado. Incluye suministro y transporte de los materiales, acabado liso pendientado y llaneado, curado, protección hasta la entrega final y todos los demás elementos necesarios para su correcta construcción según diseño y medidas establecidas en planos.</t>
  </si>
  <si>
    <t>Construcción de PISO EN CONCRETO DE 21Mpa con color NATURAL, espesor de 0,10 m, modulado. Incluye suministro y transporte de los materiales, acabado liso pendientado y llaneado, curado, protección hasta la entrega final y todos los demás elementos necesarios para su correcta construcción según diseño y medidas establecidas en planos.</t>
  </si>
  <si>
    <t xml:space="preserve">Construcción de ANDÉN en concreto de 21 Mpa, espesor de 0.08m. Incluye suministro y transporte de los materiales, juntas para andenes con cortadora de disco, acabado escobillado y llaneado, polietileno y todos los demás elementos necesarios para su correcta construcción. </t>
  </si>
  <si>
    <t>8.1.1.13</t>
  </si>
  <si>
    <t>Construcción de PISO EN CONCRETO DE 21Mpa con color integral NEGRO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t>
  </si>
  <si>
    <t>8.1.1.14</t>
  </si>
  <si>
    <t>Construcción de PISO EN CONCRETO DE 21Mpa con color integral VERDE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t>
  </si>
  <si>
    <t>8.1.1.15</t>
  </si>
  <si>
    <t>Construcción de PISO EN MORTERO 1:5 de NIVELACIÓN, espesor de 0.05m. Incluye suministro y transporte de los materiales y todo lo necesario para su correcta construcción y funcionamiento.</t>
  </si>
  <si>
    <t>Construcción de mortero 1:4 para nivelación de piso, espesor máximo 5 cm. Incluye suministros, transporte de materiales necesarios para su correcta ejecución.</t>
  </si>
  <si>
    <t>8.1.1.16</t>
  </si>
  <si>
    <t>Construcción de PISO EN CONCRETO PULIDO DE 17.5 Mpa, con un ESPESOR DE 5cm, modulado 2,0m x 2,0m. Incluye suministro y transporte de los materiales, formaletas, acabado con helicóptero, marcación de dilataciones con cortadora y todo lo necesario para su correcta ejecución y funcionamiento. El refuerzo y entresuelo serán pagados en el ítem correspondiente.</t>
  </si>
  <si>
    <t>Construcción de PISO EN CONCRETO PULIDO DE 21 Mpa, con un ESPESOR DE 5cm, modulado 2,0m x 2,0m. Incluye suministro y transporte de los materiales, formaletas, acabado con helicóptero, marcación de dilataciones con cortadora y todo lo necesario para su correcta ejecución y funcionamiento. El refuerzo y entresuelo serán pagados en el ítem correspondiente.</t>
  </si>
  <si>
    <t>8.1.1.17</t>
  </si>
  <si>
    <t>Construcción de PISO EN CONCRETO PULIDO DE 21 Mpa, con un ESPESOR DE 8cm, modulado 1,0m x 1,0m. Incluye suministro y transporte de los materiales, formaletas, acabado con helicóptero, marcación de dilataciones con cortadora y todo lo necesario para su correcta ejecución y funcionamiento. El refuerzo y entresuelo serán pagados en el ítem correspondiente.</t>
  </si>
  <si>
    <t>8.1.1.18</t>
  </si>
  <si>
    <t>Construcción de PISO EN CONCRETO PULIDO DE 21 Mpa, con un ESPESOR DE 15cm. Incluye el suministro y el transporte del concreto, malla electrosoldada D-50, juntas de 5X5 mm con cortadora de disco, acabado con helicóptero, soporte fondo de junta, sellante de juntas elastomérico de poliuretano, entresuelo en piedra (e=0,15 m.), arenilla compactada (e=0,05 m.) y polietileno de baja densidad, cal. 4 y todos los demás elementos necesarios para su correcta construcción y funcionamiento. Se ejecutarán los rebajes que sean necesarios para garantizar el acceso de los discapacitados y las huellas y contrahuellas necesarias en los lugares que indique la interventoría.</t>
  </si>
  <si>
    <t>8.1.1.19</t>
  </si>
  <si>
    <t>Construcción de PISO EN CONCRETO PULIDO DE 21 Mpa, PARA RAMPA. Incluye el suministro y el transporte del concreto, franjas antideslizantes (cortes en espina de pescado). Incluye piedra de entresuelo, formaletas, acabado con helicóptero, marcación de dilataciones con cortadora y todo lo necesario para su correcta ejecución y funcionamiento. No incluye refuerzo.</t>
  </si>
  <si>
    <t>8.1.1.20</t>
  </si>
  <si>
    <t>Construcción de PISO EN CONCRETO PULIDO DE 21 Mpa, modulado 2,4m x 2,4m. Incluye piedra de entresuelo, varilla de dilatación en aluminio según detalle Incluye formaletas, acabado con helicóptero, marcación de dilataciones con cortadora y todo lo necesario para su correcta ejecución y funcionamiento. No incluye refuerzo.</t>
  </si>
  <si>
    <t>8.1.1.21</t>
  </si>
  <si>
    <t>Construcción de PISO EN CONCRETO DE 21 Mpa., con un ESPESOR DE 0.10m. COLOR VERDE, CON PENDIENTE, IMPERMEABILIZADO con plastocrete DM o equivalente y  adicionado con FIBRA TIPO NIKON o equivalente, vaciado alternado tipo ajedrez con junta perdida, formaleta de pino seco cepillado de 2"x4" y juntas inducidas de 5 x 5 mm, con cortadora de piso. Incluye pigmento integral verde tipo Nuviola o equivalente calidad al 8% del peso del cemento para garantizar color parejo y homogéneo, malla electrosoldada D-50, vibrado, protección, curado y todos los demás elementos necesarios para su correcta construcción y funcionamiento. Las juntas de dilatación se pagaran en su ítem respectivo.</t>
  </si>
  <si>
    <t>8.1.1.22</t>
  </si>
  <si>
    <t>Construcción de PISO EN CONCRETO DE 21 Mpa., con un ESPESOR DE 0.10 m. PENDIENTADO Y ACABADO PULIDO A MÁQUINA, vaciado alternado (en cuadros no superiores de 2.0 x 2.0 m). Incluye formaleta para junta fría en pino cepillado de 2"x4", vibrado, curado, pulida, protección hasta la entrega final de la obra y todo lo necesario para su correcta construcción y funcionamiento. Según diseño y dimensiones establecidas en planos.</t>
  </si>
  <si>
    <t>8.1.1.23</t>
  </si>
  <si>
    <t>Construcción de PISO EN CONCRETO DE 21 Mpa., ESCOBILLADO, con un ESPESOR DE 15cm. Incluye el suministro y el transporte del concreto, malla electrosoldada D-50, juntas para andenes de 5X5 mm con cortadora de disco, soporte fondo de junta, sellante de juntas elastomérico de poliuretano, entresuelo en piedra (e=0,15 m.), arenilla compactada(e=0,05 m.) y polietileno de baja densidad cal 4, y todos los demás elementos necesarios para su correcta construcción. Se ejecutarán los rebajes que sean necesarios para garantizar el acceso de los discapacitados y las huellas y contrahuellas necesarias en los lugares que indique la interventoría.</t>
  </si>
  <si>
    <t>Construcción de PISO EN CONCRETO DE MR 3.9 Mpa., ESCOBILLADO, con un ESPESOR DE 12cm. Incluye el suministro y el transporte del concreto, juntas para andenes de 5X5 mm con cortadora de disco, soporte fondo de junta, sellante de juntas elastomérico de poliuretano, Sub-base granular (e=0,15 m.), Geotextil T2400 y todos los demás elementos necesarios para su correcta construcción. Se ejecutarán los rebajes que sean necesarios para garantizar el acceso de los discapacitados y las huellas y contrahuellas necesarias en los lugares que indique la interventoría.</t>
  </si>
  <si>
    <t>Construcción de PISO EN CONCRETO DE MR 3.9 Mpa., ESCOBILLADO, con un ESPESOR DE 10cm. Incluye el suministro y el transporte del concreto, juntas para andenes de 5X5 mm con cortadora de disco, soporte fondo de junta, sellante de juntas elastomérico de poliuretano, Sub-base granular (e=0,15 m.), Geotextil T2400 y todos los demás elementos necesarios para su correcta construcción. Se ejecutarán los rebajes que sean necesarios para garantizar el acceso de los discapacitados y las huellas y contrahuellas necesarias en los lugares que indique la interventoría.</t>
  </si>
  <si>
    <t>8.1.1.24</t>
  </si>
  <si>
    <t>Construcción de PISO EN CONCRETO DE 21 Mpa., PARA BRECHAS DE INSTALACIONES ELÉCTRICAS Y/O SANITARIAS, con impermeabilización integral, con un ESPESOR DE 0,08 m., y ANCHO DE 0.40m/0.50m. sobre el terreno y/o entresuelo. Incluye suministro, transporte y colocación del concreto, impermeabilización integral tipo Sika o equivalente, plastocrete DM o equivalente, vaciado alternado (en cuadros no superiores de 2.0 x 2.0 m), adecuación de la superficie, malla electrosoldada D-50, junta perdida con pino seco de 2" x 4", soporte de fondos de juntas, sellante de juntas elastomérico de poliuretano, acabado liso pendientado y llanado, vibrado, curado, protección hasta la entrega final y todos los demás elementos necesarios para su correcta construcción. No incluye entresuelo. Según diseño.</t>
  </si>
  <si>
    <t>8.1.1.25</t>
  </si>
  <si>
    <t>Construcción de ZÓCALO MEDIACAÑA EN CONCRETO A LA VISTA DE 21 Mpa., con COLOR BLANCO e impermeabilización integral, con un DESARROLLO DE 0,30 m. y una ALTURA DE 0,20 m. Incluye suministro, transporte y colocación del concreto, pigmentos blanco de Nuviola o equivalente calidad al 8% del peso del cemento para garantizar color parejo y uniforme, impermeabilización integral tipo Sika o equivalente, plastocrete DM o equivalente, dilataciones y todos los demás elementos necesarios para su correcta construcción.</t>
  </si>
  <si>
    <t>8.1.1.26</t>
  </si>
  <si>
    <t>Construcción de PISO EN CONCRETO DE 28 Mpa. con un ESPESOR DE 0.10 m. PENDIENTADO Y ACABADO LLANEADO LISO, para placa polideportiva, vaciado alternado con dilataciones en junta perdida (en cuadros no superiores de 2.0 x 2.0 m). Incluye formaleta para junta fría en pino cepillado de 2"x4", vibrado, curado, protección y preparación para aplicación de acabado endurecedor color verde y todo lo necesario para su correcta construcción y funcionamiento. Según diseño y dimensiones establecidas en planos. El entresuelo y el refuerzo se pagarán en su ítem respectivo.</t>
  </si>
  <si>
    <t>8.1.1.27</t>
  </si>
  <si>
    <t>Construcción de RAMPAS TALUD EN CONCRETO DE 21 Mpa. ESPESOR DE 0.08 m., con vaciado alternado. Incluye suministro y transporte de los materiales, perfilación, nivelación  del terreno y adecuación de la superficie, entresuelo en piedra con un espesor de 0.15 m. y 0.05 m. de arenilla, malla electrosoldada D-84, dilataciones a junta perdida cada 1.80 m., acabado liso llaneado, vibrado, curado, protección de la superficie y todo lo necesario para su correcta construcción y funcionamiento. Según diseño.</t>
  </si>
  <si>
    <t>8.1.1.28</t>
  </si>
  <si>
    <t>Construcción de ACABADO PARA LOSA EN CONCRETO CON ENDURECEDOR CON BASE EN POLIURETANO tipo sikalastic-612 MTC o equivalente (sistema para uso pesado-gama alta), acabado antideslizante, impermeable, de alta elasticidad, resistente a la abrasión y a los rayos UV, sobre pisos en concreto o mortero. Incluye suministro y transporte de los materiales, adición de textura con arena de cuarzo, regatas, media cañas y todo lo necesario para su correcta construcción y funcionamiento. La aplicación técnica se debe hacer siguiendo todas las instrucciones y recomendaciones del fabricante.</t>
  </si>
  <si>
    <t>8.1.1.29</t>
  </si>
  <si>
    <t>Construcción de ACABADO PARA LOSA EN CONCRETO CON ENDURECEDOR ANTIDESLIZANTE SOBRE PISO EN CONCRETO para la placa polideportiva, compuesto cementoso con pigmentos, aditivos y agregados de cuarzo color verde. Este pigmento debe ser un endurecedor superficial con arena de cuarzo tipo Sikafloor 3 Quartz Top Verde, de Sika ó equivalente, dosificado con 7 kg/m2. Incluye suministro y transporte de los materiales, regatas, media cañas y todo lo necesario para su correcta construcción y funcionamiento. La aplicación técnica se debe hacer siguiendo todas las instrucciones y recomendaciones del fabricante y se debe coordinar con el vaciado del piso en concreto.</t>
  </si>
  <si>
    <t>8.1.1.32</t>
  </si>
  <si>
    <t>Construcción de ESPEJO DE AGUA DE 1.00x2.00x0.07m (sección en corte triangular). Incluye entresuelo de espesor 20 cm, mortero de nivelación en concreto y todo lo necesario para su correcta construcción y funcionamiento.</t>
  </si>
  <si>
    <t>8.1.1.33</t>
  </si>
  <si>
    <t>Suministro,  transporte, preparación y vaciado de concreto permeable o de granulometría discontinua triturado 3/8 e=0,10 m PIGMENTADO de colores varios para ESTANCIA, según especificaciones. Incluye , formaleta y todo lo necesario para su correcta instalación y recibo por parte de la interventoría. incluye excavación y conformación del material resultante curado, protección hasta la entrega final y todos los demás elementos necesarios para su correcta construcción según diseño y medidas establecidas en planos.</t>
  </si>
  <si>
    <t>Linea demarcadora Visual estampillada y pigmentada con color amarillo en placa de concreto de 6 cm, incluye todo lo necesario para su correcta construccion</t>
  </si>
  <si>
    <t>8.1.1.34</t>
  </si>
  <si>
    <t>Construcción de LOSA PARA CICLORUTA en concreto de MR= 3.8MPa. con un ESPESOR DE 12cm.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 en su respectivo ítem.</t>
  </si>
  <si>
    <t>8.1.1.35</t>
  </si>
  <si>
    <t xml:space="preserve">Construcción de cordón en concreto vaciado en sitio de 21 Mpa  de 0.30 x 0.40 COLOR ONIX. Incluye excavación, conformación del terreno, ajustes de concreto, adoquines o pavimento donde sea necesario, mortero, refuerzo, formaleta y todo lo necesario para su correcta construcción. </t>
  </si>
  <si>
    <t>8.1.1.36</t>
  </si>
  <si>
    <t xml:space="preserve">Construcción de cordón en concreto vaciado en sitio de 21 Mpa  de 0.15 x 0.40 COLOR NATURAL. Incluye excavación, conformación del terreno, ajustes de concreto, adoquines o pavimento donde sea necesario, mortero, refuerzo, formaleta y todo lo necesario para su correcta construcción. </t>
  </si>
  <si>
    <t>8.1.1.37</t>
  </si>
  <si>
    <t>8.1.1.38</t>
  </si>
  <si>
    <t>8.1.2</t>
  </si>
  <si>
    <t>PISOS EN PREFABRICADO DE CONCRETO</t>
  </si>
  <si>
    <t>8.1.2.1</t>
  </si>
  <si>
    <t>Colocación de ADOQUÍN TÁCTIL GUÍA O ALERTA 20 x 20 x 6. Color  amarillo, jaspeado, salmón, champaña, negro y blanco arena.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t>
  </si>
  <si>
    <t>8.1.2.2</t>
  </si>
  <si>
    <t>Colocación de ADOQUÍN TÁCTIL GUÍA O ALERTA 20 x 20 x 6. Color  amarillo, jaspeado, salmón, champaña, negro y blanco arena. Para un ancho de 0,20 m. Incluye suministro y transporte de los adoquines, perfilación, nivelación  del terreno y adecuación de la superficie, mortero 1:3 para la instalación, corte de piezas, arena de sello y todo lo necesario para su correcta construcción y funcionamiento según diseño y recomendaciones del M.E.P.</t>
  </si>
  <si>
    <t>8.1.2.3</t>
  </si>
  <si>
    <t>Colocación de ADOQUÍN TÁCTIL GUÍA O ALERTA 20 x 20 x 6. Color  amarillo, jaspeado, salmón, champaña, negro y blanco arena. Para un ancho de 0.20 m. Incluye suministro y transporte de los adoquines, perfilación, nivelación del terreno, cama de asiento en arena limpia de 0,05 m, sello de juntas en arena, corte de piezas, elementos de confinamiento y todos los demás elementos necesarios para su correcta construcción y funcionamiento según diseño y recomendaciones del M.E.P.</t>
  </si>
  <si>
    <t>8.1.2.4</t>
  </si>
  <si>
    <t>Colocación de ADOQUÍN TÁCTIL GUÍA O ALERTA DE 0.20 x 0.20 x 0.06 m, COLOR GRIS. Para un ancho de 0.20m. Incluye suministro y transporte de los materiales, perfilación, nivelación del terreno y adecuación de la superficie, mortero 1:3 para la instalación, corte de piezas, y todo lo necesario para su correcta construcción y funcionamiento. Según diseño.</t>
  </si>
  <si>
    <t>8.1.2.5</t>
  </si>
  <si>
    <t>Colocación de ADOQUÍN TÁCTIL GUÍA O ALERTA 20 x 20 x 6. Color oliva, marrón, chocolate, ocre, tojo y terracota. Para un ancho de 0.20m. Incluye suministro y transporte de los materiales, perfilación, nivelación del terreno y adecuación de la superficie, mortero 1:3 para la instalación, corte de piezas, y todo lo necesario para su correcta construcción y funcionamiento. Según diseño.</t>
  </si>
  <si>
    <t>16.2.1.4</t>
  </si>
  <si>
    <t>Suministro e instalación de tachas reflectivas: Tacha reflectiva de 10*10 en material plástico con dos caras reflectivas color blanco de 2,5 cm de altura. Incluye suministro e instalación y todo lo necesario para su correcta ejecución. Debe cumplir el artículo 701 - 07 de INVIAS</t>
  </si>
  <si>
    <t>8.1.2.6</t>
  </si>
  <si>
    <t>Colocación de ADOQUÍN TÁCTIL GUÍA O ALERTA DE 0.20 x 0.20 x 0.06 m, COLOR BLANCO. Para un ancho de 0.20m. Incluye suministro y transporte de los materiales, perfilación, nivelación del terreno y adecuación de la superficie, mortero 1:3 para la instalación, corte de piezas, y todo lo necesario para su correcta construcción y funcionamiento. Según diseño.</t>
  </si>
  <si>
    <t>8.1.2.7</t>
  </si>
  <si>
    <t>Colocación de LOSETA TACTIL GUÍA COLOR NEGRO PIZARRA de 40x40x6 cm. Incluye suministro y transporte de los materiales, perfilación, nivelación  del terreno y adecuación de la superficie, mortero 1:3 para la instalación, corte de piezas, y todo lo necesario para su correcta construcción y funcionamiento según diseño y recomendaciones del M.E.P.</t>
  </si>
  <si>
    <t>8.1.2.8</t>
  </si>
  <si>
    <t>Colocación de LOSETA PLANA GRIS de 40x40x6 cm. Incluye suministro y transporte de los materiales, nivelación y conformación del terreno.</t>
  </si>
  <si>
    <t>8.1.2.9</t>
  </si>
  <si>
    <t>Construcción de PISO EN ADOQUÍN CUADRADO EN CONCRETO DE 20x20x6cm COLOR  oliva, marrón, chocolate, ocre, tojo y terracota. Incluye suministro y transporte de los adoquines, cama de asiento de 5 cm en arena, sello de juntas y cortes a máquina. Seguir recomendación del MEP y patrones de instalación del ICPC. El adoquín deberá resellarse por 2 veces con un lapso de 4 meses luego de su instalación y cumplir con la norma NTC 2017.</t>
  </si>
  <si>
    <t>8.1.2.10</t>
  </si>
  <si>
    <t>Construcción de PISO EN ADOQUÍN CUADRADO EN CONCRETO DE 20x20x6cm COLOR AMARILLO O SALMÓN. Incluye suministro y transporte de los adoquines, cama de asiento en arena limpia de 5 cm, sello de juntas en arena, cortes a máquina. Seguir recomendación del MEP y patrones de instalación del ICPC. El adoquín deberá resellarse por 2 veces con un lapso de 4 meses luego de su instalación y cumplir con la norma NTC 2017.</t>
  </si>
  <si>
    <t>8.1.2.11</t>
  </si>
  <si>
    <t>Construcción de PISO EN ADOQUÍN CUADRADO EN CONCRETO DE 20x20x6cm COLOR GRIS. Incluye suministro y transporte de los materiales, cortes a máquina. Seguir recomendación del MEP y patrones de instalación del ICPC. El adoquín deberá resellarse por 2 veces con un lapso de 4 meses luego de su instalación y cumplir con la norma NTC 2017.</t>
  </si>
  <si>
    <t>Construcción de PISO EN ADOQUÍN CUADRADO EN CONCRETO DE 20x20x6cm COLOR GRIS y AMARILLO,  Incluye suministro y transporte de los materiales, cortes a máquina. Seguir recomendación del MEP y patrones de instalación del ICPC. El adoquín deberá resellarse por 2 veces con un lapso de 4 meses luego de su instalación y cumplir con la norma NTC 2017.</t>
  </si>
  <si>
    <t>8.1.2.12</t>
  </si>
  <si>
    <t>Construcción de PISO EN ADOQUÍN CUADRADO EN CONCRETO DE 20x20x8cm., VEHICULAR COLOR GRIS. Incluye suministro y transporte de los materiales, cortes a máquina, según diseño. seguir recomendación MEP y patrones de instalación del ICPC. El adoquín deberá resellarse por 2 veces con un lapso de 4 meses luego de su instalación y cumplir con la norma NTC 2017.</t>
  </si>
  <si>
    <t>8.1.2.13</t>
  </si>
  <si>
    <t>Construcción de PISO EN ADOQUÍN CUADRADO EN CONCRETO DE 20x20x8cm., VEHICULAR COLOR NEGRO, ROJO, ARENA, ANTICADO, JASPEADO, MARRÓN, OCRE, VERDE OLIVA, VERDE ACEITUNA. Incluye suministro y transporte de los materiales, cortes a máquina, según diseño. seguir recomendación MEP  y patrones de instalación del ICPC. El adoquín deberá resellarse por 2 veces con un lapso de 4 meses luego de su instalación y cumplir con la norma NTC 2017.</t>
  </si>
  <si>
    <t>8.1.2.14</t>
  </si>
  <si>
    <t>Construcción de PISO EN ADOQUÍN CUADRADO EN CONCRETO DE 20x20x8cm., VEHICULAR COLOR  amarillo, jaspeado, salmón, champaña, negro y blanco arena. Incluye suministro y transporte de los adoquines, cama en arena de asiento de 5cm de espesor, sello en arena de revoque, cortes a máquina, según diseño. seguir recomendación MEP  y patrones de instalación del ICPC. El adoquín deberá resellarse por 2 veces con un lapso de 4 meses luego de su instalación y cumplir con la norma NTC 2017.</t>
  </si>
  <si>
    <t>8.1.2.15</t>
  </si>
  <si>
    <t>Construcción de PISO EN ADOQUÍN CUADRADO EN CONCRETO DE 20x20x8cm., VEHICULAR COLOR BLANCO O VERDE. Incluye suministro y transporte de los adoquines, cama en arena de asiento de 5cm de espesor, sello en arena de revoque, según diseño. seguir recomendación MEP  y patrones de instalación del ICPC. El adoquín deberá resellarse por 2 veces con un lapso de 4 meses luego de su instalación y cumplir con la norma NTC 2017.</t>
  </si>
  <si>
    <t>8.1.2.16</t>
  </si>
  <si>
    <t>Construcción de LLAVE DE CONFINAMIENTO DE ADOQUÍN DE 0.10 m X 0.30 m. EN CONCRETO DE 21 Mpa. Incluye suministro y transporte de los materiales, oídos para drenaje en tubería PVC conduit de 1 1/2" cada 0.30 m de L=0.10 m y formaleta y todos los elementos necesarios para su correcta ejecución y funcionamiento. Según diseño de piso en adoquín.</t>
  </si>
  <si>
    <t>8.1.2.17</t>
  </si>
  <si>
    <t>Construcción de LLAVE DE CONFINAMIENTO DE ADOQUÍN DE 0.15 m X 0.40 m. EN CONCRETO DE 21 Mpa. Incluye suministro y transporte de los materiales, formaleta, oídos para drenaje en tubería PVC conduit cada 0.30 m de L=0.10m y todos los elementos necesarios para su correcta ejecución y funcionamiento. Según diseño de piso en adoquín.</t>
  </si>
  <si>
    <t>8.1.2.18</t>
  </si>
  <si>
    <t>Colocación ADOQUÍN de 10x20x6 cm, Color oliva, marrón, chocolate, ocre, tojo y terracota, tipo peatonal.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M.E.P.</t>
  </si>
  <si>
    <t>8.1.2.19</t>
  </si>
  <si>
    <t>Colocación de ADOQUÍN EN CONCRETO DE 0.10 x 0.20 x 0.06 m BLANCO tipo peatonal.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M.E.P.</t>
  </si>
  <si>
    <t>8.1.2.20</t>
  </si>
  <si>
    <t>Colocación de ADOQUÍN RECTANGULAR en concreto BICAPA DE 0.10 x 0.20 x 0.06 m COLOR GRIS, tipo peatonal. Incluye suministro y transporte de los materiales, perfilación y nivelación del terreno, cama de asiento en arena limpia de 0,05 m, corte de piezas, elementos de confinamiento y todos los demás elementos necesarios para su correcta construcción y funcionamiento según diseño y recomendaciones del M.E.P.</t>
  </si>
  <si>
    <t>8.1.2.21</t>
  </si>
  <si>
    <t>Colocación de ADOQUÍN EN CONCRETO de 10x20x8 cm, Color oliva, marrón, chocolate, ocre, tojo y terracota,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t>
  </si>
  <si>
    <t>8.1.2.22</t>
  </si>
  <si>
    <t>Colocación de ADOQUÍN EN CONCRETO DE 10x20x8 cm COLOR AMARILLO O SALMÓN,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t>
  </si>
  <si>
    <t>8.1.2.23</t>
  </si>
  <si>
    <t>Colocación de ADOQUÍN EN CONCRETO DE 10x20x8 cm COLOR BLANCO,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t>
  </si>
  <si>
    <t>8.1.2.24</t>
  </si>
  <si>
    <t>Colocación de ADOQUÍN EN CONCRETO DE 10 x 20 x 8 cm COLOR GRIS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t>
  </si>
  <si>
    <t>8.1.2.25</t>
  </si>
  <si>
    <t>Colocación de ADOQUÍN COLOR AMARILLO de 0,10 x 0,20 x0,06 m. para FRANJA DEMARCADORA VISUAL. Incluye suministro y transporte de los materiales, mortero de pega 1:4, malla electrosoldada D-50, arena de selle y todos los demás elementos necesarios para su correcta instalación.</t>
  </si>
  <si>
    <t>8.1.2.26</t>
  </si>
  <si>
    <t>Construcción de LÍNEA DEMARCADORA VISUAL EN ADOQUÍN ADOP-A DE 0.10 x 0.20 x 0.06 m, color amarillo, salmón o jaspe. Incluye suministro y transporte de los adoquines, cama en arena de asiento de 5cm de espesor, sello en arena de revoque, cortes a máquina. Seguir recomendación del MEP y patrones de instalación del ICPC. El adoquín deberá resellarse por 2 veces con un lapso de 4 meses luego de su instalación y cumplir con la norma NTC 2017.</t>
  </si>
  <si>
    <t>8.1.2.27</t>
  </si>
  <si>
    <t>Colocación de PISO EN GRAMOQUÍN CUADRADO EN CONCRETO DE 40 x 40 x 8 cm., COLOR GRIS. Incluye suministro y transporte de los materiales, base granular compactada de 1½", e=15cm., capa de arena compactada e=5cm., arena de sello, llaves en concreto 0.10 m X 0.30 m de 21 Mpa. donde sea necesario  para su confinamiento; Tierra, Grama ó Semilla; cortes a máquina y todos los elementos necesarios para su correcta instalación. No incluye movimientos de tierra. Según diseño y recomendaciones MEP.</t>
  </si>
  <si>
    <t>8.1.2.28</t>
  </si>
  <si>
    <t>Colocación de PISO EN ADOQUÍN COLONIAL CUADRADO EN CONCRETO DE 20 x 20 x 4 cm., COLOR GRIS. Incluye suministro y transporte de los materiales, mortero 1:4., arena de sello, cortes a máquina y todos los demás elementos necesarios para su correcta instalación. Según diseño y recomendaciones MEP.</t>
  </si>
  <si>
    <t>8.1.2.29</t>
  </si>
  <si>
    <t>Colocación de ADOQUÍN TÁCTIL GUÍA O ALERTA 20 x 20 x 6. Color  amarillo, jaspeado, salmón, champaña, negro y blanco arena. Incluye el suministro y  transporte de los adoquines, adecuación de la superficie en losa aérea de concreto existente, corte de adoquín para disminuir espesor, corte de piezas, corte de piso según trazado (dos bordes por metro lineal), arena de revoque para sello de juntas y todos los elementos necesarios para su correcta construcción y funcionamiento. Según diseño.</t>
  </si>
  <si>
    <t>8.1.2.30</t>
  </si>
  <si>
    <t>Construcción de piso en TABLEQUIN DE CONCRETO, modulo de 2.20 m2 (contiene 40 piezas; 20 piezas formato A (0.29833  x 0.198), 16 piezas formato B (0.45 x 0.098), 4 piezas formato C (0.29833 x 0.198)), e= 4 cm color según diseño, Incluye suministro y transporte de los materiales,corte de piezas, pega especial para estampillar, arena de sello, elementos de confinamiento y todos los demás elementos necesarios para su correcta construcción y funcionamiento según diseño y recomendaciones del M.E.P.</t>
  </si>
  <si>
    <t>8.1.2.31</t>
  </si>
  <si>
    <t>Enchape para pavimento rígido en adoquín tipo ANTIKA, 3 piezas, espesor 4 cm. color BLANCO ARENA. Modulación según losas de pavimento. Incluye suministro y transporte de los materiales,corte de piezas, material de pega, aseo y limpieza y todos los demás elementos necesarios para su correcta construcción y funcionamiento según diseño y recomendaciones del M.E.P.</t>
  </si>
  <si>
    <t>8.1.2.32</t>
  </si>
  <si>
    <t>Suministro, transporte e instalación de TABLETA EN CONCRETO, espesor de 0.04m, MÓDULO 1, CONTIENE PIEZAS COMERCIAL TIPO A, B, C, D, E. F COLORES anticado y  gris según diseño, 22 UNIDADES POR M2 (9und TIPO A, 2und TIPO B, 6und TIPO C, 1und TIPO D, 2und TIPO E Y 2und TIPO F), debe cumplir la NTC 4993. Se debe poner separador de 4mm en cada uno de sus cuatro lados, para formar junta de 3mm entre las unidades. Incluye el adhesivo cementicio premezclado listo para usar y arena de sello, cortadora con disco punta de diamante y todo lo necesario para su correcta instalación y funcionamiento.</t>
  </si>
  <si>
    <t>8.1.2.33</t>
  </si>
  <si>
    <t>Suministro, transporte e instalación de TABLETA EN CONCRETO, espesor de 0.04m, MÓDULO 2, CONTIENE PIEZAS COMERCIAL TIPO A, B, BB, C, D, DD, G, H. COLORES anticado, gris y tizón según diseño, 22 UNIDADES POR M2 (4und TIPO A, 3und TIPO B, 5und TIPO BB, 2und TIPO C, 3und TIPO D, 3und TIPO DD, 2und TIPO G y 2und TIPO H), debe cumplir la NTC 4993. Se debe poner separador de 4mm en cada uno de sus cuatro lados, para formar junta de 3mm entre las unidades. Incluye el adhesivo cementicio premezclado listo para usar y arena de sello, cortadora con disco punta de diamante y todo lo necesario para su correcta instalación y funcionamiento.</t>
  </si>
  <si>
    <t>8.1.2.34</t>
  </si>
  <si>
    <t>Suministro, transporte e instalación de TABLETA EN CONCRETO, espesor de 0.04m, MÓDULO 3, CONTIENE PIEZAS COMERCIAL TIPO B, BB, D, DD, GG, HH. COLORES anticado, gris y tizón según diseño, 22 UNIDADES POR M2 (2und TIPO B, 9und TIPO BB, 2und TIPO D, 5und TIPO DD, 2und TIPO GG y 2und TIPO HH), debe cumplir la NTC 4993. Se debe poner separador de 4mm en cada uno de sus cuatro lados, para formar junta de 3mm entre las unidades. Incluye el adhesivo cementicio premezclado listo para usar y arena de sello, cortadora con disco punta de diamante y todo lo necesario para su correcta instalación y funcionamiento.+</t>
  </si>
  <si>
    <t>8.1.2.35</t>
  </si>
  <si>
    <t>Colocación de ADOQUÍN TÁCTIL GUÍA O ALERTA 20 x 20 x 4. Color Tizón. Para un ancho de 0,20 m. Incluye suministro y transporte de los adoquines, el adhesivo cementicio premezclado listo para usar y arena de sello, cortadora con disco punta de diamante y todo lo necesario para su correcta instalación y funcionamiento.</t>
  </si>
  <si>
    <t>8.1.2.36</t>
  </si>
  <si>
    <t>Colocación de ADOQUÍN TÁCTIL GUÍA O ALERTA 20 x 20 x 4. Color Tizón. Incluye suministro y transporte de los adoquines, el adhesivo cementicio premezclado listo para usar y arena de sello, cortadora con disco punta de diamante y todo lo necesario para su correcta instalación y funcionamiento.</t>
  </si>
  <si>
    <t>8.1.2.37</t>
  </si>
  <si>
    <t>Construcción de LÍNEA DEMARCADORA VISUAL EN ADOQUÍN ADOP-A DE 0.10 x 0.20 x 0.04 m, color tizón. Incluye suministro y transporte de los adoquines, el adhesivo cementicio premezclado listo para usar y arena de sello, cortadora con disco punta de diamante y todo lo necesario para su correcta instalación y funcionamiento.</t>
  </si>
  <si>
    <t>8.2.0</t>
  </si>
  <si>
    <t>PISOS EN CERÁMICA</t>
  </si>
  <si>
    <t>8.2.1</t>
  </si>
  <si>
    <t>Colocación de PISO CERÁMICO, TRÁFICO COMERCIAL INTENSO tipo Duropiso o equivalente, DE 33.8x33.8 cm., color Blanco, con prueba de resistencia de abrasión 5. Incluye suministro y transporte de los materiales, mortero de nivelación 1:5, con un espesor de 3 a 7 cm., pegante para cerámica tipo Pegacor o equivalente, juntas cada 1,8 x 1,8 m. con varilla de dilatación PVC de 4 mm., lechada con Boquilla Blanca para cerámica, remates, cortes con máquina y todo lo necesario para su correcta instalación. El entresuelo y la placa de contrapiso se pagará en su ítem respectivo.</t>
  </si>
  <si>
    <t>8.2.2</t>
  </si>
  <si>
    <t>Colocación de GUARDA ESCOBAS EN CERÁMICA GRES ETRUSCA con una ALTURA DE 0,07 m. y un LARGO DE 0,25 m. Incluye suministro y transporte de los materiales, pegante para cerámica tipo Pegacor o equivalente, juntas cada 1,8 m. con varilla de dilatación PVC de 4 mm., lechada con Boquilla tipo Concolor 5-15mm o equivalente, remates, cortes con máquina y todo lo necesario para su correcta instalación.</t>
  </si>
  <si>
    <t>8.2.3</t>
  </si>
  <si>
    <t>Colocación de PISO CERÁMICO TRÁFICO COMERCIAL INTENSO tipo Portugal Beige 2 DE 0,425 x 0,425 m. o equivalente, con prueba de resistencia de abrasión 5. Incluye suministro y transporte de los materiales, malla electrosoldada D-50, juntas de dilatación con varilla PVC cada 1.7 x 1.7 m, mortero de nivelación 1:4 de e=0,05 m., pegacor o equivalente para pega de la cerámica, lechada con Boquilla para cerámica del color que indique la interventoría, remates, cortes con máquina y todo lo necesario para su correcta instalación. El entresuelo y la placa de contrapiso se pagará en su ítem respectivo.</t>
  </si>
  <si>
    <t>8.2.4</t>
  </si>
  <si>
    <t>Construcción de REBANCO con un ANCHO DE 0.60 y un ESPESOR DE 0.10m., en concreto de 21 Mpa, enchapado en cerámica blanca tipo Egeo o equivalente DE 0,205 x 0,205 m. Incluye suministro y transporte de los materiales, picada de piso y pared, formaleta, pegacor gris para la cerámica, cemento blanco y dióxido de titanio para la lechada y todos los elementos necesarios para su correcta construcción.</t>
  </si>
  <si>
    <t>8.2.5</t>
  </si>
  <si>
    <t>Colocación de PISO EN PORCELANATO CONCEPT GRIS CLARO, DE 30x60 cm o equivalente. Incluye suministro y transporte de los materiales, adhesivo Pegantto Pluss o equivalente, boquilla Juntta Puss gris o equivalente, juntas de dilatación elastoméricas tipo sikaflex o equivalente color gris de 10 mm. cada 15 m² y todos los demás elementos necesarios para su correcta construcción y funcionamiento. Muestras previas y color para la aprobación del arquitecto y la interventoría. Los ensayos que se requieran serán por cuenta del contratista y las muestras se escogerán del material puesto en obra.</t>
  </si>
  <si>
    <t>8.2.6</t>
  </si>
  <si>
    <t>Colocación de PISO PORCELANATO  DE 60X60 cm., color BEIGE. Incluye suministro y transporte de los materiales, pegante para PORCELANATO lechada con Boquilla para PORCELANATO, remates, cortes con máquina y todo lo necesario para su correcta instalación. El mortero de nivelación se pagara por su respectivo item</t>
  </si>
  <si>
    <t>8.2.7</t>
  </si>
  <si>
    <t>Suministro, transporte y colocación de PISO CERÁMICO COLOR TRÁFICO COMERCIAL INTENSO DE 33.8 x 33.8cm, tipo duropiso o su equivalente, colores Blanco, Beige o Negro, con prueba de resistencia de abrasión 5. Incluye malla electrosoldada D-50,  juntas cada 1.80m x 1.80 m, mortero de nivelación  en proporciones por volumen 0.25:1:4 (cal: cemento: arena para concreto), de e= 0,05 m., pegacor de Sumicol o equivalente para la pega de la cerámica,  lechada tipo concolor de Sumicol o equivalente, color aprobado por la interventoría, remates, cortes con máquina, varilla de dilatación de P.V.C. y todo lo necesario para su correcta instalación y funcionamiento. Se debe entregar muestra previa a la instalación para la aprobación de la interventoría</t>
  </si>
  <si>
    <t>8.2.8</t>
  </si>
  <si>
    <t>Suministro, transporte y colocación de PISO CERÁMICO TRÁFICO 5 COMERCIAL DE 0,41 x 0,41 m. tipo Galaxia o equivalente, acabado mate, con prueba de resistencia de abrasión 5. Incluye malla electrosoldada D-50, juntas de dilatación con varilla PVC cada 1.66m x 1.66m, mortero de nivelación 1:5, e=0,05 m., pegacor de corona o equivalente para pega de la cerámica, lechada con boquilla lista tipo concolor o equivalente color similar al piso, remates, cortes con máquina y todos demás elementos necesarios para su correcta instalación. Se debe entregar muestra previa a la instalación para la aprobación de la interventoría.</t>
  </si>
  <si>
    <t>8.2.9</t>
  </si>
  <si>
    <t>Colocación de ZÓCALO EN PISO CERÁMICO TRÁFICO COMERCIAL INTENSO tipo Duropiso o equivalente COLOR BLANCO DE 0.10x0.338 m, con prueba de resistencia de abrasión 5. Incluye suministro y transporte de los materiales, cortes con máquina, pegante para cerámica tipo Pegacor o equivalente, lechada con Boquilla Blanca para cerámica, varilla de dilatación y todo lo necesario para su correcta instalación y funcionamiento.</t>
  </si>
  <si>
    <t>8.2.10</t>
  </si>
  <si>
    <t>Colocación de ZÓCALO EN PISO CERÁMICO TRÁFICO COMERCIAL INTENSO tipo Rio 2 o equivalente DE 0.10x0.425, del mismo espesor del piso, con prueba de resistencia de abrasión 5. Incluye suministro y transporte de los materiales, cortes con máquina, pegacor para pega de la cerámica, lechada con boquilla de Sumicol o equivalente, varilla de dilatación y todo lo necesario para su correcta instalación y funcionamiento.</t>
  </si>
  <si>
    <t>8.2.11</t>
  </si>
  <si>
    <t>Colocación de ZÓCALO EN PORCELANATO color BEIGE con las mismas características del piso, de 0.08x0.60 m para ZONA ROPAS. Incluye suministro y transporte de los materiales, pegante para PORCELANATO lechada con Boquilla para PORCELANATO, remates, cortes con máquina y todo lo necesario para su correcta instalación. El mortero de nivelación se pagara por su respectivo item</t>
  </si>
  <si>
    <t>8.3.0</t>
  </si>
  <si>
    <t>PISOS EN GRES</t>
  </si>
  <si>
    <t>8.3.1</t>
  </si>
  <si>
    <t>Colocación de PISO ETRUSCA MORO o equivalente DE 7 x 25 cm. mortero 1:4 pendientado e impermeabilizado con Sika 1. Incluye suministro y transporte de los materiales, juntas de dilatación y todos los demás elementos necesarios para su correcta construcción y funcionamiento, (espesor mínimo del mortero=0,05 m.). La unidad de medida es metro lineal por un ancho de 0.10 m para ajuste de piso contra loseta guía.</t>
  </si>
  <si>
    <t>8.3.2</t>
  </si>
  <si>
    <t>Construcción de GUARDA ESCOBAS EN MEDIA CAÑA en mortero 1:4 impermeabilizado con Sika 1 o equivalente. Con un DESARROLLO DE 0,20 m. Incluye suministro y transporte de los materiales, varilla de dilatación en aluminio, curvas de aluminio cada 1,50 m., picada de piso y pared y todos los demás elementos necesarios para su correcto vaciado.</t>
  </si>
  <si>
    <t>8.3.3</t>
  </si>
  <si>
    <t>Colocación de PISO EN GRES RÚSTICA SAHARA DE 7 x 25 cm. tipo corcho + mortero 1:4 pendientado e impermeabilizado con Sika 1 o equivalente + manto en asfalto modificado APP tipo Fiberglass P3 o equivalente.+ Manto P2 o equivalente (para terrazas transitables). Incluye suministro y transporte de los materiales, juntas de dilatación cada 1,80 m. en ambos sentidos con sellante elastomérico tipo Sikaflex o equivalente calidad, zócalo  en mediacaña, y todos los demás elementos necesarios para su correcta construcción (espesor mínimo del mortero=0,05 m.).</t>
  </si>
  <si>
    <t>8.3.4</t>
  </si>
  <si>
    <t>Colocación de PISO EN GRES RÚSTICA SAHARA DE 7 x 25 cm. tipo corcho + mortero 1:4. Incluye suministro y transporte de los materiales, juntas de dilatación cada 1,80 m. En ambos sentidos con sellante elastomérico tipo Sikaflex o equivalente calidad, y todos los elementos necesarios para su correcta construcción (espesor del mortero=0,05 m.).</t>
  </si>
  <si>
    <t>8.3.5</t>
  </si>
  <si>
    <t>Colocación de PISO EN GRES RÚSTICA SAHARA DE 7 x 25 cm. tipo corcho + mortero 1:4. impermeabilización integral tipo Sika 1 o equivalente. Incluye suministro y transporte de los materiales, juntas de dilatación cada 1,80 m. en ambos sentidos con sellante elastomérico tipo Sikaflex o equivalente calidad, y todos los elementos necesarios para su correcta construcción (espesor del mortero=0,05 m.).</t>
  </si>
  <si>
    <t>8.3.6</t>
  </si>
  <si>
    <t>Construcción de GUARDA ESCOBA EN MEDIA CAÑA EN GRANITO de la misma dosificación y especificación de la baldosa de grano, con un ESPESOR DE 1cm., DESARROLLO DE  20 cm. Incluye suministro y transporte de los materiales, mortero de pega 1:4, lechada y remates, pulida y brillada, varilla de dilatación de 3 mm., superior e inferior y curvas de aluminio cada 1.00m. o donde se requiera y todo lo necesario para su correcta construcción y funcionamiento. Según diseño.</t>
  </si>
  <si>
    <t>8.3.7</t>
  </si>
  <si>
    <t>Construcción de GUARDA ESCOBA EN MEDIA CAÑA EN MORTERO CON IMPERMEABILIZACIÓN INTEGRAL 1:3 con Sika 1 o su equivalente. Con un DESARROLLO DE 25 cm. Incluye suministro y transporte de los materiales, varilla de dilatación de 3 mm., superior e inferior y curvas de aluminio cada 1.80 m. o donde sea necesario y todo lo necesario para su correcta construcción. Según diseño.</t>
  </si>
  <si>
    <t>8.3.8</t>
  </si>
  <si>
    <t>Colocación de PISO EN GRES DE 30 x 30 cm. COLOR TRADICIÓN MORO Y TRADICIÓN SAHARA, ESPESOR DE 12 mm tráfico 5 tipo Alfa o equivalente, mortero 1:4. Incluye suministro y transporte de los materiales, juntas de dilatación cada 1,80 m. En ambos sentidos con sellante elastomérico tipo Sikaflex o equivalente calidad, y todos los elementos necesarios para su correcta construcción (espesor del mortero=0,05 m.).</t>
  </si>
  <si>
    <t>8.4.0</t>
  </si>
  <si>
    <t>PISOS EN GRANO</t>
  </si>
  <si>
    <t>8.4.1</t>
  </si>
  <si>
    <t>Construcción de PISO EN BALDOSA BLANCA DE GRANO BLANCO DANTA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2,10m x 2,10m.,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t>
  </si>
  <si>
    <t>8.4.2</t>
  </si>
  <si>
    <t>Construcción de PISO EN BALDOSA HABANA DE GRANO TRANI, BLANCO O CREMA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t>
  </si>
  <si>
    <t>8.4.3</t>
  </si>
  <si>
    <t>Construcción de PISO EN BALDOSA BLANCA DE GRANO CREMA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t>
  </si>
  <si>
    <t>8.4.4</t>
  </si>
  <si>
    <t>Construcción de PISO EN BALDOSA AMARILLA DE GRANO TRANI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t>
  </si>
  <si>
    <t>8.4.5</t>
  </si>
  <si>
    <t>Construcción de PISO EN BALDOSA NEGRA DE GRANO NEGRO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t>
  </si>
  <si>
    <t>8.4.6</t>
  </si>
  <si>
    <t>Construcción de PISO EN BALDOSA GRIS DE GRANO BLANCO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t>
  </si>
  <si>
    <t>8.4.7</t>
  </si>
  <si>
    <t>Construcción de PISO EN BALDOSA BLANCA DE GRANO BLANCO DANTA No.1-2  DE 40 x 40 cm., de primera calidad aprobada por la interventoría que cumpla la norma NTC 2849. Incluye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t>
  </si>
  <si>
    <t>8.4.8</t>
  </si>
  <si>
    <t>Construcción de PISO EN BALDOSA GRIS DE GRANO BLANCO No.1-2  DE 40 x 40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t>
  </si>
  <si>
    <t>8.4.9</t>
  </si>
  <si>
    <t>Construcción de PISO EN BALDOSA HABANA DE GRANO TRANI No.1-2  DE 40 x 40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t>
  </si>
  <si>
    <t>8.4.10</t>
  </si>
  <si>
    <t>Construcción de PISO EN BALDOSA DE GRANO PULIDO FONDO VERDE # 1, similar al existente, monocapa 40 x 40, tráfico 5. Incluye varilla de dilatación en aluminio de 3mm, cada 4.80 m, localización según diseño, mortero de nivelación y pega e= 0,05 m,  remates, pulida y brillada de piso y todo lo necesario para su correcta construcción y funcionamiento. Se debe entregar muestra previa a la instalación para la aprobación de la interventoría.</t>
  </si>
  <si>
    <t>8.4.11</t>
  </si>
  <si>
    <t>Construcción de PISO EN BALDOSA DE GRANO LAVADO MONOCAPA CAIRO No. 1-2, FONDO CREMA DE 30x30 cm. CON UN ESPESOR DE  2 cm. tipo Colpisos o equivalente de primera calidad muestras aprobada por la interventoría, que cumpla la norma NTC 2849. Incluye suministro y transporte de los materiales, varilla de dilatación en PVC de 2" e= 4 mm, cuadrículas máximas de  2.40 x 2.40 m., en dilataciones contra estructura ó donde técnicamente se requiera, emboquillado del mismo color de la baldosa,  mortero de pega y nivelación 1:5,  e= 5 cm. (mínimo) y todo lo necesario para su correcta instalación y funcionamiento. Según los espacios, la interventoría entregará el diseño en tapetes o franjas combinando los colores (máximo dos colores). Los ensayos que se requieran serán por cuenta del contratista y las muestras se escogerán del material puesto en obra.</t>
  </si>
  <si>
    <t>8.4.12</t>
  </si>
  <si>
    <t>Construcción de ZÓCALO RECTO EN BALDOSA DE GRANO de 0,07 a 0,10m de altura, de la misma especificación de la baldosa de piso, con aristas biseladas. Incluye suministro y transporte de los materiales, pegante de capa delgada tipo pegacor o equivalente, lechada del mismo color de la baldosa, remates, y todos los elementos necesarios para su correcta construcción.</t>
  </si>
  <si>
    <t>8.4.13</t>
  </si>
  <si>
    <t>Construcción de ZÓCALO EN MEDIA CAÑA EN GRANITO PULIDO Y BRILLADO DE COLOR IGUAL AL DE LA BALDOSA, DESARROLLO DE 20 cm, con una altura de 10 cm sobre el nivel de piso acabado y embebido en muro. Incluye mortero de nivelación, cemento color, grano No. 1, varilla de aluminio de 3 mm a lo largo del muro y mediacañas cada 0,90m, cortes en piso y muro, remates, pulida y brillada, y todos los demás elementos necesarios para su correcto vaciado. La capa de desgaste no debe ser inferior a 10 mm después de pulida.</t>
  </si>
  <si>
    <t>8.4.14</t>
  </si>
  <si>
    <t>Construcción de ZÓCALO EN MEDIA CAÑA EN GRANO PULIDO Y EN MICROGRANO RIOCLARO No 0-1, FONDO GRIS, igual a la baldosa de piso, desarrollo 20 cm., e= 1 cm, embebido en muro. Incluye suministro y transporte de los materiales, mortero de pega 1:5, dilataciones en aluminio e= 3 mm., a todo lo largo del zócalo y curvas cada 0.90 m. cortes sobre baldosa, remates, pulida y brillada, y todos los elementos necesarios para su correcta construcción y funcionamiento. Según muestras en obra aprobadas por la interventoría.</t>
  </si>
  <si>
    <t>8.4.15</t>
  </si>
  <si>
    <t>Construcción de ZÓCALO EN MEDIA CAÑA EN GRANO PULIDO Y EN MICROGRANO SAN GIL No. 0-1, FONDO NEGRO, igual a la baldosa de piso, CON UN DESARROLLO DE 20 cm., Y UN ESPESOR DE 1 cm, embebido en muro. Incluye suministro y transporte de los materiales, mortero de pega 1:5, dilataciones en aluminio e= 3 mm. a todo lo largo del zócalo y curvas cada 0.90 m., cortes sobre baldosa, remates, pulida y brillada y todos los elementos necesarios para su correcta construcción y funcionamiento. Según muestras en obra aprobadas por la interventoría.</t>
  </si>
  <si>
    <t>8.4.16</t>
  </si>
  <si>
    <t>Construcción de FAJAS Y BOCAPUERTAS EN GRANO PULIDO No. 1-2, cualquier tipo de grano, fondo y grano similar al del piso, ANCHO DE 15-20 cm. Y UN ESPESOR DE 1.5 cm., de primera calidad muestras aprobadas por la interventoría, que cumpla la norma NTC 2849. Incluye concreto de pega y nivelación 1:3:2 de cemento, arena de concreto, agregado de 3/8" a 1/2" y aditivo plastificante en un espesor de 5 cm, cemento color, grano 1-2, varilla de dilatación en PVC de 5 mm x 37mm. A lo largo de la faja y en ambos lados o donde se requiera, cortes, pulida y brillada, protección de muros, puertas y desagües y todo lo necesario para su correcta instalación y funcionamiento. La capa de desgaste no debe ser menor a 12 mm después de pulida.</t>
  </si>
  <si>
    <t>8.4.17</t>
  </si>
  <si>
    <t>Construcción de BOCAPUERTA EN CONCRETO ESCOBILLADO DE 21 Mpa, con un ESPESOR DE 0.15m. SOBRE ENTRESUELO, GRANO CAIRO No.1-2 COLOR BLANCO. Incluye suministro y transporte de los materiales, varilla de dilatación en aluminio de 4 mm, lechada del mismo color de la baldosa, destroncada , pulida, brillada en el sitio, mortero de pega 1:5 : 1 : 3 : 2 - cal:cemento:arena:agregado grueso e= 5 cm., malla electrosoldada D-50, protección de muros, puertas y desagües, construcción de bordillos, bocapuertas, filetes, contrahuellas en corredores, en fajas de granito pulido del mismo tipo de baldosa, polietileno, cera polimérica líquida. Según los espacios, la interventoría entregará el diseño en tapetes o franjas combinando los colores (máximo dos colores). Los ensayos que se requieran serán por cuenta del contratista y las muestras se escogerán del material puesto en obra.</t>
  </si>
  <si>
    <t>8.4.18</t>
  </si>
  <si>
    <t>Colocación de ACABADO DE ESCALERAS Y GRADAS EN GRANO PULIDO Y BRILLADO COLOR IGUAL AL DEL PISO, EN GRANO 1-2, ESPESOR DE 2 a 5 cm en mortero de nivelación 1:5 y de 10 a 12 mm en cemento color y grano de primera calidad, muestras aprobadas por la interventoría, que cumpla la norma NTC 2849. Incluye suministro y transporte de los materiales, varilla de dilatación en aluminio de 3mm en la faja antideslizante de 5 cm y escuadras en aluminio cada 60 cm, destroncada,  protección de muros, puertas y desagües, polietileno y todo lo necesario para su correcta instalación y funcionamiento. Según los espacios, la interventoría entregará el diseño en tapetes o franjas combinando los colores (máximo dos colores). Los ensayos que se requieran serán por cuenta del contratista y las muestras se escogerán del material puesto en obra. La medida será en desarrollo de la escala.</t>
  </si>
  <si>
    <t>8.4.19</t>
  </si>
  <si>
    <t>Construcción de ENCHAPE EN PELDAÑOS DE ESCALAS CON GRANO PULIDO EN MICROGRANO RIOCLARO No. 0-1, FONDO GRIS. Sobre huella vaciada en concreto de 30 cm + contrahuella de 20cm y espesor de grano 1,5 cm. Incluye suministro y transporte de los materiales, franja antideslizante con un ancho de 5 cm. en micrograno Rioclaro lavado Nº 0-1 fondo gris con varilla de dilatación en aluminio o PVC de 3 mm., pulida, brillada y lavada y todos los elementos necesarios para su correcta construcción y funcionamiento. Muestras en obra aprobadas por la interventoría. Según diseño.</t>
  </si>
  <si>
    <t>8.4.20</t>
  </si>
  <si>
    <t>Construcción de ENCHAPE EN DESCANSOS DE ESCALAS CON GRANO PULIDO EN MICROGRANO RIOCLARO No. 0-1, FONDO GRIS. Sobre superficie vaciada en concreto, de 2.50 x 1.85 m. y un espesor de grano de 1,5 cm. Incluye suministro y transporte de los materiales, franja antideslizante con ancho de 5 cm. en micrograno rioclaro lavado Nº 0-1 fondo gris con varilla de dilatación en aluminio o PVC de 4 mm., pulida, brillada y lavada y todos los elementos necesarios para su correcta construcción y funcionamiento. Muestras en obra aprobadas por la interventoría. Según diseño.</t>
  </si>
  <si>
    <t>8.4.21</t>
  </si>
  <si>
    <t>Construcción de PISO EN BALDOSA  DE GRANO PULIDO GRIS DANTA No.1  DE 30 x 60 cm. Ref: 171749-B2 de ROCA o equivalente. Material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2,10m x 2,10m., lechada del mismo color de la baldosa, destroncada, pulida, brillada y encerada en el sitio con cera polimérica,  protección de muros, puertas y desagües. Cargue, transporte y botada de material sobrante (cachaza) en botaderos oficiales. Disosición de elementos según mapa de pisos. Los ensayos que se requieran serán por cuenta del contratista y las muestras se escogerán del material puesto en obra.</t>
  </si>
  <si>
    <t>8.4.22</t>
  </si>
  <si>
    <t>Construcción de PISO EN BALDOSA  DE GRANO PULIDO BLANCO DANTA No.1  DE 30 x 60 cm. Ref: 171129-B2 de ROCA o equivalente. Material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2,10m x 2,10m., lechada del mismo color de la baldosa, destroncada, pulida, brillada y encerada en el sitio con cera polimérica,  protección de muros, puertas y desagües. Cargue, transporte y botada de material sobrante (cachaza) en botaderos oficiales. Disosición de elementos según mapa de pisos. Los ensayos que se requieran serán por cuenta del contratista y las muestras se escogerán del material puesto en obra.</t>
  </si>
  <si>
    <t>8.4.23</t>
  </si>
  <si>
    <t>Construcción de PISO EN BALDOSA  DE GRANO PULIDO HABANO TRANI No.1  DE 30 x 60 cm. Ref: 171431-B2 de ROCA o equivalente. Material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2,10m x 2,10m., lechada del mismo color de la baldosa, destroncada, pulida, brillada y encerada en el sitio con cera polimérica,  protección de muros, puertas y desagües. Cargue, transporte y botada de material sobrante (cachaza) en botaderos oficiales. Disosición de elementos según mapa de pisos. Los ensayos que se requieran serán por cuenta del contratista y las muestras se escogerán del material puesto en obra.</t>
  </si>
  <si>
    <t>8.4.24</t>
  </si>
  <si>
    <t>Construcción de ZÓCALO EN MEDIA CAÑA EN GRANO PULIDO Y EN MICROGRANO RIOCLARO No 0-1, COLOR HABANO, desarrollo 20 cm., e= 1 cm, embebido en muro. Incluye suministro y transporte de los materiales, mortero de pega 1:5, dilataciones en aluminio e= 3 mm., a todo lo largo del zócalo y curvas cada 0.90 m. cortes sobre baldosa, remates, pulida y brillada, y todos los elementos necesarios para su correcta construcción y funcionamiento. Según muestras en obra aprobadas por la interventoría.</t>
  </si>
  <si>
    <t>8.5.0</t>
  </si>
  <si>
    <t>PISOS VARIOS</t>
  </si>
  <si>
    <t>8.5.1</t>
  </si>
  <si>
    <t>Suministro, transporte y colocación de ALFOMBRA MODULAR tipo Milliken o equivalente, dimensiones 36"x36" (91.5x91.5 cm.). Incluye pegante sintético y todos los demás elementos necesarios para su correcta instalación y funcionamiento.</t>
  </si>
  <si>
    <t>8.5.2</t>
  </si>
  <si>
    <t>Suministro, transporte e instalación de GRAMA SINTÉTICA EN RAFIA DE POLIETILENO (100%) fibrilada con una altura de fibra 60 mm., para cancha de futbol rápido, Incluye demarcación y  todos los demás elementos necesarios para su correcta instalación y funcionamiento.</t>
  </si>
  <si>
    <t>8.5.3</t>
  </si>
  <si>
    <t>Colocación de PISO EN BALDOSA DE CEMENTO CON ESMALTE COLOR ROJO, de primera calidad aprobada por la interventoría que cumpla la norma NTC 2849. Incluye suministro, transporte y colocación de la baldosa, varilla de dilatación en PVC de 4 mm, en cuadrículas de  1,80 x 1,80 m., lechada del mismo color de la baldosa, concreto de pega 0.3 : 1 : 3 : 2 - cal:cemento:arena:agregado grueso e= 5 cm., malla electrosoldada U-50, protección de muros, puertas y desagües, polietileno, cera polimérica liquida y todo los demás elementos necesarios para su correcta instalación. Los ensayos que se requieran serán por cuenta del contratista y las muestras se escogerán del material puesto en obra. El entresuelo se pagará en su ítem respectivo.</t>
  </si>
  <si>
    <t>8.5.4</t>
  </si>
  <si>
    <t>Colocación de PISO EN CAUCHO RECICLADO tipo Ecosurfases Ref. 708 o su equivalente. Incluye suministro y transporte de los materiales y todo lo necesario para su correcta construcción y funcionamiento.</t>
  </si>
  <si>
    <t>8.5.5</t>
  </si>
  <si>
    <t>TRATAMIENTO DE SUPERFICIE PARA PULIDA Y BRILLADA DE PISO EN GRANO EXISTENTE. Incluye todo lo necesario para su correcta construcción y funcionamiento.</t>
  </si>
  <si>
    <t>INSTALACION DE CINTA ANTIDESLIZANTE</t>
  </si>
  <si>
    <t>DESTRONCADA DE SUPERFICIE PARA PULIDA DE PISO EN CONCRETO EXISTENTE. Incluye todo lo necesario para su correcta construcción y funcionamiento.</t>
  </si>
  <si>
    <t>8.5.13</t>
  </si>
  <si>
    <t>Colocación de PISO EN CAUCHO RECICLADO referencia INSITU - FLEX: 7 cms, Piso elaborado con llantas recicladas. BAKING - caucho SBR sin pigmentar, con 5.5 cms de espesor SUPERFICIE - caucho EPDM Pigmentado, con 1.5 cms de espesor. Incluye suministro y transporte de los materiales y todo lo necesario para su correcta construcción y funcionamiento. Colores Naranja, Rojo, Amarillo y Verde, según diseño.</t>
  </si>
  <si>
    <t>8.5.6</t>
  </si>
  <si>
    <t>Suministro, transporte y colocación de VARILLAS DE 3mm EN ALUMINIO, para dilataciones de pisos en concreto. Incluye todo lo necesario para su correcta construcción y funcionamiento.</t>
  </si>
  <si>
    <t>8.5.7</t>
  </si>
  <si>
    <t>Colocación de PISO EN CAUCHO RECICLADO tipo Ecostone. Incluye suministro y transporte de los materiales y todo lo necesario para su correcta construcción y funcionamiento.</t>
  </si>
  <si>
    <t>8.5.8</t>
  </si>
  <si>
    <t>Colocación de PISO EN MADERA LAMINADA, tipo Elm Lake o su equivalente, calibre 8 con acabado liso, brillante y tráfico comercial alto. Incluye suministro y transporte de los materiales y todo lo necesario para su correcta instalación y mantenimiento.</t>
  </si>
  <si>
    <t>8.5.9</t>
  </si>
  <si>
    <t>Colocación de ZÓCALO EN MADERA LAMINADA, con las mismas características del piso. Incluye suministro, instalación y transporte de los materiales y todo lo necesario para su correcta instalación y mantenimiento.</t>
  </si>
  <si>
    <t>8.5.10</t>
  </si>
  <si>
    <t>Colocación de PISO EN CAUCHO TOPEROL NEGRO, con e=3.2mm en retícula de 50cm x 50cm. Incluye suministro y transporte de los materiales, limpieza de la superficie en la cual se realizará la instalación hasta asegurar que se encuentra libre de polvos y elementos que puedan interferir con un buen acabado, corte, pegamento, instalación y  todo lo necesario para su correcta instalación y funcionamiento.</t>
  </si>
  <si>
    <t>8.5.11</t>
  </si>
  <si>
    <t>Colocación de PISO EN CAUCHO TOPEROL DE COLOR, con e=3.2mm en retícula de 50cm x 50cm. Incluye suministro y transporte de los materiales, limpieza de la superficie en la cual se realizará la instalación hasta asegurar que se encuentra libre de polvos y elementos que puedan interferir con un buen acabado, corte, pegamento, instalación y  todo lo necesario para su correcta instalación y funcionamiento.</t>
  </si>
  <si>
    <t>8.5.12</t>
  </si>
  <si>
    <t>Colocación de  PISO EN VINILO TIPO TARALAY INITIAL CONFORT o equivalente, con un revestimiento de suelo en PVC isofónico multicapa, armado no cargado, grupo T de abrasión, sobre subcapa de espuma de alta densidad  en rollos de 2m de ancho x 25m de largo, con una resistencia al punzonamiento/ aislamiento acústico de 0,13 mm / 18 dB con tratamiento fotoreticulado antisuciedad PROTECSOL, con tratamiento fungistático y bacteriostático en todas sus capas de tipo a SANASOL.  antiestático- clase 1, con un espesor total 3,80 mm. Incluye suministro, transporte y colocación de una capa de mortero de nivelación 1:4 de 6cm de espesor, piso en vinilo, zócalo en vinilo 10 cm sobre la pared, Perfil media caña Ref. # 167 Roppe, Perfil Reductor Ref # 168 Roppe para bocapuertas y todos los demás elementos necesarios para su correcta colocación y funcionamiento según diseño y especificaciones del proveedor.</t>
  </si>
  <si>
    <t>8.5.14</t>
  </si>
  <si>
    <t>Suministro, transporte y colocación de piso en royal beta dorada en 2 cm de espesor. Incluye cortes a máquina, pega con adhesivo, lechada y todo lo necesario para su correcta instalación.</t>
  </si>
  <si>
    <t>8.5.16</t>
  </si>
  <si>
    <t>PISO EN ARENA METEORIZADA, Incluye el suministro, transporte, colocación de la arenilla, y transporte interno. Su medida será en sitio</t>
  </si>
  <si>
    <t>Reconstrucción de SELLO DE JUNTAS DE DILATACIÓN, incliuye el retiro completo del material existente en la junta, limpieza y retiro de cualquier partícula suelta, fondo de juntas, sellante para pavomnetos de alta resistencia tipo sikaflex 401 pavement o equivalente, cinta para protección de bordes, cargue, transporte y botada de los materiales provenientes del retiro, en botaderos oficiales o donde lo indique la interventoría y todos los demás elementos necesarios para su correcta ejecución y funcionamiento. Se deben seguir las recomendaciones del proveedor.</t>
  </si>
  <si>
    <t>EMBOQUILLADO DE JUNTA DE PISO TIPO CERÁMICO, (0.33m x 0.33m), con mortero de pega gris proporción 1:2, ancho apróximado 1 cmm., incluye el retiro de la junta de piso existente deteriorada o materia deficiente,  cargue, transporte y botada de los materiales provenientes del retiro, aplicación de mortero nuevo con arena de media pega, y cemento gris en proporción 1:2, cambio de piezas reventadas o faltantes, aseo y limpieza de la superficie intervenida, y todos los elementos necesarios para su correcto funcionamiento.</t>
  </si>
  <si>
    <t>Suministro, transporte e instalacion de piso en caucho SBR/EPDM y/o superficie granular con material suelto según lo establecido en la Norma Técnica Colombiana 5176: atenuación del impacto de sistemas de superficies por debajo y alrededor de equipos para parques infantiles, y la NTC5600: equipamientos de las áreas de juego. Espesor de 5 cm, base de 3,5 cm y terminado de 1,5 cm en EPDM</t>
  </si>
  <si>
    <t>8.6.0</t>
  </si>
  <si>
    <t>JUNTAS DE DILATACIÓN</t>
  </si>
  <si>
    <t>8.6.2</t>
  </si>
  <si>
    <t>Suministro, transporte y colocación de junta de dilatación compuesta por dos ángulos de 2"x 1/8" y una  platina de 3"x 1/2" en la parte superior, rellena con neopreno, e icopor de 5 x 50 cm en la parte inferior. Incluye sellante de poliuretano elastomérico resistente a carburantes de alto desempeño, autonivelante y de bajo modulo de elasticidad de 1cm de profundidad y 5 cm de ancho, tornillos de fijación para la platina y los ángulos, sikaflex y todos los elementos necesarios para su correcta instalación.</t>
  </si>
  <si>
    <t>8.6.3</t>
  </si>
  <si>
    <t>9.0.0</t>
  </si>
  <si>
    <t>INST. HIDRÁULICAS/SANITARIAS/ GAS</t>
  </si>
  <si>
    <t>9.1.0</t>
  </si>
  <si>
    <t>INSTALACIONES HIDRÁULICAS INTERNAS</t>
  </si>
  <si>
    <t>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</si>
  <si>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9.1.1</t>
  </si>
  <si>
    <t>9.1.2</t>
  </si>
  <si>
    <t>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</si>
  <si>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9.1.3</t>
  </si>
  <si>
    <t>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</si>
  <si>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9.1.4</t>
  </si>
  <si>
    <t>Suministro, transporte e Instalación de tubería PVC-P, RDE 21, 200 PSI, diámetro 1 1/2", incluye todos los accesorios en PVC de diámetro 1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</si>
  <si>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9.1.5</t>
  </si>
  <si>
    <t>9.1.6</t>
  </si>
  <si>
    <t>Suministro, transporte e instalación de TUBERÍA PVC-PRESIÓN, con un DIÁMETRO DE 2" RDE 21, 200 PSI. Incluye todos los accesorios en PVC de diámetro 2" incluyendo todos  los accesorios reducidos que se requieran para su correcta instalación y funcionamiento.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</si>
  <si>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9.1.7</t>
  </si>
  <si>
    <t>Suministro, transporte e instalación de TUBERÍA PVC-PRESIÓN, con un DIÁMETRO DE 2 1/2" RDE 21, 200 PSI. Incluye todos los accesorios en PVC de diámetro 2 1/2"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</si>
  <si>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9.1.8</t>
  </si>
  <si>
    <t>9.1.9</t>
  </si>
  <si>
    <t>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t>
  </si>
  <si>
    <t>9.1.10</t>
  </si>
  <si>
    <t>Suministro, transporte e instalación de TERMINAL CON CÁMARA DE AIRE, en TUBERÍA DE COBRE TIPO "M", con un DIÁMETRO DE 3/4". Incluye suministro y transporte de los materiales, canche, accesorios de cobre y PVC, sellante, soldadura, teflón, y todo lo necesario para su correcta instalación y funcionamiento.</t>
  </si>
  <si>
    <t>9.1.11</t>
  </si>
  <si>
    <t>Suministro, transporte e instalación de TERMINAL CON CÁMARA DE AIRE, en TUBERÍA DE COBRE TIPO "M", con un DIÁMETRO DE 1". Incluye suministro y transporte de los materiales, canche, accesorios de cobre y PVC, sellante, soldadura, teflón, y todo lo necesario para su correcta instalación y funcionamiento.</t>
  </si>
  <si>
    <t>9.1.12</t>
  </si>
  <si>
    <t>Suministro, transporte e instalación de TERMINAL CON CÁMARA DE AIRE, en TUBERÍA DE COBRE TIPO "M", con un DIÁMETRO DE 1 1/4". Incluye suministro y transporte de los materiales, canche, accesorios de cobre y PVC, sellante, soldadura, teflón, y todo lo necesario para su correcta instalación y funcionamiento.</t>
  </si>
  <si>
    <t>9.1.13</t>
  </si>
  <si>
    <t>Suministro, transporte e instalación de válvula compuerta marca RW 1/2" o equivalente. Se entregará debidamente instalada sin presencia de fugas ni fisuras, sometida al sistema ya presurizado. Incluye todos los elementos requeridos para su correcta instalación y funcionamiento.</t>
  </si>
  <si>
    <t>9.1.14</t>
  </si>
  <si>
    <t>Suministro, transporte e instalación de válvula compuerta marca RW 3/4" o equivalente. Se entregará debidamente instalada sin presencia de fugas ni fisuras, sometida al sistema ya presurizado. Incluye todos los elementos requeridos para su correcta instalación y funcionamiento</t>
  </si>
  <si>
    <t>9.1.15</t>
  </si>
  <si>
    <t>Suministro, transporte e instalación de válvula compuerta marca RW 1" o equivalente. Se entregará debidamente instalada sin presencia de fugas ni fisuras, sometida al sistema ya presurizado. Incluye todos los elementos requeridos para su correcta instalación y funcionamiento.</t>
  </si>
  <si>
    <t>9.1.16</t>
  </si>
  <si>
    <t>Suministro, transporte e instalación de válvula compuerta marca RW 1 1/2" o equivalente. Se entregará debidamente instalada sin presencia de fugas ni fisuras, sometida al sistema ya presurizado. Incluye todos los elementos requeridos para su correcta instalación y funcionamiento.</t>
  </si>
  <si>
    <t>9.1.17</t>
  </si>
  <si>
    <t>Suministro, transporte e instalación de válvula compuerta marca RW 1 1/4" o equivalente. Se entregará debidamente instalada sin presencia de fugas ni fisuras, sometida al sistema ya presurizado. Incluye todos los elementos requeridos para su correcta instalación y funcionamiento.</t>
  </si>
  <si>
    <t>9.1.18</t>
  </si>
  <si>
    <t>Suministro, transporte e instalación de válvula compuerta marca RW 2" o equivalente. Se entregará debidamente instalada sin presencia de fugas ni fisuras, sometida al sistema ya presurizado. Incluye todos los elementos requeridos para su correcta instalación y funcionamiento.</t>
  </si>
  <si>
    <t>9.1.19</t>
  </si>
  <si>
    <t>Suministro, transporte e instalación de válvula flotador completa de 1/2" de cobre . Se entregará debidamente instalada sin presencia de fugas ni fisuras, sometida al sistema ya presurizado. Incluye todos los elementos requeridos para su correcta instalación y funcionamiento.</t>
  </si>
  <si>
    <t>9.1.20</t>
  </si>
  <si>
    <t>Suministro, transporte e instalación de válvula flotador completa 1" de cobre. Se entregará debidamente instalada sin presencia de fugas ni fisuras, sometida al sistema ya presurizado. Incluye todos los elementos requeridos para su correcta instalación y funcionamiento.</t>
  </si>
  <si>
    <t>9.1.21</t>
  </si>
  <si>
    <t>Suministro, transporte e instalación de válvula flotador completa 11/2" de cobre. Se entregará debidamente instalada sin presencia de fugas ni fisuras, sometida al sistema ya presurizado. Incluye todos los elementos requeridos para su correcta instalación y funcionamiento.</t>
  </si>
  <si>
    <t>9.1.22</t>
  </si>
  <si>
    <t>Suministro, transporte e instalación de válvula SOLENOIDE DE 2". Se entregará debidamente instalada en el sentido de flujo requerido en los diseños sin presencia de fugas ni fisuras, sometida al sistema ya presurizado. Incluye todos los elementos requeridos para su correcta instalación y funcionamiento.</t>
  </si>
  <si>
    <t>9.1.23</t>
  </si>
  <si>
    <t>Suministro, transporte e instalación de válvula de retención (Cheque) 2". Se entregará debidamente instalada en el sentido de flujo requerido en los diseños sin presencia de fugas ni fisuras, sometida al sistema ya presurizado. Incluye todos los elementos requeridos para su correcta instalación y funcionamiento.</t>
  </si>
  <si>
    <t>9.1.24</t>
  </si>
  <si>
    <t>Suministro, transporte e instalación de válvula reguladora de presión 2" 50mm. Se entregará debidamente instalada en el sentido de flujo requerido en los diseños sin presencia de fugas ni fisuras, sometida al sistema ya presurizado. Incluye todos los elementos requeridos para su correcta instalación y funcionamiento.</t>
  </si>
  <si>
    <t>9.1.25</t>
  </si>
  <si>
    <t>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t>
  </si>
  <si>
    <t>9.1.26</t>
  </si>
  <si>
    <t>9.1.27</t>
  </si>
  <si>
    <t>9.1.28</t>
  </si>
  <si>
    <t>Suministro, transporte e instalación de TUBERÍA CPVC-PRESIÓN, con un DIÁMETRO DE 1", RDE 11 100 PSI, incluye todos los accesorios de CPVC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</si>
  <si>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9.1.29</t>
  </si>
  <si>
    <t>Suministro, transporte e instalación de TUBERÍA EN COBRE TIPO "M", con un DIÁMETRO DE 3/4", para AGUA CALIENTE. Incluye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</si>
  <si>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9.1.30</t>
  </si>
  <si>
    <t>Suministro, transporte e instalación de TUBERÍA EN COBRE TIPO "M", con un DIÁMETRO DE 1/2", para AGUA CALIENTE. Incluye todos los accesorios de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</si>
  <si>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9.1.31</t>
  </si>
  <si>
    <t>Suministro, transporte e instalación de TUBERÍA EN COBRE TIPO "M", con un DIÁMETRO DE 1 1/2", para AGUA CALIENTE. Incluye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</si>
  <si>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9.1.32</t>
  </si>
  <si>
    <t>Suministro, transporte e instalación de TUBERÍA EN COBRE TIPO "M", con un DIÁMETRO DE 1", para AGUA CALIENTE. Incluye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</si>
  <si>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9.1.33</t>
  </si>
  <si>
    <t>Suministro, transporte e instalación de medidor en 1/2" con acometida de 1/2"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1/2".  La rotura de pavimento, cargue, transporte,  botada de escombros y pavimentación o parcheo no están incluidas pues se tendrán en cuenta en su ítem respectivo.</t>
  </si>
  <si>
    <t>9.1.34</t>
  </si>
  <si>
    <t>Suministro, transporte e instalación de medidor en 1" con acometida de 1"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La rotura de pavimento, cargue, transporte, botada de escombros y pavimentación o parcheo no están incluidas pues se tendrán en cuenta en su ítem respectivo.</t>
  </si>
  <si>
    <t>9.1.35</t>
  </si>
  <si>
    <t>Suministro, transporte e instalación de medidor en 1" con acometida de 1 1/2" (el ítem no incluye la tubería de acometida pues está en otro ítem) incluye caja de andén, tee partida o collar de derivación según como se requiera, válvula de incorporación, codos o medios codos de cobre, llave de corte universal, universal, machos cobre, filtro de 1 1/2",válvula de paso, cheque y accesorios necesarios para su adecuada instalación de acuerdo a las normas de EE.PP.M. Todos los accesorios serán en 1 1/2". La rotura de pavimento, cargue, transporte, botada de escombros y pavimentación o parcheo no están incluidas pues se tendrán en cuenta en su ítem respectivo.</t>
  </si>
  <si>
    <t>9.1.36</t>
  </si>
  <si>
    <t>Suministro, transporte e instalación de medidor en 1 1/2" con acometida de 1 1/2" (el ítem no incluye la tubería de acometida pues está en otro ítem) incluye caja de andén, tee partida o collar de derivación según como se requiera, válvula de incorporación, codos o medios codos de cobre, llave de corte universal, universal, machos cobre, filtro de 1 1/2",válvula de paso, cheque y accesorios necesarios para su adecuada instalación de acuerdo a las normas de EE.PP.M. Todos los accesorios serán en 1 1/2". La rotura de pavimento, cargue, transporte, botada de escombros y pavimentación o parcheo no están incluidas pues se tendrán en cuenta en su ítem respectivo.</t>
  </si>
  <si>
    <t>9.1.37</t>
  </si>
  <si>
    <t>Suministro, transporte e instalación de medidor en 1 1/2" con acometida de 1 1/2" (el ítem  incluye 6 metros de tubería de acometida) incluye caja de andén, tee partida, válvula de incorporación, codos o medios codos de cobre, llave de corte universal, universal, machos cobre, filtro de 1 1/2",válvula de paso, cheque y accesorios necesarios para su adecuada instalación de acuerdo a las normas de EE.PP.M. Todos los accesorios serán en 1 1/2". Incluye la rotura de pavimento, cargue, transporte, botada de escombros y pavimentación o parcheo.</t>
  </si>
  <si>
    <t>9.1.40</t>
  </si>
  <si>
    <t>Suministro, transporte e instalación de DOMICILIARIA 1/2 DE ACUEDUCTO EN COBRE. Incluye tubería y concreto para proteger tubería y mano de obra de tendido de tubería.</t>
  </si>
  <si>
    <t>9.1.41</t>
  </si>
  <si>
    <t>Suministro, transporte e instalación de DOMICILIARIA 1 DE ACUEDUCTO EN COBRE. Incluye tubería y concreto para proteger tubería y mano de obra de tendido de tubería.</t>
  </si>
  <si>
    <t>9.1.42</t>
  </si>
  <si>
    <t>Suministro, transporte e instalación de DOMICILIARIA 1 1/2 DE ACUEDUCTO EN COBRE. Incluye tubería y concreto para proteger tubería y mano de obra de tendido de tubería.</t>
  </si>
  <si>
    <t>9.1.43</t>
  </si>
  <si>
    <t>Suministro, transporte e instalación de DOMICILIARIA 2 DE ACUEDUCTO EN COBRE. Incluye tubería y concreto para proteger tubería y mano de obra de tendido de tubería.</t>
  </si>
  <si>
    <t>9.1.44</t>
  </si>
  <si>
    <t>Suministro, transporte e instalación de HIDRANTE TIPO TRÁFICO 6" (150mm) en HIERRO FUNDIDO. Incluye  todos los elementos requeridos para su correcta instalación y funcionamiento.</t>
  </si>
  <si>
    <t>9.1.45</t>
  </si>
  <si>
    <t>Suministro, transporte e instalación de SENSOR DE FLUJO que envía señal a válvula SOLENOIDE DE 2". Se entregará debidamente instalada sin presencia de fugas ni fisuras, sometida al sistema ya presurizado. Incluye todos los elementos requeridos para su correcta instalación y funcionamiento.</t>
  </si>
  <si>
    <t>9.1.46</t>
  </si>
  <si>
    <t>Suministro, transporte e instalación de SENSOR DE TEMPERATURA que envía señal a sistema de agua caliente para recirculación. Se entregará debidamente instalada sin presencia de fugas ni fisuras, sometida al sistema ya presurizado. Incluye todos los elementos requeridos para su correcta instalación y funcionamiento.</t>
  </si>
  <si>
    <t>9.1.47</t>
  </si>
  <si>
    <t>Suministro, transporte e instalación de tanque en fibra de vidrio con capacidad para 10 m3 con dimensiones de diámetro 2.60 metros, altura de 2 metros tapa plana en la parte superior del tanque, fabricado en Resina poliéster semiflexible. Fibra de vidrio Tela Matt 700 de 450gramos/metro2 y Woven Roving de 800, cilindro vertical de fondo plano. Norma de fabricación 2888 icontec. Incluye las perforaciones para succión, purga, rebose, llenado y según diseños hidráulicos.</t>
  </si>
  <si>
    <t>Suministro, transporte e instalación de tanque en fibra de vidrio con capacidad para 5 m3 con dimensiones de diámetro 2.60 metros, altura de 2 metros tapa plana en la parte superior del tanque, fabricado en Resina poliéster semiflexible. Fibra de vidrio Tela Matt 700 de 450gramos/metro2 y Woven Roving de 800, cilindro vertical de fondo plano. Norma de fabricación 2888 icontec. Incluye las perforaciones para succión, purga, rebose, llenado y según diseños hidráulicos.</t>
  </si>
  <si>
    <t>9.1.48</t>
  </si>
  <si>
    <t>Suministro, transporte e instalación de tanque en fibra de vidrio con capacidad para 12 m3 con dimensiones de diámetro 2.63 metros, altura de 2.2 metros tapa plana en la parte superior del tanque, fabricado en Resina poliéster semiflexible. Fibra de vidrio Tela Matt 700 de 450gramos/metro2 y Woven Roving de 800, cilindro vertical de fondo plano. Norma de fabricación 2888 icontec. Incluye las perforaciones para succión, purga, rebose, llenado y según diseños hidráulicos.</t>
  </si>
  <si>
    <t>9.1.49</t>
  </si>
  <si>
    <t>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</si>
  <si>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salidas de abasto en DIÁMETRO DE 1 1/2"con tubería  RDE 21, 500 PSI, incluye todos los accesorios en PVC de diámetro 1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</si>
  <si>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9.1.50</t>
  </si>
  <si>
    <t>Construcción de caja medidor de acueducto, desmonte e instalación de medidor existente no incluye la tubería de acometida. Incluye caja de andén, codos o medios codos de cobre, universal, machos cobre, accesorios necesarios para su adecuada reinstalación de acuerdo a las normas de EE.PP.M. Todos los accesorios serán del diámetro del medidor y acometida.</t>
  </si>
  <si>
    <t>9.2.0</t>
  </si>
  <si>
    <t>INSTALACIONES SANITARIAS/LLUVIAS INTERNAS</t>
  </si>
  <si>
    <t>9.2.1</t>
  </si>
  <si>
    <t>Suministro, transporte e instalación de TUBERÍA PVC-SANITARIA, con un DIÁMETRO DE 1 1/2", para aguas residuales empotrada en muro. Incluye suministro y transporte de los materiales, bocas, accesorios, pegante, limpiador y todos los elementos necesarios para su correcta instalación y funcionamiento. La excavación y los llenos se pagaran en su ítem respectivo.</t>
  </si>
  <si>
    <t>9.2.2</t>
  </si>
  <si>
    <t>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t>
  </si>
  <si>
    <t>9.2.3</t>
  </si>
  <si>
    <t>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</si>
  <si>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9.2.4</t>
  </si>
  <si>
    <t>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</si>
  <si>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9.2.5</t>
  </si>
  <si>
    <t>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</si>
  <si>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9.2.6</t>
  </si>
  <si>
    <t>9.2.7</t>
  </si>
  <si>
    <t>Suministro, transporte e instalación de TUBERÍA PVC-VENTILACIÓN, con un DIÁMETRO DE 3",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t>
  </si>
  <si>
    <t>9.2.8</t>
  </si>
  <si>
    <t>Suministro, transporte e instalación de TUBERÍA PVC-VENTILACIÓN, con un DIÁMETRO DE 4",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t>
  </si>
  <si>
    <t>9.2.9</t>
  </si>
  <si>
    <t>Suministro, transporte e instalación de TUBERÍA DE VENTILACIÓN DE FILTRO DE Ø=3". Incluye suministro, transporte y colocación de tubería, las respectivas conexiones y accesorios y todo lo necesario para su correcta colocación y funcionamiento. Según diseño.</t>
  </si>
  <si>
    <t>9.2.10</t>
  </si>
  <si>
    <t>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</si>
  <si>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9.2.11</t>
  </si>
  <si>
    <t>Suministro, transporte e instalación de SALIDA SANITARIA DE 3".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</si>
  <si>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9.2.12</t>
  </si>
  <si>
    <t>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</si>
  <si>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9.2.13</t>
  </si>
  <si>
    <t>Suministro, transporte e instalación de TUBERÍA PVC-SANITARIA, COLGADA O EN BAJANTE, con un DIÁMETRO DE 2" para AGUA RESIDUAL verticales y horizontales (bajantes y colectores), incluye todos los accesorios en PVC de diámetro 2" incluyendo los accesorios reducidos y fijaciones que se requieran para su correcta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</si>
  <si>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9.2.14</t>
  </si>
  <si>
    <t>Suministro, transporte e instalación de TUBERÍA PVC-SANITARIA, COLGADA O EN BAJANTE con un DIÁMETRO DE 3",  de aguas residuales. Incluye suministro y transporte de los materiales, bocas, accesorios, pegante, limpiador, wash primer, acabado en esmalte mate, color a definir por parte de interventoría, andamios, abrazaderas y todos los elementos necesarios para su correcta instalación y funcionamiento.</t>
  </si>
  <si>
    <t>9.2.15</t>
  </si>
  <si>
    <t>Suministro, transporte e instalación de TUBERÍA PVC-SANITARIA, COLGADA O EN BAJANTES con un DIÁMETRO DE 4", agua RESIDUAL. Incluye suministro y transporte de los materiales, bocas, accesorios, pegante, limpiador, wash primer, acabado en esmalte mate, color a definir por parte de interventoría, andamios, abrazaderas y todos los elementos necesarios para su correcta instalación y funcionamiento.</t>
  </si>
  <si>
    <t>9.2.16</t>
  </si>
  <si>
    <t>Suministro, transporte e instalación de TUBERÍA PVC-SANITARIA, COLGADA O EN BAJANTES con un DIÁMETRO DE 6", agua RESIDUAL O LLÚVIA. Incluye suministro y transporte de los materiales, bocas, accesorios, pegante, limpiador, wash primer, acabado en esmalte mate, color a definir por parte de interventoría, andamios, abrazaderas y todos los elementos necesarios para su correcta instalación y funcionamiento.</t>
  </si>
  <si>
    <t>9.2.17</t>
  </si>
  <si>
    <t>Suministro, transporte e instalación de tragante doble 3",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t>
  </si>
  <si>
    <t>9.2.18</t>
  </si>
  <si>
    <t>Suministro, transporte e instalación de tragante doble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t>
  </si>
  <si>
    <t>9.2.19</t>
  </si>
  <si>
    <t>Suministro, transporte e instalación de REJILLA METÁLICA DE PISO combinada Aluminio/bronce DE 3x2" para desagüe de 2". Incluye suministro y transporte de los materiales y todos los elementos necesarios para su correcta instalación.</t>
  </si>
  <si>
    <t>9.2.20</t>
  </si>
  <si>
    <t>Suministro, transporte e instalación de REJILLA METÁLICA DE PISO combinada Aluminio/bronce DE 4x3" para desagüe de 3". Incluye suministro y transporte de los materiales y todos los elementos necesarios para su correcta instalación.</t>
  </si>
  <si>
    <t>9.2.21</t>
  </si>
  <si>
    <t>Suministro, transporte e instalación de REJILLA METÁLICA DE PISO combinada Aluminio/bronce DE 5x4". Incluye suministro y transporte de los materiales y todos los elementos necesarios para su correcta instalación.</t>
  </si>
  <si>
    <t>9.2.22</t>
  </si>
  <si>
    <t>Suministro, transporte e instalación de TUBERÍA PVC-NOVAFORT, con un DIÁMETRO DE 160 mm. Incluye suministro y transporte de los materiales, bocas, accesorios y todos los demás elementos necesarios para su correcta instalación y funcionamiento. La excavación y los llenos se pagarán en su ítem respectivo.</t>
  </si>
  <si>
    <t>9.2.23</t>
  </si>
  <si>
    <t>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</si>
  <si>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9.2.24</t>
  </si>
  <si>
    <t>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</si>
  <si>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9.2.25</t>
  </si>
  <si>
    <t>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</si>
  <si>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9.2.26</t>
  </si>
  <si>
    <t>Suministro, transporte e instalación de TUBERÍA PVC-NOVAFORT, con un DIÁMETRO DE 355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</si>
  <si>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9.2.27</t>
  </si>
  <si>
    <t>Suministro, transporte e instalación de TUBERÍA PVC-NOVAFORT, con un DIÁMETRO DE 400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</si>
  <si>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9.2.28</t>
  </si>
  <si>
    <t>Suministro, transporte e instalación de TUBERÍA PVC-NOVAFORT, con un DIÁMETRO DE 450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</si>
  <si>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9.2.29</t>
  </si>
  <si>
    <t>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</si>
  <si>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9.2.30</t>
  </si>
  <si>
    <t>Suministro, transporte e instalación de TUBERÍA EN CONCRETO, con un DIÁMETRO DE 8"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t>
  </si>
  <si>
    <t>9.2.31</t>
  </si>
  <si>
    <t>Suministro, transporte e instalación de TUBERÍA EN CONCRETO, con un DIÁMETRO DE 10"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t>
  </si>
  <si>
    <t>9.2.32</t>
  </si>
  <si>
    <t>Suministro, transporte e instalación de TUBERÍA EN CONCRETO, con un DIÁMETRO DE 12"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t>
  </si>
  <si>
    <t>9.2.33</t>
  </si>
  <si>
    <t>Suministro, transporte e instalación de TUBERÍA EN CONCRETO, con un DIÁMETRO DE 14"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t>
  </si>
  <si>
    <t>9.2.34</t>
  </si>
  <si>
    <t>Suministro, transporte e instalación de TUBERÍA EN CONCRETO, con un DIÁMETRO DE 20"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t>
  </si>
  <si>
    <t>9.2.35</t>
  </si>
  <si>
    <t>Suministro, transporte e instalación de TUBERÍA EN CONCRETO REFORZADA CLASE 4 DE Ø=36", unión mecánica. Incluye suministro y transporte de los materiales, retroexcavadora y cable de acero de Ø=1/2" con una capacidad de carga vertical de 2 Ton para bajar la tubería hasta 8m, descargue y transportes internos con retroexcavadora hasta sitio de acopio y de este al sitio de instalación y todo lo necesario para su correcta instalación. Según especificaciones técnicas de EEPP de Medellín.</t>
  </si>
  <si>
    <t>9.2.36</t>
  </si>
  <si>
    <t>Suministro, transporte e instalación de (canoa) CANAL EN PVC  C-90 O SIMILAR, para aguas lluvias. Incluye suministro y transporte de los materiales, accesorios, limpiador y todos los elementos necesarios para su correcta instalación y funcionamiento.</t>
  </si>
  <si>
    <t>9.2.37</t>
  </si>
  <si>
    <t>Suministro, transporte e instalación de EMBUDO ANTIBORTICE DE 4" ref e2h4pulgadas, incluye wash primer y acabado en el mismo material de la canoa, los accesorios verticales después de la unión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t>
  </si>
  <si>
    <t>9.2.38</t>
  </si>
  <si>
    <t>Suministro, transporte e instalación de extractor de olores eléctrico incluye todos los accesorios para su correcto funcionamiento.</t>
  </si>
  <si>
    <t>Suministro, transporte e instalación de tragante doble 6",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t>
  </si>
  <si>
    <t>9.3.0</t>
  </si>
  <si>
    <t>RED CONTRA INCENDIO</t>
  </si>
  <si>
    <t>9.3.1</t>
  </si>
  <si>
    <t>Suministro, transporte e instalación de TUBERÍA GALVANIZADA DE 1 1/2" TIPO PESADA PARA RED DE INCENDIO. Incluye suministro y transporte de los materiales, la válvulas, accesorios, materiales varios y todos  los demás elementos necesario para su correcta instalación, según especificaciones técnicas de EEPP de Medellín.</t>
  </si>
  <si>
    <t>9.3.2</t>
  </si>
  <si>
    <t>Suministro, transporte e instalación de TUBERÍA (Acero Galvanizado) Sch 40, diámetro 2", incluye todos los accesorios en acero galvanizado de diámetro 2" que se requieran para su correcta instalación. Estos deberán estar correctamente roscados y tornillados usando teflón, sin presentar fugas, fisuras o cualquier otra clase de anomalía. Incluye además las perforaciones (canchas) de paredes o pisos que lo requieran incluyendo cargue, transporte y botada de escombros en botaderos oficiales o donde indique la interventoría. Está se instalará para la red contra incendios que se encuentre expuesta.</t>
  </si>
  <si>
    <t>9.3.3</t>
  </si>
  <si>
    <t>Suministro, transporte e instalación de TUBERÍA (Acero Galvanizado) Sch 40, diámetro 2 1/2", incluye todos los accesorios en acero galvanizado de diámetro 2 1/2" que se requieran para su correcta instalación. Estos deberán estar correctamente roscados y tornillados usando teflón, sin presentar fugas, fisuras o cualquier otra clase de anomalía. Incluye además las perforaciones (canchas) de paredes o pisos que lo requieran incluyendo cargue, transporte y botada de escombros en botaderos oficiales o donde indique la interventoría. Está se instalará para la red contra incendios que se encuentre expuesta.</t>
  </si>
  <si>
    <t>9.3.4</t>
  </si>
  <si>
    <t>Suministro, transporte e instalación de GABINETE PARA RED CONTRA INCENDIO DE 0,77x0,77x0,22 con canastilla para soporte de manquera de incendio. Incluye válvula 1 1/2" diámetro 38mm, hacha pico 4 1/2 lb con cabo de madera, extintor multipropósito, llave Spaner boca fija de 1 1/2" diámetro 38mm, manguera de 1 1/2" diámetro 38mm L=30mn tapa en vidrio esmerilado y todo lo necesario para su correcta instalación y funcionamiento.</t>
  </si>
  <si>
    <t>9.3.5</t>
  </si>
  <si>
    <t>Suministro, transporte e instalación de SIAMESA EN BRONCE DE DIÁMETRO DE 3". Incluye todos los elementos necesarios para su correcta instalación y funcionamiento.</t>
  </si>
  <si>
    <t>9.3.6</t>
  </si>
  <si>
    <t>Suministro, transporte e instalación de SIAMESA EN BRONCE DE DIÁMETRO DE 4". Incluye todos los elementos necesarios para su correcta instalación y funcionamiento.</t>
  </si>
  <si>
    <t>9.3.7</t>
  </si>
  <si>
    <t>Suministro, transporte e instalación de VÁLVULA COMPUERTA marca RW 2 1/2" o equivalente. Se entregará debidamente instalada sin presencia de fugas ni fisuras, sometida al sistema ya presurizado.</t>
  </si>
  <si>
    <t>9.3.8</t>
  </si>
  <si>
    <t>Suministro, transporte e instalación de VÁLVULA COMPUERTA marca RW 3" o equivalente. Se entregará debidamente instalada sin presencia de fugas ni fisuras, sometida al sistema ya presurizado.</t>
  </si>
  <si>
    <t>9.3.9</t>
  </si>
  <si>
    <t>Suministro, transporte e instalación de VÁLVULA DE RETENCIÓN (Cheque) 2 1/2". Incluye universal hembra para liberarla.  Se entregará debidamente instalada sin presencia de fugas ni fisuras, sometida al sistema ya presurizado.</t>
  </si>
  <si>
    <t>9.3.10</t>
  </si>
  <si>
    <t>Suministro, transporte e instalación de VÁLVULA DE RETENCIÓN (Cheque) 1". Se entregará debidamente instalada sin presencia de fugas ni fisuras, sometida al sistema ya presurizado.</t>
  </si>
  <si>
    <t>9.3.11</t>
  </si>
  <si>
    <t>Suministro, transporte e instalación de VÁLVULA DE RETENCIÓN (Cheque) 1 1/2". Se entregará debidamente instalada sin presencia de fugas ni fisuras, sometida al sistema ya presurizado.</t>
  </si>
  <si>
    <t>9.3.12</t>
  </si>
  <si>
    <t>Suministro, transporte e instalación de VÁLVULA DE RETENCIÓN (Cheque) 1 1/4". Se entregará debidamente instalada en el sentido de flujo requerido en los diseños sin presencia de fugas ni fisuras, sometida al sistema ya presurizado. Incluye todos los elementos requeridos para su correcta instalación y funcionamiento.</t>
  </si>
  <si>
    <t>9.3.13</t>
  </si>
  <si>
    <t>Suministro, transporte e instalación de Válvula de Control OS&amp;Y, 3" incluye "Tamper suiche" deberá ser una válvula indicadora aprobada por U.L o F.M (O.S.&amp;Y.). Debe instalarse luego de la válvula principal de control, un switch de flujo aprobado por UL o FM Incluye todos los elementos requeridos para su correcta instalación y funcionamiento.</t>
  </si>
  <si>
    <t>9.3.14</t>
  </si>
  <si>
    <t>Suministro, transporte e instalación de Válvula de Cheque de 3" debe ser aprobada con UL FM e instalarse entre la válvula de control y el switch de alarma. La válvula cheque debe poderse instalar en posición vertical u horizontal de acuerdo con el listado asignado a ella. Incluye dos manómetros en glicerina y de 0 a 200 psi y todos los elementos requeridos para su correcta instalación y funcionamiento.</t>
  </si>
  <si>
    <t>9.3.15</t>
  </si>
  <si>
    <t>Suministro, transporte e instalación de Válvula de prueba de acuerdo a NFPA 13 del sistema de regaderas ser una válvula aprobada por U.L o F.M. Debe instalarse con un orificio de descarga de 1/2" o 3/4" (dependerá del orificio del rociador) equivalente a la descarga de un rociador (al abrir la válvula de prueba la alarma de flujo debe activarse). Incluye todos los elementos requeridos para su correcta instalación y funcionamiento.</t>
  </si>
  <si>
    <t>9.3.16</t>
  </si>
  <si>
    <t>Suministro, transporte e instalación de Válvula mariposa de 2" incluyendo tubería y uniones para cada sistema. Deberá ser una válvula aprobada por U.L o F.M. Incluye todos los elementos requeridos para su correcta instalación y funcionamiento.</t>
  </si>
  <si>
    <t>9.3.17</t>
  </si>
  <si>
    <t>Suministro, transporte e instalación de Válvula desaireadora automática de 1/2" de diámetro. Deberá ser una válvula aprobada por U.L o F.M. Incluye todos los elementos requeridos para su correcta instalación y funcionamiento.</t>
  </si>
  <si>
    <t>Suministro, transporte e instalación de Válvula de bola para drenaje de 2" incluyendo tubería y uniones para cada sistema. Deberá ser una válvula aprobada por U.L o F.M. Incluye todos los elementos requeridos para su correcta instalación y funcionamiento.</t>
  </si>
  <si>
    <t>Suministro, transporte e instalación de tubería ASTM A53 con costura sch 40 diámetro 1",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t>
  </si>
  <si>
    <t>Suministro, transporte e instalación de tubería ASTM A53 con costura sch 40 diámetro 1 1/4",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t>
  </si>
  <si>
    <t>Suministro, transporte e instalación de tubería ASTM A53 con costura sch 40 diámetro 1 1/2",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t>
  </si>
  <si>
    <t>Suministro, transporte e instalación de tubería ASTM A53 con costura sch 40 diámetro 2",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t>
  </si>
  <si>
    <t>Suministro, transporte e instalación de tubería ASTM A53 con costura sch 40 diámetro 2 1/2",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t>
  </si>
  <si>
    <t>Suministro, transporte e instalación de tubería ASTM A53 con costura sch 40 diámetro 3",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t>
  </si>
  <si>
    <t>Suministro, transporte e instalación de tubería ASTM A53 con costura sch 40 diámetro 4",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t>
  </si>
  <si>
    <t>Suministro, transporte e instalación de tubería ASTM A53 con costura sch 40 diámetro 6",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t>
  </si>
  <si>
    <t>Suministro, transporte e instalación de HIDRANTE con tubería 4" DE HIERRO DÚCTIL, se debe apretar y bloquear toda la tubería subterránea, donde sea requerido, de acuerdo al requerimiento de NFPA 24  anclándola en los puntos de cambio de dirección, usando solamente bloques de diseño aprobado.  Incluye todos los accesorios codos, tees, niples de transición de HIERRO DÚCTIL a la tubería de acero al carbono ASTM A53, deberán ser en hierro dúctil y podrán ser unidos bridas y uniones dresser para transición. Todos los accesorios y tuberías deberán estar correctamente instalados, sin presentar fugas, fisuras o cualquier otra clase de anomalía. Incluye además los soportes de la tubería sobre concreto anclajes, incluye la pintura anticorrosiva y esmaltada para señalización.</t>
  </si>
  <si>
    <t>Suministro, transporte e instalación de tubería 4" DE HIERRO DÚCTIL CENTRIFUGADA EN CEMENTO O CPVC esta última bajo la norma AWWWC900 o AWWAC906 listada para sistemas contra incendio de diámetro 4", se debe apretar y bloquear toda la tubería subterránea, donde sea requerido, de acuerdo al requerimiento de NFPA 24  anclándola en los puntos de cambio de dirección, usando solamente bloques de diseño aprobado.  Incluye todos los accesorios codos, tees, niples de transición de HIERRO DÚCTIL a la tubería de acero al carbono ASTM A53, deberán ser en hierro dúctil y podrán ser unidos con flanches. Todos los accesorios y tuberías deberán estar correctamente instalados, sin presentar fugas, fisuras o cualquier otra clase de anomalía. Incluye además los soportes de la tubería sobre concreto anclajes, incluye la pintura anticorrosiva y esmaltada para señalización.</t>
  </si>
  <si>
    <t>Suministro, transporte e instalación de tubería 6" DE HIERRO DÚCTIL CENTRIFUGADA EN CEMENTO O CPVC esta última bajo la norma AWWWC900 o AWWAC906 listada para sistemas contra incendio de diámetro 6", se debe apretar y bloquear toda la tubería subterránea, donde sea requerido, de acuerdo al requerimiento de NFPA 24 anclándola en los puntos de cambio de dirección, usando solamente bloques de diseño aprobado. Incluye todos los accesorios codos, tees, niples de transición de HIERRO DÚCTIL a la tubería de acero al carbono ASTM A53, deberán ser en hierro dúctil y podrán ser unidos con flanches. Todos los accesorios y tuberías deberán estar correctamente instalados, sin presentar fugas, fisuras o cualquier otra clase de anomalía. Incluye además los soportes de la tubería sobre concreto anclajes, incluye la pintura anticorrosiva y esmaltada para señalización.</t>
  </si>
  <si>
    <t>Suministro, transporte e instalación de GABINETE PARA RED CONTRA INCENDIO DE 0,77x0,99x0,22 con canastilla para soporte de manguera de incendio. Incluye manguera de doble chaqueta, de 11/2" de 100 pies, 250psi, aprobada por FM y listada por UL, pitón en bronce aprobado por Fm y certificado por UL, hacha pico 4 1/2 lb con cabo de madera,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t>
  </si>
  <si>
    <t>Suministro, transporte e instalación de Weld outlet ½". Incluye todos los elementos requeridos para su correcta instalación y funcionamiento.</t>
  </si>
  <si>
    <t>Suministro, transporte e instalación de Weld outlet 1½". Incluye  todos los elementos requeridos para su correcta instalación y funcionamiento.</t>
  </si>
  <si>
    <t>Suministro, transporte e instalación de Weld outlet 1. Incluye todos los elementos requeridos para su correcta instalación y funcionamiento.</t>
  </si>
  <si>
    <t>Suministro, transporte e instalación de Weld outlet 11/4. Incluye todos los elementos requeridos para su correcta instalación y funcionamiento.</t>
  </si>
  <si>
    <t>Suministro, transporte e instalación de Rociador concealed QR K 5,6 pendent. Deben ser aprobados por UL FM deben ser distribuidos de acuerdo a los planos. Incluye todos los elementos requeridos para su correcta instalación y funcionamiento.</t>
  </si>
  <si>
    <t>9.3.38</t>
  </si>
  <si>
    <t>Suministro, transporte e instalación de Rociador estandart K 5,6 pendent. Deben ser aprobados por UL FM deben ser distribuidos de acuerdo a los planos. Incluye todos los elementos requeridos para su correcta instalación y funcionamiento.</t>
  </si>
  <si>
    <t>9.3.39</t>
  </si>
  <si>
    <t>Suministro, transporte e instalación de Rociador estandart K 5,6 upright. Deben ser aprobados por UL FM deben ser distribuidos de acuerdo a los planos. Incluye todos los elementos requeridos para su correcta instalación y funcionamiento.</t>
  </si>
  <si>
    <t>9.3.40</t>
  </si>
  <si>
    <t>Suministro, transporte e instalación de Detector de flujo tipo paleta aprobada por U.L o F.M. Debe detectar, como mínimo, el flujo de agua equivalente a un rociador con orificio de 1/2 pulgada o de 3/4" dependiendo del diámetro de las regaderas. Este flujo debe resultar en una alarma auditiva en el edificio dentro de los siguientes 5 minutos luego que este flujo se inicia. Incluye todos los elementos requeridos para su correcta instalación y funcionamiento.</t>
  </si>
  <si>
    <t>9.3.41</t>
  </si>
  <si>
    <t>Suministro, transporte e instalación de TOMA PARA BOMBEROS DE DIÁMETRO 2 1/2". incluye la válvula de 2 1/2" con tapón en bronce deberá ser una válvula aprobada por U.L o F.M. Incluye todos los elementos requeridos para su correcta instalación y funcionamiento.</t>
  </si>
  <si>
    <t>9.4.0</t>
  </si>
  <si>
    <t>VÁLVULAS/LLAVES/CAJAS/REJILLAS</t>
  </si>
  <si>
    <t>9.4.1</t>
  </si>
  <si>
    <t>Colocación de VÁLVULA CORTINA 250 PSI DE BRONCE tipo Red White o equivalente, para un DIÁMETRO DE ½". Incluye suministro y transporte de los materiales y todos los accesorios necesarios para su correcta instalación y funcionamiento.</t>
  </si>
  <si>
    <t>9.4.2</t>
  </si>
  <si>
    <t>Colocación de VÁLVULA CORTINA 250 PSI DE BRONCE tipo Red White o equivalente, para un DIÁMETRO DE ¾". Incluye suministro y transporte de los materiales, todos los accesorios necesarios para su correcta instalación y funcionamiento.</t>
  </si>
  <si>
    <t>9.4.3</t>
  </si>
  <si>
    <t>Suministro, transporte y colocación de VÁLVULA DE HIERRO DÚCTIL, con un DIÁMETRO DE 75mm, compuerta elástica DN SRM con extremos para PVC en junta hidráulica. Según norma AWWA C-509 con la rosca de la compuerta fundida en ella (un solo cuerpo). Vástago no ascendente en acero inoxidable. es condición que los fabricantes tengan ISO9002 versión 1994.</t>
  </si>
  <si>
    <t>Suministro, transporte y colocación de VÁLVULA DE HIERRO DÚCTIL, con un DIÁMETRO DE 100mm, compuerta elástica DN SRM con extremos para PVC en junta hidráulica. Según norma AWWA C-509 con la rosca de la compuerta fundida en ella (un solo cuerpo). Vástago no ascendente en acero inoxidable. es condición que los fabricantes tengan ISO9002 versión 1994.</t>
  </si>
  <si>
    <t>Suministro, transporte y colocación de VÁLVULA DE HIERRO DÚCTIL, con un DIÁMETRO DE 150mm, compuerta elástica DN SRM con extremos para PVC en junta hidráulica. Según norma AWWA C-509 con la rosca de la compuerta fundida en ella (un solo cuerpo). Vástago no ascendente en acero inoxidable. es condición que los fabricantes tengan ISO9002 versión 1994.</t>
  </si>
  <si>
    <t>9.4.4</t>
  </si>
  <si>
    <t>Construcción de CAJA PARA VÁLVULA DE MEDIDORES DE ACUEDUCTO, en concreto de 21 Mpa. Incluye tubería 6", tapón limpieza, tapa prefabricada y todo lo necesario para su correcta instalación y funcionamiento.</t>
  </si>
  <si>
    <t>9.4.5</t>
  </si>
  <si>
    <t>Colocación de rejilla T-30x100 metálica, de 300x1500 mm., en acero ASTM A-36 galvanizado por inmersión en caliente (NTC 3320), calidad Colrejillas o equivalente, compuesta de platina portante de 1"x3/16", platina de amarre de 3/4"x3/16", superficie dentada antideslizante de alta seguridad, soldadura bajo proceso MIG. Incluye mariposa de fijación (clip) metálica galvanizada, recibidor en ángulo galvanizado de 1½"x3/16", anticorrosivo gris y esmalte color negro, anclaje a concreto y todos los elementos necesarios para su correcta instalación y funcionamiento. Según diseño. Para instalar sobre cárcamo en concreto de 40x40 cm. que se pagará en su ítem respectivo.</t>
  </si>
  <si>
    <t>9.4.6</t>
  </si>
  <si>
    <t>Colocación de rejilla con marco T-30x100 metálica, de 300x1000 mm., para inspección, en acero ASTM A-36 galvanizado por inmersión en caliente (NTC 3320), calidad Colrejillas o equivalente, compuesta de platina portante de 1"x3/16", platina de amarre de 3/4"x3/16", superficie dentada antideslizante de alta seguridad, ángulo de marco de 1¼"x3/16", soldadura bajo proceso MIG. Incluye mariposa de fijación (clip) metálica galvanizada, recibidor en ángulo galvanizado de 1½"x3/16", anticorrosivo gris y esmalte color negro, anclaje a concreto y todos los elementos necesarios para su correcta instalación y funcionamiento. Según diseño. Para instalar sobre cárcamo en concreto de 40x40 cm. que se pagará en su ítem respectivo.</t>
  </si>
  <si>
    <t>9.5.0</t>
  </si>
  <si>
    <t>POZOS/CAJAS/SUMIDEROS</t>
  </si>
  <si>
    <t>9.5.1</t>
  </si>
  <si>
    <t>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t>
  </si>
  <si>
    <t>9.5.2</t>
  </si>
  <si>
    <t>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t>
  </si>
  <si>
    <t>9.5.3</t>
  </si>
  <si>
    <t>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t>
  </si>
  <si>
    <t>9.5.4</t>
  </si>
  <si>
    <t>Construcción de Emboquillada de tubería en pared para cámara de inspección, según especificaciones técnicas de EEPP de Medellín. Incluye suministro, transporte e instalación de los materiales y todo lo necesario para su correcta ejecución.</t>
  </si>
  <si>
    <t>9.5.5</t>
  </si>
  <si>
    <t>Construcción de caja desarenadora 30x30x40 cm en concreto de 17.5Mpa, medidas internas (L=40cm). Incluye suministro, transporte e instalación de herraje (marco y tapa de 40x40 cm en ángulo de 2"x1/8")  y todos los elementos necesarios para su correcta construcción y funcionamiento. Según normas técnicas de EEPP de Medellín. La excavación, llenos, entresuelo y acero de refuerzo se pagarán en su ítem respectivo.</t>
  </si>
  <si>
    <t>9.5.6</t>
  </si>
  <si>
    <t>Construcción de caja para poliválvula de 0.40 x0.40 x0.15m. en concreto de 21 Mpa. Incluye suministro  transporte e instalación de los materiales, tapa metálica en lamina de 6.35mm, base de concreto de 0.132x 0.40 x 0.15m. y todos los elementos necesarios para su correcta construcción y funcionamiento.</t>
  </si>
  <si>
    <t>9.5.7</t>
  </si>
  <si>
    <t>9.5.8</t>
  </si>
  <si>
    <t>Construcción de cajas de trampa de grasas de 60 x 60 x altura hasta 120 cm. en concreto de 21Mpa. con impermeabilizante integral tipo Sika1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t>
  </si>
  <si>
    <t>9.5.9</t>
  </si>
  <si>
    <t>Construcción de cajas de registro de 80 x 80 x altura hasta 120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t>
  </si>
  <si>
    <t>9.5.10</t>
  </si>
  <si>
    <t>Construcción de cajas de registro de 100 x 100 x altura hasta 120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t>
  </si>
  <si>
    <t>9.5.11</t>
  </si>
  <si>
    <t>Construcción de cajas sifonadas de 40 x 40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t>
  </si>
  <si>
    <t>9.5.12</t>
  </si>
  <si>
    <t>Construcción de cajas sifonadas de 50 x 50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t>
  </si>
  <si>
    <t>9.5.13</t>
  </si>
  <si>
    <t>Construcción de caja desarenadora de 120 x 150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t>
  </si>
  <si>
    <t>9.5.14</t>
  </si>
  <si>
    <t>Suministro, transporte e instalación de rejilla (sumidero tipo Apolo) en Hierro Ductil de 0.80m x 0.50m para trafico pesado. Incluye marco y rejilla en hierro ductil y pasadores en acero templado</t>
  </si>
  <si>
    <t>9.5.15</t>
  </si>
  <si>
    <t>Construcción de SUMIDERO de aguas lluvias TIPO B (1.10m x 0.80m medidas externas y prof=0.90m e=0.20m), en concreto de 17.5 Mpa. Incluye suministro, transporte y colocación del concreto, reja metálica, formaleta, vibrado y todo lo necesario para su correcta construcción y funcionamiento, según diseño y especificaciones de E.P.M. La excavación, llenos y entresuelo se pagarán en su ítem respectivo.</t>
  </si>
  <si>
    <t>9.6.0</t>
  </si>
  <si>
    <t>INSTALACIONES DE GAS INTERNAS</t>
  </si>
  <si>
    <t>9.6.1</t>
  </si>
  <si>
    <t>Suministro, transporte e instalación de medidor tipo MR12, marca Invesys Equimeter o equivalente, con un caudal de operación máximo 11.39m3/h presión de operación 140 milibar. Incluye suministro y transporte de los materiales y todo lo necesario para su correcta instalación y funcionamiento.</t>
  </si>
  <si>
    <t>9.6.2</t>
  </si>
  <si>
    <t>Suministro, transporte e instalación de medidor tipo MR8, marca Invesys Equimeter o equivalente, con un caudal de operación máximo 7.07m3/h presión de operación 23 milibar. Incluye suministro y transporte de los materiales y todo lo necesario para su correcta instalación y funcionamiento.</t>
  </si>
  <si>
    <t>9.6.3</t>
  </si>
  <si>
    <t>Suministro, transporte e instalación de medidor G1.6 tipo Metrex o equivalente. Incluye el suministro y transporte de los materiales y todos los elementos y accesorios necesarios para su correcta instalación y funcionamiento.</t>
  </si>
  <si>
    <t>9.6.4</t>
  </si>
  <si>
    <t>Suministro, transporte e instalación de medidor G2.5 tipo Metrex o equivalente. Incluye el suministro y transporte de los materiales y todos los elementos y accesorios necesarios para su correcta instalación y funcionamiento.</t>
  </si>
  <si>
    <t>9.6.5</t>
  </si>
  <si>
    <t>Suministro, transporte e instalación de medidor G4 tipo Metrex o equivalente. Incluye el suministro y transporte de los materiales y todos los elementos y accesorios necesarios para su correcta instalación y funcionamiento.</t>
  </si>
  <si>
    <t>9.6.6</t>
  </si>
  <si>
    <t>Suministro, transporte e instalación de regulador etapa única, tipo Humcar o equivalente modelo R4UE, presión de entrada entre 1-4 Bar y presión de salida entre 0.018 - 0.023 Bar, caudal máximo de 5m3/h. Incluye suministro y transporte de los materiales y todo lo necesario para su correcta instalación y funcionamiento.</t>
  </si>
  <si>
    <t>9.6.7</t>
  </si>
  <si>
    <t>Suministro, transporte e instalación de regulador etapa única, tipo Humcar o equivalente modelo R7UE,  presión de entrada entre 1-4 Bar y presión de salida entre 0.018 - 0.023 Bar, caudal máximo de 7m3/h. Incluye suministro y transporte de los materiales y todo lo necesario para su correcta instalación y funcionamiento.</t>
  </si>
  <si>
    <t>9.6.8</t>
  </si>
  <si>
    <t>Suministro, transporte e instalación de regulador etapa única, tipo Humcar o equivalente modelo R100, presión de entrada entre presión de salida entre 0.018 - 0.023 Bar, caudal máximo de 4.3m3/h. Incluye suministro y transporte de los materiales y todo lo necesario para su correcta instalación y funcionamiento.</t>
  </si>
  <si>
    <t>9.6.9</t>
  </si>
  <si>
    <t>Suministro, transporte e instalación de regulador etapa única, tipo Humcar o equivalente, ajustable, modelo R30 GLP, presión de entrada entre 1-4 Bar y presión de salida entre 0.018 - 0.023 Bar, caudal máximo de 3.2m3/h. Incluye suministro y transporte de los materiales y todo lo necesario para su correcta instalación y funcionamiento.</t>
  </si>
  <si>
    <t>9.6.10</t>
  </si>
  <si>
    <t>Suministro, transporte e instalación de regulador primera etapa en medidor, presión de entrada entre 1.38 y 4 bares, presión de salida 140 milibares, caudal máximo 15 m3/h marca Bryan Donkin o equivalente y otro regulador de la misma especificación para las pipetas. Incluye suministro y transporte de los materiales y todo lo necesario para su correcta instalación y funcionamiento.</t>
  </si>
  <si>
    <t>9.6.11</t>
  </si>
  <si>
    <t>Suministro, transporte e instalación de regulador primera etapa tipo Bryan Donkin o equivalente, presión de entrada entre 1-4 Bar, presión de salida 0.35 Bar, caudal mínimo 9.08m3/h. Incluye suministro y transporte de los materiales y todo lo necesario para su correcta instalación y funcionamiento.</t>
  </si>
  <si>
    <t>9.6.12</t>
  </si>
  <si>
    <t>Suministro, transporte e instalación de regulador segunda etapa tipo Humcar o equivalente modelo R6SE, presión de entrada entre 0.21-0.35 Bar y presión de salida entre 0.018 - 0.023 Bar, caudal máximo de 4.3m3/h. Incluye suministro y transporte de los materiales y todo lo necesario para su correcta instalación y funcionamiento.</t>
  </si>
  <si>
    <t>9.6.13</t>
  </si>
  <si>
    <t>Suministro, transporte e instalación de regulador segunda etapa tipo OARA 90 o equivalente, presión de entrada 140 Bar y presión de salida entre 0.018 - 0.023 Bar, caudal máximo de 8m3/h. Incluye suministro y transporte de los materiales y todo lo necesario para su correcta instalación y funcionamiento.</t>
  </si>
  <si>
    <t>9.6.14</t>
  </si>
  <si>
    <t>Suministro, transporte e instalación de regulador 2A etapa R2ET Humcar o equivalente. Incluye suministro y transporte de los materiales y todo lo necesario para su correcta instalación y funcionamiento.</t>
  </si>
  <si>
    <t>9.6.15</t>
  </si>
  <si>
    <t>Suministro, transporte e instalación de válvula esférica de 1/2" de maneral largo. Incluye suministro y transporte de los materiales y todos los accesorios necesarios para su correcta instalación y funcionamiento.</t>
  </si>
  <si>
    <t>9.6.16</t>
  </si>
  <si>
    <t>Suministro, transporte e instalación de válvula esférica de 1/2", maneral mariposa. Incluye suministro y transporte de los materiales y todo lo necesario para su correcta instalación y funcionamiento.</t>
  </si>
  <si>
    <t>9.6.17</t>
  </si>
  <si>
    <t>Suministro, transporte e instalación de válvula esférica de 3/4" de maneral largo. Incluye suministro y transporte de los materiales y todos los accesorios necesarios para su correcta instalación y funcionamiento.</t>
  </si>
  <si>
    <t>9.6.18</t>
  </si>
  <si>
    <t>Suministro, transporte e instalación de aviso acrílico para regulación de gas. Incluye todo los elementos necesarios para su correcta instalación y funcionamiento.</t>
  </si>
  <si>
    <t>9.6.19</t>
  </si>
  <si>
    <t>Suministro, transporte e instalación de aviso acrílico abierto-cerrado para válvulas. Incluye todos los elementos necesarios para su correcta instalación y funcionamiento.</t>
  </si>
  <si>
    <t>9.6.20</t>
  </si>
  <si>
    <t>Suministro, transporte e instalación de tubería de acero de carbono SCH40 1/2". Incluye el suministro y transporte de los materiales, accesorios, materiales varios como estopa, traba química fuerza alta y media, fundente, soldadura de antimonio, pintura anticorrosiva y todos los elementos necesarios para su correcta instalación y funcionamiento.</t>
  </si>
  <si>
    <t>9.6.21</t>
  </si>
  <si>
    <t>Suministro, transporte e instalación de tubería de acero de carbono SCH40 3/4". Incluye el suministro y transporte de los materiales, accesorios, materiales varios como estopa, traba química fuerza alta y media, fundente, soldadura de antimonio, pintura anticorrosiva y todos los elementos necesarios para su correcta instalación y funcionamiento.</t>
  </si>
  <si>
    <t>9.6.22</t>
  </si>
  <si>
    <t>Suministro, transporte e instalación de tubería de CU TL Ø 1/2". Incluye suministro y transporte de los materiales, accesorios, materiales varios como estopa, pintura de señalización, traba química fuerza alta y media, fundente, soldadura de antimonio y todo lo necesario para su correcta instalación y funcionamiento.</t>
  </si>
  <si>
    <t>9.6.23</t>
  </si>
  <si>
    <t>Suministro, transporte e instalación de tubería de CU TL Ø 3/4". Incluye suministro y transporte de los materiales, accesorios, perno anclaje hilti HX 3/8*1+7/8 o equivalente, abrazaderas con platina de sujeción de 3/4, materiales varios como estopa, pintura de señalización, traba química fuerza alta y media, fundente, soldadura de antimonio y todo lo necesario para su correcta instalación y funcionamiento.</t>
  </si>
  <si>
    <t>9.6.24</t>
  </si>
  <si>
    <t>Suministro, transporte e instalación de gabinete metálico de 30 x 30 X 5 cm de fondo con espaldar metálico tipo Tapasel o equivalente para válvula y levador(transición de polietileno a acero), con visor troquelado. Incluye todos los elementos y accesorios necesarios para su correcta instalación y funcionamiento.</t>
  </si>
  <si>
    <t>9.6.25</t>
  </si>
  <si>
    <t>Suministro, transporte e instalación de gabinete metálico de 45 x 45 x 16 cm de fondo con espaldar metálico tipo Tapasel o equivalente para un medidor según Guía de Diseño de Gas de EPM de Medellín, con visor troquelado. Incluye suministro y transporte de los materiales y todos los elementos y accesorios necesarios para su correcta instalación y funcionamiento.</t>
  </si>
  <si>
    <t>9.6.26</t>
  </si>
  <si>
    <t>Suministro, transporte e instalación de gabinete metálico de 50 x 50 x 25 cm de fondo con espaldar metálico tipo Tapasel o equivalente para un medidor según Guía de Diseño de Gas de EPM de Medellín, con visor troquelado. Incluye suministro y transporte de los materiales y todos los elementos y accesorios necesarios para su correcta instalación y funcionamiento.</t>
  </si>
  <si>
    <t>9.6.27</t>
  </si>
  <si>
    <t>Suministro, transporte e instalación de gabinete metálico de 0,60x0,60x0,22 para gas. Incluye suministro y transporte de los materiales y todo lo necesario para su correcta instalación y funcionamiento.</t>
  </si>
  <si>
    <t>9.6.28</t>
  </si>
  <si>
    <t>Suministro, transporte e instalación de fijación para tubería de A-C SHC40 de 1/2" redes de gas. Incluye perno de expansión, fijador para tubo perpendicular al perfil, perfil sencillo, todo estos accesorios marca Mekano o equivalente y todos los accesorios y elementos necesarios para su correcta instalación y funcionamiento.</t>
  </si>
  <si>
    <t>9.6.29</t>
  </si>
  <si>
    <t>Suministro, transporte e instalación de fijación para tubería de A-C SHC40 de 3/4" redes de gas. Incluye perno de expansión, fijador para tubo perpendicular al perfil, perfil sencillo, todo estos accesorios marca Mekano o equivalente y todos los accesorios y elementos necesarios para su correcta instalación y funcionamiento.</t>
  </si>
  <si>
    <t>9.6.30</t>
  </si>
  <si>
    <t>Suministro, transporte e instalación de conector para cocina. Incluye todos los elementos y accesorios necesarios para su correcta instalación y funcionamiento.</t>
  </si>
  <si>
    <t>9.6.31</t>
  </si>
  <si>
    <t>Suministro, transporte e instalación de pipetas de gas de 100 libras. Incluye suministro y transporte de los materiales y todo lo necesario para su correcta instalación y funcionamiento.</t>
  </si>
  <si>
    <t>9.6.32</t>
  </si>
  <si>
    <t>Suministro, transporte e instalación de calentador de paso tipo A de 5 litros por minuto, incluye instalación y todos los elementos necesarios para su correcta instalación.</t>
  </si>
  <si>
    <t>9.6.33</t>
  </si>
  <si>
    <t>Suministro, transporte e instalación de calentador de paso tipo b de 16 litros por minuto, incluye instalación y suministro de chimenea con sombrerete, codo y 1.10 metros de tubería lámina calibre 22 y todos los elementos necesarios para su correcta instalación.</t>
  </si>
  <si>
    <t>9.6.34</t>
  </si>
  <si>
    <t>Suministro, transporte e instalación de calentador de paso tipo b de 13 litros por minuto para gas propano, incluye instalación y suministro de chimenea con sombrerete, codo y 1.10 metros de tubería lámina calibre 22 y todos los elementos necesarios para su correcta instalación.</t>
  </si>
  <si>
    <t>9.6.35</t>
  </si>
  <si>
    <t>Suministro, transporte e instalación de calentador de paso tipo b de 10 litros por minuto para gas propano, incluye instalación y suministro de chimenea con sombrerete, codo y 1.10 metros de tubería lámina calibre 22 y todos los elementos necesarios para su correcta instalación.</t>
  </si>
  <si>
    <t>9.6.36</t>
  </si>
  <si>
    <t>Puesta en servicio por cada quemador o flauta de fogón, horno, calentador, cocina o cualquier gasodoméstico instalado.</t>
  </si>
  <si>
    <t>9.7.0</t>
  </si>
  <si>
    <t>INSTALACIONES DE GAS EXTERNAS</t>
  </si>
  <si>
    <t>9.7.1</t>
  </si>
  <si>
    <t>Suministro, transporte e instalación de tubería polietileno 25mm. Incluye suministro y transporte de los materiales, cinta de señalización, tendido de tubería, llenos compactación con arenilla y todos los elementos necesarios para su correcta instalación y funcionamiento.</t>
  </si>
  <si>
    <t>9.7.2</t>
  </si>
  <si>
    <t>Suministro, transporte e instalación de tubería polietileno 20mm. Incluye suministro y transporte de los materiales, cinta de señalización, tendido de tubería, llenos compactación con arenilla y todos los elementos necesarios para su correcta instalación y funcionamiento.</t>
  </si>
  <si>
    <t>9.7.3</t>
  </si>
  <si>
    <t>Suministro, transporte e instalación de tubería polietileno 32mm. Incluye suministro y transporte de los materiales, cinta de señalización, tendido de tubería, llenos compactación con arenilla y todos los elementos necesarios para su correcta instalación y funcionamiento.</t>
  </si>
  <si>
    <t>9.7.4</t>
  </si>
  <si>
    <t>Suministro, transporte e instalación de elevador 32mm en polietileno tipo Gricol o equivalente. (transición de polietileno a acero) de material de bronce con aleación de aluminio. Incluye suministro y transporte de los materiales y todos los elementos necesarios para su correcta instalación y funcionamiento.</t>
  </si>
  <si>
    <t>9.7.5</t>
  </si>
  <si>
    <t>Suministro, transporte e instalación de elevador 20mm en polietileno tipo Gricol o equivalente. (transición de polietileno a acero) de material de bronce con aleación de aluminio. Incluye suministro y transporte de los materiales y todos los elementos necesarios para su correcta instalación y funcionamiento.</t>
  </si>
  <si>
    <t>9.7.6</t>
  </si>
  <si>
    <t>Suministro, transporte e instalación de unión reducida de 32 x 25 mm en polietileno. Incluye suministro y transporte de los materiales, termofusión del accesorio y todos los elementos necesarios para su correcta instalación y funcionamiento.</t>
  </si>
  <si>
    <t>9.7.7</t>
  </si>
  <si>
    <t>Suministro, transporte e instalación de unión reducida de 25 x 20 mm en polietileno. Incluye suministro y transporte de los materiales, termofusión del accesorio y todos los elementos necesarios para su correcta instalación y funcionamiento.</t>
  </si>
  <si>
    <t>9.7.8</t>
  </si>
  <si>
    <t>Suministro, transporte e instalación de tee reducida de 32 x 25 mm en polietileno. Incluye suministro y transporte de los materiales, termofusión del accesorio y todos los elementos necesarios para su correcta instalación y funcionamiento.</t>
  </si>
  <si>
    <t>9.7.9</t>
  </si>
  <si>
    <t>Suministro, transporte e instalación de tapón de 32mm en polietileno. Incluye suministro y transporte de los materiales, termofusión del accesorio y todos los elementos necesarios para su correcta instalación y funcionamiento.</t>
  </si>
  <si>
    <t>9.7.10</t>
  </si>
  <si>
    <t>Suministro, transporte e instalación de tapón de 20mm en polietileno. Incluye suministro y transporte de los materiales, termofusión del accesorio y todos los elementos necesarios para su correcta instalación y funcionamiento.</t>
  </si>
  <si>
    <t>9.7.11</t>
  </si>
  <si>
    <t>Suministro, transporte e instalación de poliválvula de 32mm en polietileno. Incluye suministro y transporte de los materiales, termofusión del accesorio y todos los elementos necesarios para su correcta instalación y funcionamiento.</t>
  </si>
  <si>
    <t>9.7.12</t>
  </si>
  <si>
    <t>Referenciación tubería red externa. Incluye transporte del material, placa metálica con especificaciones y contenido según guía de EE.PP.MM. para gas natural y todos los elementos necesarios para su correcta instalación.</t>
  </si>
  <si>
    <t>9.7.13</t>
  </si>
  <si>
    <t>Suministro, transporte e instalación de elevador 25mm en polietileno tipo Gricol o equivalente. (transición de polietileno a acero) de material de bronce con aleación de aluminio. Incluye suministro y transporte de los materiales y todos los elementos necesarios para su correcta instalación y funcionamiento.</t>
  </si>
  <si>
    <t>9.7.14</t>
  </si>
  <si>
    <t>Suministro, transporte e instalación de tapón de 25mm en polietileno. Incluye suministro y transporte de los materiales, termofusión del accesorio y todos los elementos necesarios para su correcta instalación y funcionamiento.</t>
  </si>
  <si>
    <t>9.7.15</t>
  </si>
  <si>
    <t>Suministro, transporte e instalación de tee de 25 mm en polietileno. Incluye suministro y transporte de los materiales, termofusión del accesorio y todos los elementos necesarios para su correcta instalación y funcionamiento.</t>
  </si>
  <si>
    <t>9.7.16</t>
  </si>
  <si>
    <t>Suministro, transporte e instalación de referenciación de mojones de concreto para cambios de dirección y cada 10 metros de recorrido de la tubería de gas de polietileno. Incluye transporte del material, señalización gravada en el concreto con contenido según guía de EE.PP.MM. para gas natural y todos los elementos necesarios para su correcta instalación.</t>
  </si>
  <si>
    <t>9.8.0</t>
  </si>
  <si>
    <t>BOMBAS / TANQUES</t>
  </si>
  <si>
    <t>9.8.1</t>
  </si>
  <si>
    <t>Suministro, transporte e instalación de bomba sumergible para aguas lluvias 3/4HP descarga de 3",  incluye cheque mipel de 3" universal, flotador eléctrico  mércury o similar, arrancador termomagnético, alarma para mal funcionamiento de bomba, accesorios eléctricos y de pvc y todos los accesorios para su correcto funcionamiento.</t>
  </si>
  <si>
    <t>9.8.2</t>
  </si>
  <si>
    <t>Suministro, transporte e instalación de bomba sumergible para aguas lluvias 3HP descarga de 2" marca Geoflo o similar en acero inoxidable de 9 etapas, 220/440 voltios 3600 rpm 3 fases,  incluye cheque mipel de 3" universal, flotador eléctrico  mércury o similar, arrancador termomagnético, alarma para mal funcionamiento de bomba, accesorios eléctricos y de pvc y todos los accesorios para su correcto funcionamiento.</t>
  </si>
  <si>
    <t>9.8.3</t>
  </si>
  <si>
    <t>Suministro, transporte e instalación de bomba 80-100 GPM 90 PSI marca tipo IHM o equivalente modelo 5HP-10MT trifásica de 220v diámetro de succión por descarga 2". Incluye arrancador termomagnético de protección, preostato, manómetros, swicht flotador eléctrico para tanque bajo y demás accesorios que se requieran para su correcto funcionamiento en succión negativa. Potencia 10 HP.</t>
  </si>
  <si>
    <t>9.8.4</t>
  </si>
  <si>
    <t>Suministro, transporte e instalación de motobomba sumergible de 0.5 HP salida a 1 1/2", marca barnes o equivalente. Incluye  todos los accesorios requeridos para su correcta instalación y operación tales como: válvulas, reducciones, niples, granada, codos, tes, pegantes, pintura, letreros de señalización, cajas eléctricas, cableados eléctricos, reja o cajón metálico para protección y todos los elementos necesarios para su correcta instalación y funcionamiento.</t>
  </si>
  <si>
    <t>9.8.5</t>
  </si>
  <si>
    <t>Suministro, transporte e instalación de motobomba de 5HP monofásica Marca IHM modelo 15H-5M o su equivalente. Incluye tanque hidroflow de 200 lt, Termomagnético marca SIEMENS o su equivalente, flotador eléctrico, swiche presión, manómetro y todos los accesorios requeridos para su correcta instalación y operación tales como: cheques, bridas, válvulas, reducciones, niples, granada, codos, tes, pegantes, pintura, letreros de señalización, cajas eléctricas, cableados eléctricos y todos los elementos necesarios para su correcta instalación y funcionamiento.</t>
  </si>
  <si>
    <t>9.8.6</t>
  </si>
  <si>
    <t>Suministro, transporte e instalación de sistema de bombeo para agua potable con UNA BOMBA CON ARRANCADOR TERMOMAGNETICO con UNA bomba de 80-100 GPM 90 PSI potencia 5HP monofásica de 220v diámetro de succión y descarga 2". No incluye tanque hidroflow pues se tendrá en cuenta en ítem aparte. Incluye también suiche presión, manómetro, instalación y mano de obra, flotador eléctrico para tanque bajo y demás accesorios que se requieran para su correcto funcionamiento.</t>
  </si>
  <si>
    <t>9.8.7</t>
  </si>
  <si>
    <t>Suministro, transporte e instalación de sistema de bombeo para agua potable con UNA BOMBA CON ARRANCADOR TERMOMAGNETICO con UNA bomba de 80-90 GPM marcar ihm o similar modelo 15H5M potencia 5HP monofásica de 220v diámetro de succión y descarga 2". incluye tanque hidroflow, suiche presión, manómetro, instalación y mano de obra, flotador eléctrico para tanque bajo y demás accesorios que se requieran para su correcto funcionamiento.</t>
  </si>
  <si>
    <t>9.8.8</t>
  </si>
  <si>
    <t>Suministro, transporte e instalación de sistema de bombeo con UNA BOMBA sumergible de 1/2HP descarga de 3",  incluye cheque mipel de 3" universal, flotador eléctrico  mércury o similar, arrancador termomagnético, alarma para mal funcionamiento de bomba, accesorios eléctricos y de pvc y todos los accesorios para su correcto funcionamiento.</t>
  </si>
  <si>
    <t>9.8.9</t>
  </si>
  <si>
    <t>Suministro, transporte e instalación de sistema de bombeo para agua potable con DOS BOMBAS DE 2HP CADA UNA MONOFÁSICA CON UN TABLERO ARRANCADOR CON ALTERNACIÓN Y RESPALDO para dos bombas de 30-50 GPM 50 PSI potencia 2HP monofásica de 220v diámetro de succión y descarga 1 1/2". No incluye tanque hidroflow pues se tendrá en cuenta en ítem aparte. Incluye también suiche presión, manómetro, instalación y mano de obra, flotador eléctrico para tanque bajo y demás accesorios que se requieran para su correcto funcionamiento.</t>
  </si>
  <si>
    <t>9.8.10</t>
  </si>
  <si>
    <t>Suministro, transporte e instalación de sistema de bombeo para agua potable con DOS BOMBAS CON TABLERO ARRANCADOR CON ALTERNACIÓN Y RESPALDO tablero marca Allen Bradley o similar con dos bombas de 80-100 GPM 90 PSI potencia 5HP monofásica de 220v diámetro de succión y descarga 2". No incluye tanque hidroflow pues se tendrá en cuenta en ítem aparte. Incluye también suiche presión, manómetro, instalación y mano de obra, flotador eléctrico para tanque bajo y demás accesorios que se requieran para su correcto funcionamiento.</t>
  </si>
  <si>
    <t>9.8.11</t>
  </si>
  <si>
    <t>Suministro, transporte e instalación de sistema de bombeo para agua potable con DOS BOMBAS CON VARIADOR DE VELOCIDAD CON ALTERNACIÓN incluye variador de velocidad para funcionamiento de una bomba a la vez cada una de 80-100 GPM 90 PSI potencia 5HP monofásica de 220v diámetro de succión y descarga 2". No incluye tanque hidroflow pues se tendrá en cuenta en ítem aparte. Incluye también suiche presión, manómetro, instalación y mano de obra, flotador eléctrico para tanque bajo y demás accesorios que se requieran para su correcto funcionamiento.</t>
  </si>
  <si>
    <t>9.8.12</t>
  </si>
  <si>
    <t>Suministro, transporte e instalación de sistema de bombeo para agua potable con DOS BOMBAS SUMERGIBLES MARCA GEOFLO O SIMILAR EN ACERO INOXIDABLE DE 8 ETAPAS DESCARCA DE 2" MOTOR ELÉCTRICO MARCA FRANKLIN O SIMILAR DE 5 HP 220/440 VOLTIOS 3600RPM TRIFÁSICA CON VARIADOR DE VELOCIDAD ALTERNO CON TRANSDUCTOR DE PRESIÓN, COFRE METÁLICO, CONTACTORES PARA GENERAR LA TERCERA FASE. SON DOS bombas de 80-100 GPM 90 PSI potencia 5HP. No incluye tanque hidroflow pues se tendrá en cuenta en ítem aparte. Incluye también, manómetro, instalación y mano de obra, flotador eléctrico para tanque bajo y demás accesorios que se requieran para su correcto funcionamiento.</t>
  </si>
  <si>
    <t>9.8.13</t>
  </si>
  <si>
    <t>Suministro, transporte e instalación de sistema de bombeo para RED CONTRA INCENDIO CON BOMBA SUMERGIBLE MARCA GEOFLO O SIMILAR EN ACERO INOXIDABLE DE 5 ETAPAS DESCARCA DE 3" MOTOR ELÉCTRICO MARCA FRANKLIN O SIMILAR DE 10 HP 220/440 VOLTIOS 3600RPM TRIFÁSICA CON VARIADOR DE VELOCIDAD ALTERNO CON TRANSDUCTOR DE PRESIÓN, COFRE METÁLICO, CONTACTORES PARA GENERAR LA TERCERA FASE. Es una bomba de 80-100 GPM 90 PSI potencia 10HP. No incluye tanque hidroflow pues se tendrá en cuenta en ítem aparte. Incluye también, manómetro, instalación y mano de obra, flotador eléctrico para tanque bajo y demás accesorios que se requieran para su correcto funcionamiento.</t>
  </si>
  <si>
    <t>9.8.15</t>
  </si>
  <si>
    <t>Suministro, transporte e instalación de sistema de bombeo para agua potable RED CONTRA INCENDIO con DOS BOMBAS CON TABLERO ALTERNADOR Y DE RESPALDO con DOS bombas de 80-90 psi y 100 gpm, potencia 7.5HP MONOFÁSICA cada una de 220v. No incluye tanque hidroflow, SI INCLUYE suiche presión, manómetro, instalación y mano de obra, flotador eléctrico para tanque bajo y demás accesorios que se requieran para su correcto funcionamiento.</t>
  </si>
  <si>
    <t>9.8.16</t>
  </si>
  <si>
    <t>Suministro, transporte e instalación tanque hidroacumulador (hidroflow) 100 Litros para red de acueducto. Incluye accesorios de conexión tanque, bomba y red. Deberá quedar correctamente instalado y se entregará funcionando en conjunto con el sistema de bombeo. Se deberá garantizar su hermeticidad y resistencia a las presiones requeridas.</t>
  </si>
  <si>
    <t>9.8.17</t>
  </si>
  <si>
    <t>Suministro, transporte e instalación tanque hidroacumulador (hidroflow) 60 Litros para red contra incendios. Incluye accesorios de conexión tanque, bomba y red. Deberá quedar correctamente instalado y se entregará funcionando en conjunto con el sistema de bombeo. Se deberá garantizar su hermeticidad y resistencia a las presiones requeridas.</t>
  </si>
  <si>
    <t>9.8.18</t>
  </si>
  <si>
    <t>Suministro, transporte e instalación tanque hidroacumulador 500 Litros. Deberá quedar correctamente instalado y se entregará funcionando en conjunto con el sistema de bombeo. Se deberá garantizar su hermeticidad y resistencia a las presiones requeridas.</t>
  </si>
  <si>
    <t>9.8.19</t>
  </si>
  <si>
    <t>Suministro, transporte e instalación tanque hidroacumulador 300 Litros. Deberá quedar correctamente instalado y se entregará funcionando en conjunto con el sistema de bombeo. Se deberá garantizar su hermeticidad y resistencia a las presiones requeridas.</t>
  </si>
  <si>
    <t>9.8.20</t>
  </si>
  <si>
    <t>Suministro y transporte de EQUIPOS RED CONTRA INCENDIO. Una(1) motobomba IHM, potencia (P)= 10 HP de 220 voltios motor trifásico, CAUDAL (Q): 100 GPM, Presión de trabajo (cabeza)= 50 m.c.a. Motobomba jockey marca IHM, motor trifásico de 3HP, 220 voltios. Q = 20GPM, Presión de trabajo(cabeza) = 90 m.c.a. Tablero de control y mando en lámina cold rolled calibre # 16, de 40 x 40 x 20 cm sometido al proceso de bonderización y fosfatación, puerta con chapa y suficiente espacio interior para alojar los elementos necesarios para el buen funcionamiento de los equipos Se suministrará planos de control y potencia propuestos para los gabinetes, con la distribución física en su interior. Para el control del tablero se tendrán los siguientes elementos: Tres (3) borneras para la acometida de la fuerza. Un (1) pulsador para pruebas de arranque y parada de los motores. Tres (3) lámparas debidamente señaladas: ENERGÍA, BOMBA #1, BOMBA #2 y BOMBA #3 . Dos (2) contactor. Dos (2) relé. Un (1) alternador que garantice el desgaste parejo de los equipos. Un (1) suiche para seleccionar la operación manual o automática de los equipos. Un (1) selector de apagado. Una (1) alarma sonora de rebose.  Kit de dos (2) presostato de 30-50PSI y un (1) manómetro en glicerina. Kit de accesorios de instalación hidráulicos y eléctricos a cero meros. Incluye suiche flotador eléctrico para tanque bajo y tanque alto, cableado, canaleta de cableado, tornillería, regletas, señalización, y todos los elementos necesarios para su correcta instalación y funcionamiento según diseño. Ver memorias y especificaciones.</t>
  </si>
  <si>
    <t>9.8.21</t>
  </si>
  <si>
    <t>Suministro, transporte e instalación tanque en PRFV o similar  Tronco-cónico de 10.000 litros para almacenamiento de agua potable.  Deberá quedar correctamente instalado según especificaciones técnicas y de diseño.</t>
  </si>
  <si>
    <t>9.8.23</t>
  </si>
  <si>
    <t>Suministro, transporte e instalación tanque hidroneumático (Hidrofló)  200 Litros. Deberá quedar correctamente instalado y se entregará funcionando en conjunto con el sistema de bombeo. Se deberá garantizar su hermeticidad y resistencia a las presiones requeridas.</t>
  </si>
  <si>
    <t>9.8.24</t>
  </si>
  <si>
    <t>Suministro, transporte e instalación tanque en PRFV o similar  Tronco-conico de 5000 litros para almacenamiento de aguas lluvias. Deberá quedar correctamente instalado. Este tanque debera ir enterrado, debido a que las aguas lluvias llegan hasta éste a gravedad.</t>
  </si>
  <si>
    <t>9.8.26</t>
  </si>
  <si>
    <t>Suministro, transporte e instalación tanque en PRFV o similar  Tronco-conico de 1000 litros para almacenamiento de agua lluvia filtrada.  Deberá quedar correctamente instalado.</t>
  </si>
  <si>
    <t>Suministro, transporte e instalación tanque hidroneumático (Hidrofló) 50 Litros. Deberá quedar correctamente instalado y se entregará funcionando en conjunto con el sistema de bombeo. Se deberá garantizar su hermeticidad y resistencia a las presiones requeridas.</t>
  </si>
  <si>
    <t>Sumnistro, transporte e instalación de Bombas sumergibles  sótano(aguas lluvias filtros sotano 3): compuesto por 2 bombas funcionando alternadamente o simultáneamente, cada una para un Q = 35 gpm - H= 16m.c.a - Pot. aprox = 1,5hp tablero de control y alternacion, válvulas, niples, accesorios, mdemas elementos necesarios para su instalación</t>
  </si>
  <si>
    <t>Suministro, transporte e instalación de TANQUE DE AGUA EN FIBRA DE VIDRIO 5 mil LITROS. Incluyte todos los elementos necesarios para su correcta instalación y puesta en servicio.</t>
  </si>
  <si>
    <t>9.9.0</t>
  </si>
  <si>
    <t>ACUEDUCTO EXTERNO</t>
  </si>
  <si>
    <t>9.9.1</t>
  </si>
  <si>
    <t>Suministro, transporte, almacenamiento, manejo, colocación e instalación de TUBERÍA PVC-UNIÓN PLATINO, con un DIÁMETRO DE 3", RDE 21. Incluye accesorios y todos los elementos requeridos para su correcta instalación y funcionamiento.</t>
  </si>
  <si>
    <t>9.9.2</t>
  </si>
  <si>
    <t>Suministro, transporte, almacenamiento, manejo, colocación e instalación de TUBERÍA PVC-UNIÓN PLATINO, con un DIÁMETRO DE 4", RDE 21. Incluye accesorios y todos los elementos requeridos para su correcta instalación y funcionamiento.</t>
  </si>
  <si>
    <t>9.9.3</t>
  </si>
  <si>
    <t>Suministro, transporte, almacenamiento, manejo, colocación e instalación de TUBERÍA PVC-UNIÓN MECÁNICA RIEBERT,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</si>
  <si>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9.9.4</t>
  </si>
  <si>
    <t>Suministro, transporte, almacenamiento, manejo, colocación e instalación de TUBERÍA PVC-UNIÓN MECÁNICA RIEBERT,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</si>
  <si>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9.9.5</t>
  </si>
  <si>
    <t>Suministro, transporte, almacenamiento, manejo, colocación e instalación de TUBERÍA PVC-UNIÓN MECÁNICA RIEBERT, con un DIÁMETRO DE 12"(300mm) ,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</si>
  <si>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 xml:space="preserve"> Suministro, transporte e instalación de TUBERÍA PEAD segun norma NTC 4585, con un DIÁMETRO DE 125 mm PE100 PN 16. Incluye suministro y transporte de los materiales y todos los elementos necesarios para su correcta instalación y funcionamiento. La excavación, encamado, atraques y los llenos se pagaran en su ítem respectivo.</t>
  </si>
  <si>
    <t>9.9.6</t>
  </si>
  <si>
    <t>Suministro, transporte, almacenamiento, manejo, colocación e instalación de CODO GRAN RADIO 11.25 PVC-UNIÓN PLATINO, con un DIÁMETRO DE 3", RDE 21. Incluye accesorios y todos los elementos requeridos para su correcta instalación y funcionamiento.</t>
  </si>
  <si>
    <t>9.9.7</t>
  </si>
  <si>
    <t>Suministro, transporte, almacenamiento, manejo, colocación e instalación de CODO GRAN RADIO 11.25 PVC-UNIÓN PLATINO, con un DIÁMETRO DE 4", RDE 21. Incluye accesorios y todos los elementos requeridos para su correcta instalación y funcionamiento.</t>
  </si>
  <si>
    <t>9.9.8</t>
  </si>
  <si>
    <t>Suministro, transporte, almacenamiento, manejo, colocación e instalación de CODO GRAN RADIO 11.25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</si>
  <si>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Suministro, transporte y colocación codo 45° PE 100 PN 16 DIÁMETRO 125 mm.  Por termofusión. Incluye, almacenamiento, manejo, colocación e instalación, de acuerdo a las normas y exigencias de las Empresas Públicas de Medellín, con los alineamientos, cotas y pendientes mostrados en los planos del proyecto, las libretas de topografía o los ordenados por la interventoría. Incluye suministro y transporte de los materiales, los ensayos exigidos en las normas técnicas, los ensayos de infiltración y estanqueidad, los equipos, herramientas, mano de obra y elementos necesarios para su correcta instalación y funcionamiento.  No incluye la termofusión que será pagado en su item respectivo. INCLUYE ACARREO DE DIFICIL ACCESO</t>
  </si>
  <si>
    <t>Suministro, transporte y colocación codo 90° PE 100 PN 16 DIÁMETRO 125 mm.  Por termofusión. Incluye, almacenamiento, manejo, colocación e instalación, de acuerdo a las normas y exigencias de las Empresas Públicas de Medellín, con los alineamientos, cotas y pendientes mostrados en los planos del proyecto, las libretas de topografía o los ordenados por la interventoría. Incluye suministro y transporte de los materiales, los ensayos exigidos en las normas técnicas, los ensayos de infiltración y estanqueidad, los equipos, herramientas, mano de obra y elementos necesarios para su correcta instalación y funcionamiento.  No incluye la termofusión que será pagado en su item respectivo.  INCLUYE ACARREO DE DIFICIL ACCESO.</t>
  </si>
  <si>
    <t>Suministro, transporte y colocación TEE PE 100 PN 16 125 mm por termofusión. Incluye, almacenamiento, manejo, colocación e instalación, de acuerdo a las normas y exigencias de las Empresas Públicas de Medellín, con los alineamientos, cotas y pendientes mostrados en los planos del proyecto, las libretas de topografía o los ordenados por la interventoría. Incluye suministro y transporte de los materiales, los ensayos exigidos en las normas técnicas, los ensayos de infiltración y estanqueidad, los equipos, herramientas, mano de obra y elementos necesarios para su correcta instalación y funcionamiento.  No incluye la termofusión que será pagado en su item respectivo.</t>
  </si>
  <si>
    <t>9.9.9</t>
  </si>
  <si>
    <t>Suministro, transporte, almacenamiento, manejo, colocación e instalación de CODO GRAN RADIO 11.25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</si>
  <si>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9.9.10</t>
  </si>
  <si>
    <t>Suministro, transporte, almacenamiento, manejo, colocación e instalación de CODO GRAN RADIO 11.25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</si>
  <si>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9.9.11</t>
  </si>
  <si>
    <t>Suministro, transporte, almacenamiento, manejo, colocación e instalación de CODO GRAN RADIO 22.5 PVC-UNIÓN PLATINO, con un DIÁMETRO DE 3", RDE 21. Incluye accesorios y todos los elementos requeridos para su correcta instalación y funcionamiento.</t>
  </si>
  <si>
    <t>9.9.12</t>
  </si>
  <si>
    <t>Suministro, transporte, almacenamiento, manejo, colocación e instalación de CODO GRAN RADIO 22.5 PVC-UNIÓN PLATINO, con un DIÁMETRO DE 4", RDE 21. Incluye accesorios y todos los elementos requeridos para su correcta instalación y funcionamiento.</t>
  </si>
  <si>
    <t>9.9.13</t>
  </si>
  <si>
    <t>Suministro, transporte, almacenamiento, manejo, colocación e instalación de CODO GRAN RADIO 22.5 PVC-UNIÓN PLATINO, con un DIÁMETRO DE 6",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</si>
  <si>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9.9.14</t>
  </si>
  <si>
    <t>Suministro, transporte, almacenamiento, manejo, colocación e instalación de CODO GRAN RADIO 22.5 PVC-UNIÓN PLATINO, con un DIÁMETRO DE 8",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</si>
  <si>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9.9.15</t>
  </si>
  <si>
    <t>Suministro, transporte, almacenamiento, manejo, colocación e instalación de CODO GRAN RADIO 22.5 PVC-UNIÓN PLATINO, con un DIÁMETRO DE 12",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</si>
  <si>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9.9.16</t>
  </si>
  <si>
    <t>Suministro, transporte, almacenamiento, manejo, colocación e instalación de CODO GRAN RADIO 45 PVC-UNIÓN PLATINO, con un DIÁMETRO DE 3", RDE 21. Incluye accesorios y todos los elementos requeridos para su correcta instalación y funcionamiento.</t>
  </si>
  <si>
    <t>9.9.17</t>
  </si>
  <si>
    <t>Suministro, transporte, almacenamiento, manejo, colocación e instalación de CODO GRAN RADIO 45 PVC-UNIÓN PLATINO, con un DIÁMETRO DE 4", RDE 21. Incluye accesorios y todos los elementos requeridos para su correcta instalación y funcionamiento.</t>
  </si>
  <si>
    <t>9.9.18</t>
  </si>
  <si>
    <t>Suministro, transporte, almacenamiento, manejo, colocación e instalación de CODO GRAN RADIO 45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</si>
  <si>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9.9.19</t>
  </si>
  <si>
    <t>Suministro, transporte, almacenamiento, manejo, colocación e instalación de CODO GRAN RADIO 45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</si>
  <si>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9.9.20</t>
  </si>
  <si>
    <t>Suministro, transporte, almacenamiento, manejo, colocación e instalación de CODO GRAN RADIO 45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</si>
  <si>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9.9.21</t>
  </si>
  <si>
    <t>Suministro, transporte, almacenamiento, manejo, colocación e instalación de CODO GRAN RADIO 90 PVC-UNIÓN PLATINO, con un DIÁMETRO DE 3", RDE 21. Incluye accesorios y todos los elementos requeridos para su correcta instalación y funcionamiento.</t>
  </si>
  <si>
    <t>9.9.22</t>
  </si>
  <si>
    <t>Suministro, transporte, almacenamiento, manejo, colocación e instalación de CODO GRAN RADIO 90 PVC-UNIÓN PLATINO, con un DIÁMETRO DE 4", RDE 21. Incluye accesorios y todos los elementos requeridos para su correcta instalación y funcionamiento.</t>
  </si>
  <si>
    <t>9.9.23</t>
  </si>
  <si>
    <t>Suministro, transporte, almacenamiento, manejo, colocación e instalación de CODO GRAN RADIO 90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</si>
  <si>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9.9.24</t>
  </si>
  <si>
    <t>Suministro, transporte, almacenamiento, manejo, colocación e instalación de CODO GRAN RADIO 90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</si>
  <si>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9.9.25</t>
  </si>
  <si>
    <t>Suministro, transporte, almacenamiento, manejo, colocación e instalación de CODO GRAN RADIO 90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</si>
  <si>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9.9.26</t>
  </si>
  <si>
    <t>Suministro, transporte, almacenamiento, manejo, colocación e instalación de UNION DE REPARACIÓN PVC-UNIÓN PLATINO, con un DIÁMETRO DE 3", RDE 21. Incluye accesorios y todos los elementos requeridos para su correcta instalación y funcionamiento.</t>
  </si>
  <si>
    <t>9.9.27</t>
  </si>
  <si>
    <t>Suministro, transporte, almacenamiento, manejo, colocación e instalación de UNION DE REPARACIÓN PVC-UNIÓN PLATINO, con un DIÁMETRO DE 4", RDE 21. Incluye accesorios y todos los elementos requeridos para su correcta instalación y funcionamiento.</t>
  </si>
  <si>
    <t>9.9.28</t>
  </si>
  <si>
    <t>Suministro, transporte, almacenamiento, manejo, colocación e instalación de UNION DE REPARACIÓN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</si>
  <si>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9.9.29</t>
  </si>
  <si>
    <t>Suministro, transporte, almacenamiento, manejo, colocación e instalación de UNION DE REPARACIÓN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</si>
  <si>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9.9.30</t>
  </si>
  <si>
    <t>Suministro, transporte, almacenamiento, manejo, colocación e instalación de UNION DE REPARACIÓN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</si>
  <si>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9.9.31</t>
  </si>
  <si>
    <t>Suministro, transporte, almacenamiento, manejo, colocación e instalación de TEE PVC-UNIÓN PLATINO, con un DIÁMETRO DE 4",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</si>
  <si>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9.9.32</t>
  </si>
  <si>
    <t>Suministro, transporte, almacenamiento, manejo, colocación e instalación de HIDRANTE con un DIÁMETRO DE 150mm  (6"), en hierro fundido. Incluye los ensayos exigidos en las normas técnicas, los ensayos de infiltración y estanqueidad, los equipos, herramientas, mano de obra y elementos necesarios para su normal funcionamiento. Incluye también los accesorios tales como válvulas, codos, uniones, bridas, necesarias para su normal funcionamiento, lo mismo que el concreto de atraque.</t>
  </si>
  <si>
    <t>9.9.33</t>
  </si>
  <si>
    <t>Suministro, transporte, almacenamiento, manejo, colocación e instalación de HIDRANTE con un DIÁMETRO DE 100mm  (4"), en hierro fundido. Incluye los ensayos exigidos en las normas técnicas, los ensayos de infiltración y estanqueidad, los equipos, herramientas, mano de obra y elementos necesarios para su normal funcionamiento. Incluye también los accesorios tales como válvulas, codos, uniones, bridas, necesarias para su normal funcionamiento, lo mismo que el concreto de atraque.</t>
  </si>
  <si>
    <t>9.9.34</t>
  </si>
  <si>
    <t>Suministro, transporte, almacenamiento, manejo, colocación e instalación de VÁLVULA 3" en HIERRO FUNDIDO. Incluye  todos los elementos requeridos para su correcta instalación y funcionamiento.</t>
  </si>
  <si>
    <t>9.9.35</t>
  </si>
  <si>
    <t>Suministro, transporte, almacenamiento, manejo, colocación e instalación de VÁLVULA DE COMPUERTA ELÁSTICA UNION MECÁNICA DE 100mm (4") DE DIÁMETRO Incluye los ensayos exigidos en las normas técnicas, los equipos, herramientas, mano de obra y elementos necesarios para su correcto funcionamiento, lo mismo que el concreto de atraque de acuerdo a las normas vigentes de las empresas Públicas de Medellín. No se permitirá la instalación de válvulas que no tengan grabados en relieve o en placa los siguientes datos: marca, diámetro, presión de trabajo, número de serie y flecha indicadora de la dirección del flujo si el tipo de válvula lo requiere. Se debe instalar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</si>
  <si>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9.9.36</t>
  </si>
  <si>
    <t>Suministro, transporte, almacenamiento, manejo, colocación e instalación de VÁLVULA DE COMPUERTA ELÁSTICA UNION MECÁNICA DE 200mm (8") DE DIÁMETRO Incluye los ensayos exigidos en las normas técnicas, los equipos, herramientas, mano de obra y elementos necesarios para su correcto funcionamiento, lo mismo que el concreto de atraque de acuerdo a las normas vigentes de las empresas Públicas de Medellín. No se permitirá la instalación de válvulas que no tengan grabados en relieve o en placa los siguientes datos: marca, diámetro, presión de trabajo, número de serie y flecha indicadora de la dirección del flujo si el tipo de válvula lo requiere. Se debe instalar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t>
  </si>
  <si>
    <t>9.9.37</t>
  </si>
  <si>
    <t>Suministro, transporte e instalación de HIDRANTE TIPO TRÁFICO 3" en HIERRO FUNDIDO. Incluye  todos los elementos requeridos para su correcta instalación y funcionamiento.</t>
  </si>
  <si>
    <t>9.9.38</t>
  </si>
  <si>
    <t>Construcción de anclajes en concreto de 21 Mpa para tubería de pvc de acueducto o alcantarillado, incluye el suministro, transporte externo e interno y vaciado de concreto de 21 Mpa. Incluye colocación de formaletas, concreto y demás elementos que se requieren para construir estas estructuras. Incluye también la mano de obra, los equipos, herramientas necesarias para la correcta ejecución y funcionamiento de esta actividad. No incluye refuerzo.</t>
  </si>
  <si>
    <t>9.10.0</t>
  </si>
  <si>
    <t>ALCANTARILLADO EXTERNO RESIDUALES Y LLUVIA</t>
  </si>
  <si>
    <t>Construcción de lavaescobas corrido en concreto 21Mpa, con un espesor de 0,10 m., forrado en granito pulido N°1 (En losa de fondo y paredes). Incluye suministro y transporte de los materiales, losa de fondo en concreto de 21 Mpa, espesor de 0,10 m., impermeabilizante integral y concrefibra, llave terminal 1/2" y rejilla cromada 3", varillas y curvas de dilatación en aluminio y todos los demás elementos necesarios para su correcta instalación y funcionamiento. No incluye enchape de baldosín.</t>
  </si>
  <si>
    <t>11.7.4</t>
  </si>
  <si>
    <t>Suministro, transporte y colocación de rejilla en aluminio anodizado natural medias aproximadas de 1.98 m x 0.4 m, tipo Alúmina o equivalente referencia 315 con marco perimetral en 244. Incluye abertura de vano, resane y pintura de superficie y todos los demás elementos requeridos para su correcta fabricación y instalación.</t>
  </si>
  <si>
    <t>10.6.12</t>
  </si>
  <si>
    <t>Suministro, transporte e instalación de rejilla terraza tragante 4 X 3. Incluye suministro e instalación y todos los demás elementos necesarios para su correcta instalación y funcionamiento.</t>
  </si>
  <si>
    <t>9.10.1</t>
  </si>
  <si>
    <t>9.10.2</t>
  </si>
  <si>
    <t>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</si>
  <si>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9.10.3</t>
  </si>
  <si>
    <t>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</si>
  <si>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9.10.4</t>
  </si>
  <si>
    <t>Suministro, transporte e instalación de TUBERÍA PVC-NOVAFORT, con un DIÁMETRO DE 27".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</si>
  <si>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9.10.5</t>
  </si>
  <si>
    <t>Suministro, transporte e instalación de TUBERÍA PVC-NOVAFORT, con un DIÁMETRO DE 30".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</si>
  <si>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9.10.6</t>
  </si>
  <si>
    <t>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</si>
  <si>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9.10.7</t>
  </si>
  <si>
    <t>Suministro, transporte e instalación de TUBERÍA PVC-NOVAFORT, con un DIÁMETRO DE 355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</si>
  <si>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9.10.8</t>
  </si>
  <si>
    <t>Suministro, transporte e instalación de TUBERÍA PVC-NOVAFORT, con un DIÁMETRO DE 400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</si>
  <si>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9.10.9</t>
  </si>
  <si>
    <t>Suministro, transporte e instalación de TUBERÍA PVC-NOVAFORT, con un DIÁMETRO DE 450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</si>
  <si>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9.10.10</t>
  </si>
  <si>
    <t>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</si>
  <si>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9.10.11</t>
  </si>
  <si>
    <t>9.10.12</t>
  </si>
  <si>
    <t>9.10.13</t>
  </si>
  <si>
    <t>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t>
  </si>
  <si>
    <t>9.10.14</t>
  </si>
  <si>
    <t>9.10.15</t>
  </si>
  <si>
    <t>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t>
  </si>
  <si>
    <t>9.10.16</t>
  </si>
  <si>
    <t>9.10.17</t>
  </si>
  <si>
    <t>Construcción de DESCOLE, hacia cauce de quebrada en concreto de 21 Mpa. Ver detalle. Incluye suministro, transporte y colocación de concreto y todos los demás elementos para su correcta construcción y funcionamiento, no incluye acero de refuerzo.</t>
  </si>
  <si>
    <t>9.10.18</t>
  </si>
  <si>
    <t>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t>
  </si>
  <si>
    <t>9.10.19</t>
  </si>
  <si>
    <t>9.10.20</t>
  </si>
  <si>
    <t>9.10.21</t>
  </si>
  <si>
    <t>9.10.22</t>
  </si>
  <si>
    <t>Suministro, transporte y colocación de gancho galvanizado para cámara de inspección de cilindro vaciado en sitio, según especificaciones técnicas de EEPP de Medellín. Incluye anclaje con epóxico y todo lo necesario para su correcta instalación.</t>
  </si>
  <si>
    <t>9.10.23</t>
  </si>
  <si>
    <t>Suministro transporte e instalación de protector por velocidad en tubería  PVC-NOVAFORT, para cámaras de inspección entre 1.20m a 1.50 de diámetro. Incluye suministro y transporte de los materiales, pernos de fijación en acero inoxidable soldadura pvc líquida, acondicionador de superficie y todos los elementos necesarios para su correcta instalación y funcionamiento.</t>
  </si>
  <si>
    <t>9.10.24</t>
  </si>
  <si>
    <t>Construcción de placa de superficie para cámara de inspección con diámetro interno de 1,20m y 0,15m de espesor, debe ser en concreto de 28 MPa , según especificaciones técnicas de EEPP de Medellín. Incluye suministro, transporte e instalación de los materiales, todo lo necesario para su correcta construcción. Incluye acero de refuerzo No 4 a 0.08m en ambas direcciones y en el perímetro de la tapa 8 varillas No 4. Ver detalle en las normas de Epm.</t>
  </si>
  <si>
    <t>9.10.26</t>
  </si>
  <si>
    <t>Suministro, transporte y colocación de TRITURADO de 3/4 " para construcción de CIMENTACIÓN TIPO C1. Incluye transporte interno y todo lo necesario para su correcta instalación.</t>
  </si>
  <si>
    <t>9.10.27</t>
  </si>
  <si>
    <t>Suministro, transporte y colocación de TRITURADO de 3/4 " para construcción de CIMENTACIÓN TIPO B1. Incluye transporte interno y todo lo necesario para su correcta instalación.</t>
  </si>
  <si>
    <t>Construcción de CÁMARA DE CAÍDA. Incluye cajas de registro de mínimo 40 x 40 x h variable según diámetro de tubería en concreto de 28Mpa, con impermeabilizante integral tipo Sika o equivalente, con concrefibra el piso y tapa en concreto, la tapa con su respectivo herraje, tubería PVC Novafort o similar Ø= 200 mm . Incluye suministro, transporte e instalación de los materiales y todos los demás elementos necesarios para su correcta instalación y funcionamiento. Según detalle en planos.</t>
  </si>
  <si>
    <t xml:space="preserve">Realce o profundización de cajas y manjole, en diferentes tamaños, por variación de nivele, incluye demolición de concreto, vaciado de concreto de 21MPA para realce de caja, y todo lo necesario para su correcto funcionamiento, según normas EPM, previa aprobación de la interventoría. </t>
  </si>
  <si>
    <t>Realce del nivel de los cuellos de las cámaras de inspección existente sobre andenes y ante jardines no en pavimento, hasta 0.35m. incluye demolición, lleno compactado con canguro, vaciado de los ajustes necesarios, el suministro, colocación del concreto y el retiro y posterior colocación de la tapa (tapa recuperada).</t>
  </si>
  <si>
    <t>9.11.0</t>
  </si>
  <si>
    <t>TANQUE DESARENADOR</t>
  </si>
  <si>
    <t>9.11.1</t>
  </si>
  <si>
    <t>Tanque desarenador en fibra tipo Fibratore o equivalente, de 10 lt/seg, de 3.60 x 0.80m., de profundidad entre 0.95/1.00m., incluye suministro, transporte e instalación de concreto de 21 Mpa para tapas  y paredes de 0.0.90 x 3.70 m., herraje  para tapa de 0.80 x 0.72 m (medidas internas y son cinco tapas), marco en ángulo de 2 1/2 " x 3/16" y todos los elementos necesarios para su correcta instalación y funcionamiento, según diseño.</t>
  </si>
  <si>
    <t>9.12.0</t>
  </si>
  <si>
    <t>INSPECCIÓN DE REDES HIDRÁULICAS Y SANITARIAS</t>
  </si>
  <si>
    <t>9.12.1</t>
  </si>
  <si>
    <t>Diagnóstico de estado y desobstrucción mediante sondeo con electroplomería, ref 1500 industrial. Incluye cable de 1" de 25 metros para inspección de tuberías hasta 4". Se contrata mínimo dos horas.</t>
  </si>
  <si>
    <t>hora</t>
  </si>
  <si>
    <t>DESOBSTRUCCIÓN Y LIMPIEZA de cajas y/o sumideros con Váctor. Incluye limpieza de tubería, acarreo interno y externo, cargue, transporte y botada de material producto de la actividad, recuperación de los materiales aprovechables o su transporte hasta el sitio que lo indique la interventoría y su disposición final en botaderos oficiales y todo lo necesario para la correcta ejecución de la actividad. Medido en sitio a cinta pegada.</t>
  </si>
  <si>
    <t>hr</t>
  </si>
  <si>
    <t>10.0.0</t>
  </si>
  <si>
    <t>APARATOS/GRIFERIA/MUEBLES/MESONES</t>
  </si>
  <si>
    <t>10.1.0</t>
  </si>
  <si>
    <t>APARATOS SANITARIOS</t>
  </si>
  <si>
    <t>10.1.1</t>
  </si>
  <si>
    <t>Instalación de SANITARIO INFANTIL color BLANCO. Incluye el suministro y transporte del sanitario completo, brida de fijación, tapones con rosca para brida, silicona antihongos, grifería completa, abasto metálico y todos los demás elementos necesarios para su correcta instalación y funcionamiento.</t>
  </si>
  <si>
    <t>10.1.2</t>
  </si>
  <si>
    <t>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t>
  </si>
  <si>
    <t>10.1.3</t>
  </si>
  <si>
    <t>Instalación de SANITARIO FLUXÓMETRO color blanco. Incluye el suministro y transporte del sanitario completo, brida de fijación, tapón con rosca para brida del color del sanitario, grifería, abasto metálico, emboquillado con silicona antihongos y todos los demás elementos necesarios para su correcta instalación y funcionamiento.</t>
  </si>
  <si>
    <t>10.1.4</t>
  </si>
  <si>
    <t>Suministro, transporte y colocación de sanitario fluxómetro de corona REF CO492A001 o equivalente, color blanco, con conexión posterior para push antivandálico. Incluye brida de fijación, tapón con rosca para brida del color del sanitario, grifería ref 75120 de grival o su equivalente, emboquillado con silicona antihongos, acometida ref 01530 de grival o su equivalente, grifería, abastos metálicos y todos los elementos necesarios para su correcto funcionamiento.</t>
  </si>
  <si>
    <t>10.1.5</t>
  </si>
  <si>
    <t>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t>
  </si>
  <si>
    <t>10.1.6</t>
  </si>
  <si>
    <t>Suministro, transporte y colocación de ORINAL INFANTIL (ref. 0613 de Corona o su equivalente), color  blanco, incluye Grifería de Push antivandálica, ref 75121, abasto metálico y todos los demás elementos necesarios para su correcta instalación y funcionamiento.</t>
  </si>
  <si>
    <t>10.1.7</t>
  </si>
  <si>
    <t>Suministro, transporte y colocación de grifería para lavaplatos (*X* SUBCJ LVP 8P PLNCA CPO EXP BALTA PICO PRAKTI Ref. 415070001), tipo Corona o su equivalente. Incluye todo lo necesario para su correcta construcción y funcionamiento. Incluye Grifería galaxia, abasto metálico, sifón botella y todos los demás elementos necesarios para su correcta instalación y funcionamiento.</t>
  </si>
  <si>
    <t>10.1.8</t>
  </si>
  <si>
    <t>Suministro, transporte y colocación de sanitario báltico tipo Corona o equivalente, incluye fluxómetro, brida de fijación, tapones con rosca para brida, silicona antihongos, grifería completa, abasto metálico y todos los demás elementos necesarios para su correcta instalación y funcionamiento.</t>
  </si>
  <si>
    <t>10.1.9</t>
  </si>
  <si>
    <t>Suministro, transporte y colocación de orinal mediano Santa Fé ref 10402, línea institucional de corona o equivalente, color blanco con grifería automatica de push antivandalica ref 71300. Incluye grifería, abasto metálico y todos los elementos necesarios para su correcta instalación y funcionamiento.</t>
  </si>
  <si>
    <t>10.1.10</t>
  </si>
  <si>
    <t>Suministro, transporte y colocación de orinal de colgar grande (ref. 06104 de Corona o su equivalente), color blanco, incluye Grifería de Push antivandálica, ref 75121, sifón botella, accesorios de soporte y todos los demás elementos necesarios para su correcta instalación y funcionamiento.</t>
  </si>
  <si>
    <t>10.1.11</t>
  </si>
  <si>
    <t>Suministro, transporte y colocación de orinal grande blanco, incluye grifería tipo push, abasto metálico y todos los demás elementos necesarios para su correcta instalación y funcionamiento.</t>
  </si>
  <si>
    <t>10.1.13</t>
  </si>
  <si>
    <t>Instalación de Sanitario redondo de una pieza color blanco MONTECARLO ADVANCE Ref: O29201-1 de CORONA o Equivalente.Bajo consumo 6lt, diseño de una pieza,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t>
  </si>
  <si>
    <t>10.1.14</t>
  </si>
  <si>
    <t>Suministro, transporte y colocación de Sanitario TAZA BALTICA de CORONA o equivalente + Fluxómetro de palanca con entrada posterior. Incluye brida de fijación, tapón con rosca para brida del color del sanitario, grifería ref 75120 de grival o su equivalente, emboquillado con silicona antihongos, acometida ref 01530 de grival o su equivalente, grifería, abastos metálicos y todos los elementos necesarios para su correcto funcionamiento.</t>
  </si>
  <si>
    <t>10.1.15</t>
  </si>
  <si>
    <t xml:space="preserve">Suministro, transporte y colocación de lavamanos tipo institucional ACUAPRO de CORONA o equivalente. Incuye abasto metálico, sifón botella y todos los demás elementos necesarios para su correcta instalación y funcionamiento. La grifería se incluye en su item correspondinete. </t>
  </si>
  <si>
    <t>10.1.16</t>
  </si>
  <si>
    <t xml:space="preserve">Suministro, transporte y colocación de lavamanos tipo VESSEL Ref. NIGER de KLIPEN o equivalente. Incuye abasto metálico, sifón botella y todos los demás elementos necesarios para su correcta instalación y funcionamiento. La grifería se incluye en su item correspondinete. </t>
  </si>
  <si>
    <t>Suministro, transporte y colocación de SANITARIOS PARA PERSONAS CON MOVILIDAD REDUCIDA, color blanco, bajo cosumo 4.8 lt., diseño de dos piezas, taza redonda, sifón esmaltado, grifería antisifón, anillo abierto, abastos, válvula de regulación metálica con manguera flexible y acabado cromado, brida de fijación con tapón roscado, emboquillado con silicona antihongos y todos los demás elementos necesarios para su correcta instalación y funcionamiento.</t>
  </si>
  <si>
    <t>Suministro, transporte y colocación de ORINAL MEDIANO, color blanco con grifería automatica de push antivandalica. Incluye grifería, abasto metálico y todos los elementos necesarios para su correcta instalación y funcionamiento.</t>
  </si>
  <si>
    <t>10.2.0</t>
  </si>
  <si>
    <t>LAVAMANOS</t>
  </si>
  <si>
    <t>10.2.1</t>
  </si>
  <si>
    <t>Suministro, transporte y colocación de lavamanos de colgar tipo Acuacer o equivalente. Incluye Grifería Artesa sencilla de Grival o similar, abasto metálico, sifón botella y todos los demás elementos necesarios para su correcta instalación y funcionamiento.</t>
  </si>
  <si>
    <t>Suministro, transporte y colocación de lavamanos base esférica con un diámetro de 0.40 m., calibre 20, en acero inoxidable satinado tipo Socoda o equivalente. Incluye grifería artesa de Grival o equivalente, abasto metálico, sifón botella, silicona antihongos para el borde del lavamanos, y todos los demás elementos necesarios para su correcta instalación y funcionamiento.</t>
  </si>
  <si>
    <t>Suministro, transporte y colocación de lavamanos base esférica antivandalico con coraza protectora, calibre 20, en acero inoxidable satinado tipo Socoda o equivalente. Incluye grifería artesa de Grival o equivalente, abasto metálico, sifón botella, silicona antihongos para el borde del lavamanos, y todos los demás elementos necesarios para su correcta instalación y funcionamiento.</t>
  </si>
  <si>
    <t>10.2.3</t>
  </si>
  <si>
    <t>Suministro, transporte y colocación de lavamanos corona o equivalente color blanco, tipo San Lorenzo, línea institucional. Incluye grifería metálica institucional de push Corona o equivalente, abasto metálico y todos los demás elementos necesarios para su correcta instalación y funcionamiento.</t>
  </si>
  <si>
    <t>10.2.4</t>
  </si>
  <si>
    <t>Suministro, transporte y colocación de lavamanos de sobreponer (tipo Marcella o equivalente), color blanco. Incluye grifería metálica con acabado cromado, tipo marruecos o su equivalente, abasto metálico acabado cromado, sifón botella, emboquillado con silicona antihongos y todos los demás elementos necesarios para su correcta instalación y funcionamiento.</t>
  </si>
  <si>
    <t>10.2.5</t>
  </si>
  <si>
    <t>Suministro, transporte y colocación de lavamanos para discapacitados (línea Acuajet de Corona o su equivalente) color blanco, de colgar. Incluye grifería metálica con acabado cromado, tipo Marruecos o su equivalente, abasto metálico acabado cromado, sifón botella y todos los demás elementos necesarios para su correcta instalación y funcionamiento.</t>
  </si>
  <si>
    <t>10.2.6</t>
  </si>
  <si>
    <t>Suministro, transporte y colocación de lavapinceles o lavamanos corrido en acero inoxidable  tipo Socoda o equivalente calidad, de 1,50 x 0,50 m. Incluye grifería de pared tipo marruecos de Grival o su equivalente, sifón, rejilla, abastos metálicos y todos los elementos necesarios para su correcta instalación y funcionamiento.</t>
  </si>
  <si>
    <t>Suministro, transporte y colocación de LAVAMANOS PMR color blanco, de colgar. Incluye grifería metálica con acabado cromado, tipo Marruecos o su equivalente, abasto metálico acabado cromado, sifón botella y todos los demás elementos necesarios para su correcta instalación y funcionamiento.</t>
  </si>
  <si>
    <t>Suministro, transporte y colocación de LAVAMANOS DE PARED, Incluye Grifería, abasto metálico, sifón botella y todos los demás elementos necesarios para su correcta instalación y funcionamiento.</t>
  </si>
  <si>
    <t>10.3.0</t>
  </si>
  <si>
    <t>MESONES</t>
  </si>
  <si>
    <t>10.3.1</t>
  </si>
  <si>
    <t>Suministro, transporte y colocación de lavaescobas prefabricado en concreto forrado en granito de 40 x 40 x 25 cm. fondo gris. Incluye mortero 1:4, llave bocamanguera, sifón y todo los demás elementos necesarios para su correcta instalación y funcionamiento.</t>
  </si>
  <si>
    <t>Suministro, transporte y colocación de lavaescobas prefabricado en concreto forrado en granito de 42 x 60 x 25 cm. fondo gris. Incluye mortero 1:4, llave bocamanguera, sifón y todo los demás elementos necesarios para su correcta instalación y funcionamiento.</t>
  </si>
  <si>
    <t>10.3.3</t>
  </si>
  <si>
    <t>Suministro, transporte y colocación de lavaescobas prefabricado en concreto forrado en granito de 47x47x30 cm. fondo gris. Incluye mortero 1:4, llave bocamanguera, sifón y todo los demás elementos necesarios para su correcta instalación y funcionamiento.</t>
  </si>
  <si>
    <t>10.3.4</t>
  </si>
  <si>
    <t>10.3.5</t>
  </si>
  <si>
    <t>10.3.6</t>
  </si>
  <si>
    <t>10.3.7</t>
  </si>
  <si>
    <t>10.3.8</t>
  </si>
  <si>
    <t>Suministro, transporte y colocación de entrepaños en acero inoxidable AISI 304 calibre 20 tipo Socoda o equivalente, de ancho 0.50 m. Incluye bordes redondeados, parales (pieamigos en platina de 2" x 3/16" asegurados a la pared mediante 2 pernos de expansión de 3/8" x 4" c/u) de soporte donde sea necesario y todos los demás elementos necesarios para su correcta instalación y funcionamiento.</t>
  </si>
  <si>
    <t>10.3.9</t>
  </si>
  <si>
    <t>Suministro, transporte y colocación de mesón con ciclos de lavado en acero inoxidable AISI 304 calibre 16 tipo Socoda o equivalente, de 1.45 x 0.69. y un altura de 0.86 m. Incluye un pozuelo de 0.60 x 0.50 m., profundidad de 0.30m., entrepaño en acero inoxidable AISI 304 calibre 18, estructura (refuerzo longitudinal y transversal donde se requiera) y soporte en tubería de acero inoxidable de 1 1/2" calibre 16 (estos elementos serán regulables en acero inoxidable con recubrimiento en plástico en la base de contacto con el piso), salpicadero donde haga contacto con la pared con un altura de  0.10m., bordes redondeados, las uniones en esquina están soldadas completamente y pulidas con el fin de que no perciba la existencia de soldadura en la superficie, esquineras estructurales soldadas completamente a la cubierta y al entrepaño que abarque las patas, sifon, canastilla, grifería, abasto con llave metálica y todos los demás elementos necesarios para su correcta instalación y funcionamiento. Según diseño.</t>
  </si>
  <si>
    <t>10.3.12</t>
  </si>
  <si>
    <t>Suministro, transporte y colocación de pozuelo de 50x50x25 cm. en acero Inoxidable AISI 304 Calibre 18 tipo Colsteel o equivalente. Incluye sifón, canastilla, gritería batiente cuello de ganso, abastos con llave metálica y todos los demás elementos necesarios para su correcta instalación y funcionamiento.</t>
  </si>
  <si>
    <t>10.3.13</t>
  </si>
  <si>
    <t>Suministro, transporte y colocación de lavamanos corrido, con un ancho 45 cm., una altura de 60 cm. y una profundidad de 30 cm. En acero inoxidable calibre 18 AISI 304. Incluye soporte tipo cirujano para fijación a muro en acero inoxidable, salpicadero en los puntos de contacto con la pared, bordes redondeados embebido hacia el punto de drenaje, grifería metálica tipo Vento 4" color cromo tipo Grival o equivalente cada 70 cm., desagüe con canastilla, sifón, abastos metálico y todos los elementos necesarios para su correcta instalación y funcionamiento.</t>
  </si>
  <si>
    <t>Construcción de mesón en concreto de 21Mpa. forrado en grano negro tipo San Gabriel, de ancho=0,60 m., espesor 0,06 m., con faldón de h=0,15 m. y listón de 10 cm en los  puntos en contacto con la pared. Incluye canche, botada de material, molduras para bordes redondeados, acero de refuerzo (6 varillas de 1/4" longitudinalmente y 3 varillas 3/8" L=0.90 m por metro transversalmente), concreto para anclaje, vanos para empotrar lavamanos.</t>
  </si>
  <si>
    <t>Construcción de mesón y antepecho en concreto de 21 Mpa con impermeabilizante integral tipo plastocrete DM o equivalente, acabado a la vista con formaleta Súper T de 19 mm, desarrollo de 1.45m, espesor 8.0 cm. Incluye suministro y transporte de los materiales, vibrado, curado, chaflanes perimetrales de 1 cm, acabado de protección con hidrófugo transparente tipo Sika o equivalente y todos los demás elementos necesarios para su correcta construcción y funcionamiento. Según diseño no incluye refuerzo.</t>
  </si>
  <si>
    <t>Construcción de mesón - lavamanos en concreto de 21 Mpa, con acabado pulido (con pulidora eléctrica) de ancho 60 cm., espesor 7,5 cm, para lavamanos de sobreponer, con faldón en concreto de 21Mpa, de 40cm. vaciado y pulido, espesor de 7,5 cm. Incluye suministro y transporte de los materiales, vibrado, curado, Impermeabilizante integral para concretos, chaflanes perimetrales de 1 cm., vanos para empotrar lavamanos, acabado de protección con hidrófugo transparente de Sika o equivalente y todos los demás elementos necesarios para su correcta instalación y funcionamiento. No incluye refuerzo.</t>
  </si>
  <si>
    <t>Construcción de mesón en concreto a la vista de 21 Mpa de 0.70 m de ancho, espesor 0,08 m., con faldón con una altura de 0,20 m. y un espesor de 0,05 m.  Incluye suministro y transporte de los materiales, formaleta en súper T de 19 mm. para acabado a la vista, moldura para aristas redondeadas, acero de refuerzo (6 varillas de 3/8" longitudinalmente y varillas 3/8" colocadas transversalmente cada 0,25 m.), pulidora para la parte superior, vanos para empotrar lavamanos y todos los demás elementos necesarios para su correcta construcción y funcionamiento.</t>
  </si>
  <si>
    <t>Suministro, transporte y colocación de lavadero prefabricado en polímero colado de 60 x 60 cm color blanco. Incluye sifón, canastilla y todo los demás elementos necesarios para su correcta instalación y funcionamiento.</t>
  </si>
  <si>
    <t>Suministro, transporte y colocación de lavaescobas prefabricado en concreto forrado en granito de 40x55x30 cm. fondo gris. Incluye mortero 1:4,  sifón, machones en masmposteria, revoque y enchape de machones y todo los demás elementos necesarios para su correcta instalación y funcionamiento.</t>
  </si>
  <si>
    <t>10.4.0</t>
  </si>
  <si>
    <t>INCRUSTACIONES/ACCESORIOS</t>
  </si>
  <si>
    <t>10.4.1</t>
  </si>
  <si>
    <t>Suministro, transporte y colocación de accesorios para baño tipo mancesa o equivalente. Incluye jabonera, papelera, toallera y todos los demás elementos necesarios para su correcta construcción y funcionamiento.</t>
  </si>
  <si>
    <t>juego</t>
  </si>
  <si>
    <t>10.4.2</t>
  </si>
  <si>
    <t>Suministro, transporte y colocación de papelera ref 04240 tipo Corona o equivalente. Incluye pegacor y todos los demás elementos necesarios para su correcta instalación.</t>
  </si>
  <si>
    <t>10.4.3</t>
  </si>
  <si>
    <t>Suministro, transporte y colocación de gancho ref 04270 tipo Corona o equivalente. Incluye pegacor y todos los demás elementos necesarios para su correcta instalación.</t>
  </si>
  <si>
    <t>10.4.4</t>
  </si>
  <si>
    <t>Suministro, transporte y colocación de jabonera ref 04230 tipo Corona o equivalente. Incluye pegacor y todos los demás elementos necesarios para su correcta instalación.</t>
  </si>
  <si>
    <t>10.4.5</t>
  </si>
  <si>
    <t>Suministro, transporte y colocación de dispensador de papel higiénico ref AC-DP400A tipo Acuaval o equivalente en acero inoxidable 304 con llave. Incluye todos los elementos necesarios para su correcta instalación.</t>
  </si>
  <si>
    <t>10.4.6</t>
  </si>
  <si>
    <t>Suministro, transporte y colocación de dispensador de papel higiénico ref AC-DT200A tipo Acuaval o equivalente, en acero inoxidable 304, con llave. Incluye todos los elementos necesarios para su correcta instalación.</t>
  </si>
  <si>
    <t>10.4.7</t>
  </si>
  <si>
    <t>Suministro, transporte y colocación de dispensador de toallas REF 706150001 tipo corona o su equivalente. Incluye todos los elementos necesarios para su correcta instalación y funcionamiento.</t>
  </si>
  <si>
    <t>10.4.8</t>
  </si>
  <si>
    <t>Suministro, transporte y colocación de dispensador de jabón spray, referencia REF 706520001 corona o su equivalente. Incluye todos los elementos necesarios para su correcta instalación y funcionamiento.</t>
  </si>
  <si>
    <t>10.4.9</t>
  </si>
  <si>
    <t>Suministro, transporte y colocación de mesón en "L" (4,6 x 0,6 m.) para atención en taquilla, en madecor 19mm. O su equivalente forrado en melamínico color gris, canto gris según diseño plano 04-03DC. Incluye todo lo necesario para su correcta construcción y funcionamiento.</t>
  </si>
  <si>
    <t>10.4.10</t>
  </si>
  <si>
    <t>Suministro e instalación de caja registro corte gas plástica de 0.15x0.15m. Incluye suministro, transporte y todos los demás elementos necesarios para su correcta instalación y funcionamiento.</t>
  </si>
  <si>
    <t>10.4.11</t>
  </si>
  <si>
    <t>Suministro, transporte y colocación de Basurera de empotrar en acero inoxidable, Ref. 232369 de SOCODA o equivalente.. Incluye anclajes y todos los demás elementos necesarios para su correcta instalación.</t>
  </si>
  <si>
    <t>10.4.12</t>
  </si>
  <si>
    <t>Suministro, transporte y colocación de Dispensador de jabón, Ref. 210797 de SOCODA o Equivalente.Incluye todos los elementos necesarios para su correcta instalación y funcionamiento.</t>
  </si>
  <si>
    <t>Suministro, transporte y colocación de PAPELERA de acero 5 lt. Incluye  todos los demás elementos necesarios para su correcta instalación.</t>
  </si>
  <si>
    <t>9.4.7</t>
  </si>
  <si>
    <t>Suministro, transporte y colocación, SECADOR DE MANOS en acero inoxidable, incluye fijaciones a pared antibandalismo y  todos los elementos necesarios para su correcta instalación y funcionamiento.</t>
  </si>
  <si>
    <t>Suministro, transporte e instalacion de JUEGO DE INCRUSTACIONES línea económica (toallero, jabonera, papelera, toallero, ganchos), incluye cemento ceramico y todo lo necesario para su correcta instalacion.</t>
  </si>
  <si>
    <t xml:space="preserve">Suministro, transporte y colocación  de DISPENSADOR DE  PAPEL HIGIENICO en ecero inoxidable,  Incluye fijaciones a pared antibandalismo y  todos los elementos necesarios para su correcta instalación y funcionamiento. </t>
  </si>
  <si>
    <t>Suministro, transporte y colocación de DISPENSADOR DE TOALLAS en acero inoxidable.  Incluye fijaciones a pared antibandalismo y  todos los elementos necesarios para su correcta instalación y funcionamiento.</t>
  </si>
  <si>
    <t>Suministro, transporte y colocación de DISPENSADOR DE JABÓN 1.2 lt en acero inoxidable. Incluye fijaciones a pared antibandalismo y  todos los elementos necesarios para su correcta instalación y funcionamiento.</t>
  </si>
  <si>
    <t>Suministro, transporte y colocación, BASURERA RECTANGULAR en acero inoxidable, incluye fijaciones a pared antibandalismo y  todos los elementos necesarios para su correcta instalación y funcionamiento.</t>
  </si>
  <si>
    <t>10.5.0</t>
  </si>
  <si>
    <t>ESPEJOS</t>
  </si>
  <si>
    <t>10.5.1</t>
  </si>
  <si>
    <t>Suministro, transporte y colocación de película AFT tipo espejo de 2 micras con porcentaje de luz del 70% y protección de los rayos ultravioleta del 99% en ventanería y todos los demás elementos necesarios para su correcta instalación y funcionamiento.</t>
  </si>
  <si>
    <t>10.5.2</t>
  </si>
  <si>
    <t>Suministro, transporte y colocación de franjas en película Sand Blasting con un ancho de 0,10 m. en vidrieras para marcas de visualización. Altura de instalación de 1,50 m. y todos los demás elementos necesarios para su correcta instalación y funcionamiento.</t>
  </si>
  <si>
    <t>10.5.3</t>
  </si>
  <si>
    <t>10.5.4</t>
  </si>
  <si>
    <t>Suministro, transporte y colocación de espejo en cristal de 4mm. de 1.00 x 0,80 m. ubicados en unidades sanitarias. Incluye pulida de bordes, cinta doble faz, pega amarilla, silicona antihongos, y todos los demás elementos necesarios para su correcta instalación.</t>
  </si>
  <si>
    <t>Suministro , transporte e instalacion de pelicula SANDBLASTER + pelicula de seguridad  para ventanas y todos los demás elementos necesarios para su correcta instalación y funcionamiento.</t>
  </si>
  <si>
    <t>10.6.0</t>
  </si>
  <si>
    <t>GRIFERIAS</t>
  </si>
  <si>
    <t>10.6.1</t>
  </si>
  <si>
    <t>Colocación de duchas tipo Piscis sencilla de Grival o equivalente. Incluye suministro y transporte de los materiales, regadera cromada, llave con escudo cromados, tubería agua fría, accesorios, válvula economizadora y todos los demás elementos necesarios para su correcta instalación y funcionamiento.</t>
  </si>
  <si>
    <t>10.6.2</t>
  </si>
  <si>
    <t>Suministro, transporte y colocación de unidad mixta combinada integrada por lavaojos y ducha torrencial en acero inoxidable, altura de 2.1m, tubería de presión 1 1/4" de flujo, ducha de 30 galones por minuto y flujo lavaojos de 1.8 galones por minuto, accionamiento manual y de pedal. Incluye sifón, rejilla de piso combinada en aluminio y bronce, tuberías, accesorios, mano de obra y todos los demás elementos requeridos para su correcta instalación.</t>
  </si>
  <si>
    <t>10.6.3</t>
  </si>
  <si>
    <t>Suministro, transporte y colocación de ducha con mezclador 8" Prisma de Grival o equivalente calidad, ref 51405. Incluye regadera cromada, llave con escudo, tubería PVC y C-PVC para agua fría y caliente, accesorios, válvula economizadora y todo lo necesario para su correcta instalación.</t>
  </si>
  <si>
    <t>10.6.4</t>
  </si>
  <si>
    <t>Suministro, transporte y colocación de duchas tipo Piscis sencilla de Grival o equivalente. Incluye suministro y transporte de los materiales, regadera cromada, llave con escudo cromados, tubería agua fría, accesorios, válvula economizadora y todos los demás elementos necesarios para su correcta instalación y funcionamiento.</t>
  </si>
  <si>
    <t>10.6.5</t>
  </si>
  <si>
    <t>Colocación de grifería metálica con acabado en cromo, tipo marruecos de Grival o equivalente. Incluye suministro y transporte de los materiales, regadera cromada, llave con escudo cromados, tubería agua fría, accesorios, válvula economizadora y todos los demás elementos necesarios para su correcta instalación y funcionamiento.</t>
  </si>
  <si>
    <t>10.6.6</t>
  </si>
  <si>
    <t>Colocación de teleducha corriente color blanco tipo corona o equivalente. Incluye suministro y transporte de los materiales, regadera cromada, llave con escudo cromados, tubería agua fría, accesorios, válvula economizadora y todos los demás elementos necesarios para su correcta instalación y funcionamiento.</t>
  </si>
  <si>
    <t>10.6.7</t>
  </si>
  <si>
    <t>Colocación de grifo ahorrador llave automática de pared cromo de Grival o equivalente. Incluye suministro y transporte de los materiales, regadera cromada, llave con escudo cromados, tubería agua fría, accesorios, válvula economizadora y todos los demás elementos necesarios para su correcta instalación y funcionamiento.</t>
  </si>
  <si>
    <t>10.6.8</t>
  </si>
  <si>
    <t>Colocación de rejilla de piso de perforación cuadriculada con dimensiones de 10x10mm o equivalente. Incluye suministro e instalación.</t>
  </si>
  <si>
    <t>10.6.9</t>
  </si>
  <si>
    <t>Suministro, transporte e instalación de llave para lavadero con extensión, acabado cromado. Incluye escudo y todos los elementos requeridos para su correcta instalación y funcionamiento.</t>
  </si>
  <si>
    <t>10.6.10</t>
  </si>
  <si>
    <t>Suministro, transporte e instalación de llave para lava escobas. Incluye escudo y todos los elementos requeridos para su correcta instalación y funcionamiento.</t>
  </si>
  <si>
    <t>10.6.11</t>
  </si>
  <si>
    <t>Suministro, transporte e instalación de rejilla de piso 3 x 1,1/2 corriente plástica. Incluye suministro e instalación y todos los demás elementos necesarios para su correcta instalación y funcionamiento.</t>
  </si>
  <si>
    <t>10.6.13</t>
  </si>
  <si>
    <t>Colocación Grifería de Lavamanos Electrónica Ref. 706000001 corona o equivalente. Incluye suministro y transporte de los materiales, grifo cromado con sensor, tubería agua fría, accesorios y todos los demás elementos necesarios para su correcta instalación y funcionamiento.</t>
  </si>
  <si>
    <t>10.6.14</t>
  </si>
  <si>
    <t>Colocación de Grifería para lavamanos institucional electrónica Eco Smart Ref: EC1020001 o equivalente. Incluye suministro y transporte de los materiales, regadera, llave, tubería agua fría, accesorios, válvula economizadora y todos los demás elementos necesarios para su correcta instalación y funcionamiento.</t>
  </si>
  <si>
    <t>10.6.15</t>
  </si>
  <si>
    <t>Colocación de Grifería Monocontrol Koral Alta de CORONA Ref. KO1000001 o equivalente. Incluye suministro y transporte de los materiales, regadera, llave, tubería agua fría, accesorios, válvula economizadora y todos los demás elementos necesarios para su correcta instalación y funcionamiento.</t>
  </si>
  <si>
    <t>10.6.16</t>
  </si>
  <si>
    <t>10.6.17</t>
  </si>
  <si>
    <t>Suministro, transporte y colocación de dispensador de toallas ref. C 7616 tipo Grival o su equivalente. Incluye todos los elementos necesarios para su correcta instalación y funcionamiento.</t>
  </si>
  <si>
    <t>10.6.18</t>
  </si>
  <si>
    <t>10.6.19</t>
  </si>
  <si>
    <t>Suministro, transporte y colocación de dispensador de jabón spray, referencia C 70016 tipo Grival o su equivalente. Incluye todos los elementos necesarios para su correcta instalación y funcionamiento.</t>
  </si>
  <si>
    <t>10.6.20</t>
  </si>
  <si>
    <t>10.6.21</t>
  </si>
  <si>
    <t xml:space="preserve">Suministro, transporte e instalación de Barra en L en acero inoxidable para discapacitados, Ref. 230091 (Der) ó 230340 (Izq.) de SOCODA o equivalente. Incluye anclajes y todo lo necesario para su correcta instalación y funcionamiento. </t>
  </si>
  <si>
    <t>11.0.0</t>
  </si>
  <si>
    <t>CARPINTERÍA METÁLICA/MADERA/SISTEMAS LIVIANOS</t>
  </si>
  <si>
    <t>11.1.0</t>
  </si>
  <si>
    <t>MARCOS Y PUERTAS METÁLICAS</t>
  </si>
  <si>
    <t>11.1.1</t>
  </si>
  <si>
    <t>Suministro, transporte y colocación de puerta reja metálica de 0,95 x 2,95 m. ala pivotante conformada por un bastidor en tubería metálica PTS de 80 x 40 mm. x 2 mm, platinas de 1 1/2" x 3/8" colocadas verticalmente cada 0,115 m. y con dos perforaciones circulares de 5/8" c/u, dos varillas lisas de 5/8" colocadas horizontalmente atravesando las platinas. Incluye cerradura de seguridad de primera calidad tipo Yale o equivalente, picaportes, manija en acero inoxidable de 13 cm.  pintura anticorrosiva y adherente, base catalizador, acabado en pintura esmalte tipo poliuretano para exteriores y todos los demás elementos necesarios para su correcta instalación y funcionamiento. Según diseño.</t>
  </si>
  <si>
    <t>11.1.2</t>
  </si>
  <si>
    <t>Suministro, transporte y colocación de puerta reja metálica de 0,92 x 2,00 m. ala pivotante conformada por un bastidor en tubería metálica PTS de 80 x 40 mm. x 2 mm, 4 platinas de 1 1/2" x 3/8" colocadas verticalmente cada 0,15 m. y con dos perforaciones circulares de 5/8" c/u, dos varillas lisas de 5/8" colocadas horizontalmente atravesando las platinas. Incluye cerradura de seguridad de primera calidad  tipo yale o equivalente, picaportes, manija en acero inoxidable de 13 cm., pintura anticorrosiva y adherente, base catalizador, acabado en  pintura esmalte  tipo poliuretano para exteriores y todos los demás elementos necesarios para su correcta instalación y funcionamiento. Según diseño.</t>
  </si>
  <si>
    <t>11.1.3</t>
  </si>
  <si>
    <t>Suministro, transporte y colocación de puerta en lámina galvanizada de 1.50 x 2.70 m., dos alas, calibre 18, lisa, entamborada las dos caras, aligerada con poliuretano expandido con un espesor de 0,03 m. las dos alas y el montante,  dos alas pivotantes un cuerpo con visor de 0.50 x 1.10 m., en cristal templado de 6 mm., montante fijo de 1.50 x 0.60 m., en lámina calibre 20. Incluye bastidores para las alas y el montante en tubería PTS de 30 x 30 x 3mm., el cristal del visor se instalará además con pisavidrios, empaque y silicona antihongos en todo su perímetro; manijas en acero inoxidable de 13 cm, cerradura de seguridad de primera calidad de doble cerrojo tipo Yale o su equivalente, wash primer, pintura anticorrosiva y adherente, acabado con esmalte semibrillante color negro tipo Pintuco o su equivalente y todos los elementos necesarios para su correcta instalación y funcionamiento.</t>
  </si>
  <si>
    <t>11.1.4</t>
  </si>
  <si>
    <t>Suministro, transporte y colocación de puerta batiente en lámina galvanizada de 0,80 x 2,70 m., montante con una altura de 0,60m.,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color a definir por el diseñador, tipo Pintuco o su equivalente, cerradura para baño ref 5302 tipo Yale o su equivalente y demás elementos necesarios para su correcta instalación y funcionamiento, previa aprobación de la interventoría. Según diseños.</t>
  </si>
  <si>
    <t>11.1.5</t>
  </si>
  <si>
    <t>Suministro, transporte y colocación de puerta batiente en lámina galvanizada de 0.70 x 2.70 m., montante con una altura de 0.60 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color a definir por el diseñador, tipo Pintuco o su equivalente, cerradura para baño ref 5302 tipo Yale o su equivalente y demás elementos necesarios para su correcta instalación y funcionamiento, previa aprobación de la interventoría. Según diseños.</t>
  </si>
  <si>
    <t>11.1.6</t>
  </si>
  <si>
    <t>Suministro, transporte y colocación de puerta batiente en lámina galvanizada de 1.00 x 2.70 m., montante con una altura de 0.60m., en celosía fija en lámina galvanizada calibre 18,  bastidores para el ala y el montante en tubería en PTS de 30 x 30 x3 mm, calibre 18 (marco, ala y montante), entamborada las dos caras, lisa, aligerada con poliuretano expandido con un espesor de e= 0.03m. para aislamiento acústico, wash primer, pintura anticorrosiva y acabado con esmalte semibrillante color negro tipo Pintuco o su equivalente, cerradura de seguridad de primera calidad tipo Yale o su equivalente y demás elementos necesarios para su correcta instalación y funcionamiento, previa aprobación de la interventoría. Según diseños.</t>
  </si>
  <si>
    <t>11.1.8</t>
  </si>
  <si>
    <t>Suministro, transporte y colocación de puerta reja metálica corrediza de 1,80 x 3.00 m., compuesta por un marco en tubería PTS de 80 x 40 x 2 mm., 13 platinas de 1 1/2" x 3/16" (con 4 perforaciones con un diámetro de3/4" c/u) colocadas verticalmente cada 0,106 m., 4 varillas lisas de acero con un diámetro de 3/4" colocadas horizontalmente atravesando las perforaciones de las platinas. Incluye riel guía inferior y superior, rodachines, perfil metálico recibidor en U pesado, pasador portacandado, falleba, pintura base anticorrosiva y adherente, catalizador, acabado en pintura poliuretano para exteriores, y todos los demás elementos necesarios para su correcta instalación y funcionamiento y previa aprobación de la interventoría. Según diseño.</t>
  </si>
  <si>
    <t>11.1.9</t>
  </si>
  <si>
    <t>Suministro, transporte y colocación de puerta reja metálica fija de 1,65 x 3.00 m., compuesta por un marco en tubería PTS de 80 x 40 x 2 mm., 13 platinas de 1 1/2" x 3/16" (con 4 perforaciones con un diámetro de 3/4" c/u) colocadas verticalmente cada 0,106 m., 4 varillas lisas de acero con un diámetro de 3/4" colocadas horizontalmente atravesando las perforaciones de las platinas. Incluye perfil metálico como elemento de anclaje, pintura base anticorrosiva y adherente, catalizador, acabado en pintura poliuretano para exteriores y todos los demás elementos necesarios para su correcta instalación y funcionamiento y previa aprobación de la interventoría. Las dimensiones son las dadas en los planos y detalles del cuadro de puertas y ventanas. Según diseños.</t>
  </si>
  <si>
    <t>11.1.12</t>
  </si>
  <si>
    <t>Suministro, transporte y colocación de reja fija (1.4 x 1.5 m). Con platina metálica de 2" x 3/8", soldadura. Incluye resane de superficie, pintura poliuretano, catalizador, base anticorrosiva y adherente y todos los demás elementos requeridos para su correcta fabricación e instalación. Las platinas son piezas completas, no se admiten soldaduras intermedias. Según diseño.</t>
  </si>
  <si>
    <t>11.1.13</t>
  </si>
  <si>
    <t>Suministro, transporte y colocación de reja fija, con platina metálica de 2" x 3/8", tubo negro calibre 16 diámetro de 1/2", soldadura. Incluye resane de superficie, pintura poliuretano, catalizador, base anticorrosiva y adherente y todos los demás elementos requeridos para su correcta fabricación e instalación. La tubería y las platinas son piezas completas, no se admiten soldaduras intermedias. Según diseño.</t>
  </si>
  <si>
    <t>Suministro, transporte y colocación de puerta reja de 1 ala corrediza de 0.80 x 2.40 m. PTS de 2" x 1" espesor 3 mm, riel superior e inferior, rodamiento para colgante pesado, chapa candado para trabajo pesado tipo Yale o equivalente, soldadura. Incluye resane de superficie, pintura poliuretano, catalizador, base anticorrosiva y adherente y todos los demás elementos requeridos para su correcta fabricación y instalación, según diseño. La tubería y las platinas son piezas completas, no se admiten soldaduras intermedias. Según diseño.</t>
  </si>
  <si>
    <t>Suministro, transporte y colocación de puerta reja de 2 alas batientes 2.10 x 2.40 m., con bastidor metálico de 70mm x70mm espesor de 3 mm, platina metálica de 2" x 3/8", tubo negro calibre 16 diámetro de 1/2", PTS metálico de 90mm x 90mm espesor de 3mm para soporte de bastidor, 10 bisagras de trabajo pesado de 2 1/2" x 4", chapa candado para trabajo pesado tipo Yale o equivalente, 2 fallebas de 5/8", lamina de 3/16" para anclaje a muro con pernos de 3/8" x3", soldadura. Incluye resane de superficie, pintura poliuretano, catalizador, base anticorrosiva y adherente y todos los demás elementos requeridos para su correcta fabricación y instalación. La tubería y las platinas son piezas completas, no se admiten soldaduras intermedias. Según diseño.</t>
  </si>
  <si>
    <t>Suministro, transporte y colocación de reja de 2.0 x 2.0 m. Con bastidor metálico de 70 mm x 70 mm espesor de 3mm, malla ondulada ojo Nº2 calibre 10, ángulo metálico de 1"x 1/8" perimetral pisa malla, lamina de 3/16 para anclaje a muro con pernos de 3/8" x3", soldadura. Incluye resane de superficie, pintura poliuretano, catalizador, base anticorrosiva y adherente y todos los demás elementos requeridos para su correcta fabricación y instalación, según diseño. La tubería y las platinas son piezas completas, no se admiten soldaduras intermedias. Según diseño.</t>
  </si>
  <si>
    <t>Suministro e instalación de Puerta (marco y ala) de 0,60x2,10m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t>
  </si>
  <si>
    <t>Suministro e instalación de Puerta (marco y ala) de 0,80x2,10m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t>
  </si>
  <si>
    <t>11.2.0</t>
  </si>
  <si>
    <t>11.2.1</t>
  </si>
  <si>
    <t>Instalación de pasamanos en muro, en tubería negra liviana de 2". Incluye suministro y transporte de los materiales, platina soldada de 30 cm que se coloca cada 2.0 m y anclado con pernos expansivos al muro, pintura anticorrosivo, pintura de poliuretano; incluye todos los elementos necesarios para su correcta construcción y funcionamiento.</t>
  </si>
  <si>
    <t>11.2.2</t>
  </si>
  <si>
    <t>Instalación de pasamanos metálico con una altura de 0.95 m; ángulo superior e inferior de 2" x 3/16 "; barrotes cuadrados de 12 mm cada 11 cm, platinas pie de amigo y platina de anclaje con un espesor de 1/4" cada 2.5 m y pernos expansivos de 3/8", pintura anticorrosivo y pintura de poliuretano. Incluye suministro y transporte de los materiales, cortes, soldaduras y fijaciones. Incluye todos los elementos necesarios para su correcta construcción y funcionamiento.</t>
  </si>
  <si>
    <t>11.2.4</t>
  </si>
  <si>
    <t>Instalación de pasamanos metálico con una altura de 1.10 m; ángulo superior e inferior de 2" x 3/16 "; barrotes cuadrados de 12 mm cada 11 cm, platinas pie de amigo y platina de anclaje con un espesor de 1/4" cada 2.5 m y pernos expansivos de 3/8", pintura poliuretano, catalizador, base anticorrosiva y adherente. Incluye suministro y transporte de los materiales, cortes, soldaduras y fijaciones y todos los elementos necesarios para su correcta instalación y funcionamiento y previa aprobación de la interventoría. Según diseño.</t>
  </si>
  <si>
    <t>11.2.5</t>
  </si>
  <si>
    <t>Instalación de pasamanos en terraza existente. Incluye platina de 2" x 1/2" en la parte superior e inferior, refuerzo en platina de 1/2" cada 2.40 m anclada al muro con pernos, barrotes de 1/2" cuadrados según diseño y todos los elementos necesarios para su correcta instalación y funcionamiento y previa aprobación de la interventoría. Según diseño.</t>
  </si>
  <si>
    <t>11.2.6</t>
  </si>
  <si>
    <t xml:space="preserve">Suministro, transporte y colocación de Pasamanos en tubería 2" galvanizada tipo acueducto.  H= 1.35m. Incluye soldadura 6011X1/8 en todas las uniones,  wash primer, pintura tipo Pintulux 3 en 1, 2 manos. Incluye tubos verticales galvanizados de diámetro  3/4"calibre 16 cada 0,10 m , y 2 tubos verticales galvanizados tipo acueducto cada 2,00m de 2", 3 tubos horizontales galvanizados tipo acueducto de 2" y 1 tubo horizontal galvanizado de 1 1/2", fijación con platinas 0.10x0.15x1/4" y 4 pernos de expansión de 1/2" con una longitud mínima de 4". Todo lo necesario para su correcta ejecución segun diseño suministrado. </t>
  </si>
  <si>
    <t>11.2.9</t>
  </si>
  <si>
    <t>Suministro, transporte e instalación de pasamanos doble (a 70 y 90cm) para tramos de escaleras en tubería metálica Ø 2" anclada a muros laterales en mamposteria o concreto. Incluye pletinas abrazaderas, anticorrosivo, pintura en poliuretano RAL 9004, pernos de anclaje. ; incluye todos los elementos necesarios para su correcta construcción y funcionamiento.</t>
  </si>
  <si>
    <t>Suministro, transporte e instalación de pasamanos doble (a 70 y 90cm) PARA URBANISMO en tubería metálica Ø 2" COLOR ral 9004 anclada a muros laterales en mamposteria o concreto. Incluye pletinas abrazaderas, anticorrosivo, pintura en poliuretano RAL 9004, pernos de anclaje. ; incluye todos los elementos necesarios para su correcta construcción y funcionamiento.</t>
  </si>
  <si>
    <t>Suministro, transporte e instalación de pasamanos doble (a 70 y 90cm) PARA URBANISMO en tubería metálica Ø 2" COLOR ral 9004 soportado por pletinas empotradas a muro en concreto ubcadas cada 1,0m. Incluye pletinas abrazaderas, anticorrosivo, pintura en poliuretano RAL 9004, pernos de anclaje y todos los elementos necesarios para su correcta construcción y funcionamiento.</t>
  </si>
  <si>
    <t>Suministro y colocación de  pasamanos metálico en tuberia negra de 11/2" x 0,098" (colocado horizontalmente en la parte superior)+ mas dos rodamanos en tuberia negra de 11/2" x 0,098" por lado y lado, fijados con platina de 2" x 1/2" de 10 cm. formando angulo de  45°  colocadas horizontalmente a 0,90 . y a 0,70 m.   varilla redonda de 3/4" colocada verticalmente cada 0,10 m apoyada sobre una platina de 2" x 1/2" y apoyos verticales en  en tuberia negra de 11/2" x 0,098" cada metro .  colocados sobre platina de 10 x 10 cm x  1/2" anclada a losa mediante 4 pernos de 1/2"; y  platina de 2" x 1/2" colocado horizontalmente en la parte inferior del pasamanos . Incluye: anticorrosivo cromato de zinc + acabado con pintulux color a definir por la interventoria  .Según diseño. h=1.00 m.</t>
  </si>
  <si>
    <t>Mantenimiento de BARANDAS METÁLICAS existentes, aplicar pintura anticorrosivo y pintura de poliuretano. Incluye suministro y transporte de los materiales y/o elementos, cortes, soldaduras y fijaciones. Y todo lo necesario para su correcta construcción y funcionamiento.</t>
  </si>
  <si>
    <t>11.3.0</t>
  </si>
  <si>
    <t>MUROS Y CIELOS EN DRYWALL/FIBROCEMENTO</t>
  </si>
  <si>
    <t>11.3.1</t>
  </si>
  <si>
    <t>MUROS</t>
  </si>
  <si>
    <t>11.3.1.1</t>
  </si>
  <si>
    <t>Suministro, transporte y colocación de muros en Drywall con placas en yeso 2 CARAS, con un espesor de aprox de 9 cm (ancho del perfil mas espesor de placa). Incluye estructura metálica para armado y soporte parales separados a 61 cm, perfiles esquineros, placa de drywall de 1/2", cinta en fibra de vidrio de 5 cm., tornillería de 6x1", masilla, acabado en vinilo tipo 1 (acabado tipo 4 según normas necesarias hasta obtener una superficie pareja y homogénea), y todos los demás elementos necesarios para su correcta instalación y funcionamiento.</t>
  </si>
  <si>
    <t>11.3.1.2</t>
  </si>
  <si>
    <t>Suministro, transporte y colocación de placa en fibrocemento o equivalente de e= 20 mm (una cara). para remate de muros de fachada, estructura en perfiles de acero galvanizado cal 20 con separación entre parales de 40.6cm, con refuerzo en área vertical cada 3.66 m de altura,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Según detalle y diseño.</t>
  </si>
  <si>
    <t>11.3.1.3</t>
  </si>
  <si>
    <t>Suministro, transporte y colocación de muros en Drywall, con placas de yeso 2 CARAS un espesor de 12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</si>
  <si>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11.3.1.4</t>
  </si>
  <si>
    <t>Suministro, transporte y colocación de muros en Drywall, 1 cara de fibrocemento y una cara de placa en yeso, con un espesor de 0.07 / 0.08. Incluye estructura metálica para armado y soporte, perfiles esquineros, refuerzo de vanos para puertas y ventanas, placa de fibrocemento de 10 mm (cara exterior) + placa de drywall de 1/2" (cara interior), cinta en fibra de vidrio de 50 mm., tornillería de 6x1 y 7x7/16, masilla y todos los demás elementos necesarios para su correcta instalación y funcionamiento. El acabado en pintura, se pagará en su ítem respectivo. Según detalle y diseño.</t>
  </si>
  <si>
    <t>Suministro, transporte y colocación de placa en fibrocemento o equivalente de e= 20 mm (una cara). EXTERIORES muros de fachada, estructura en perfiles de acero galvanizado cal 20 con separación entre parales de 40.6cm, con refuerzo en área vertical cada 3.66 m de altura,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Según detalle y diseño.</t>
  </si>
  <si>
    <t>11.3.2</t>
  </si>
  <si>
    <t>CIELOS</t>
  </si>
  <si>
    <t>11.3.2.1</t>
  </si>
  <si>
    <t>Suministro, Transporte e Instalación de MEDIACAÑA para cielo. Incluye perfil en pvc plástico de 6 cm, masilla y todos los demás elementos necesarios para su correcta instalación y funcionamiento.</t>
  </si>
  <si>
    <t>11.3.2.2</t>
  </si>
  <si>
    <t xml:space="preserve">Suministro, transporte y colocación de cielo falso en drywall. Incluye, placa yeso 1/2", masillado, perfilería de aluminio para soporte con distancia de 61 cm, chazos, cintas, ángulos, cortes, andamios, canes y todo los demás elementos  necesario para su correcta instalación y funcionamiento.  El acabado en pintura , se pagará en su ítem respectivo. </t>
  </si>
  <si>
    <t>11.3.2.3</t>
  </si>
  <si>
    <t>Suministro, transporte y colocación de cielo raso suspendido con junta invisible placa en fibrocemento de e= 10 mm. para cielos, estructura en perfiles de acero galvanizado cal 20, con refuerzo en área vertical,  tornillos autoperforantes de cabeza extra plana de 1/2" y 1", junta perdida con cinta de 2" en fibra de vidrio y masilla. Incluye esquineros y tapas y todos los demás elementos necesarios para su correcta instalación y funcionamiento. El acabado en pintura para exteriores, se pagará en su ítem respectivo. Según detalle y diseño.</t>
  </si>
  <si>
    <t>11.3.2.4</t>
  </si>
  <si>
    <t>Suministro, transporte y colocación de Drywall, diseño curvo, una (1) cara, placa yeso 1/2" , perfilería en lámina galvanizada cal. 26 para soportes perfil paral cada 61 cm. y viguetas cada 90 cm., cuelgas rígidas en ángulo 2x2, acabado nivel 4. Incluye pintura vinilo tipo 2 y acabado con vinilo tipo 1, tres (3) manos o las necesarias para obtener una superficie pareja y homogénea, a satisfacción de la interventoría, tornillos, chazos, cintas, ángulos, masilla, lija, cortes, andamios y todo los demás elementos  necesario para su correcta instalación y funcionamiento. Según diseño.</t>
  </si>
  <si>
    <t>11.3.2.5</t>
  </si>
  <si>
    <t xml:space="preserve">Suministro, Transporte e Instalación de cielo falso en dry wall. Incluye placa de yeso RH de 1/2" tipo Gyplac o equivalente, masillado,  perfilería de aluminio para soporte, chazos, cintas, ángulos, cortes, andamios, canes y todo los demás elementos necesario para su correcta instalación y funcionamiento.  El acabado en pintura , se pagará en su ítem respectivo. </t>
  </si>
  <si>
    <t>11.3.2.6</t>
  </si>
  <si>
    <t xml:space="preserve">Suministro, transporte y colocación de cielo raso  placa en SUPERBOARD de e= 10 mm. para cielos, estructura en perfiles de acero galvanizado cal 20, con refuerzo en área vertical,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t>
  </si>
  <si>
    <t>11.3.2.7</t>
  </si>
  <si>
    <t>Suministro, Transporte e Instalación de MEDIACAÑA para cielo, muros y pisos. Incluye perfil en pvc plástico de 6 cm, masilla y todos los demás elementos necesarios para su correcta instalación y funcionamiento.</t>
  </si>
  <si>
    <t>Mantenimiento de cielo falso en drywall. Incluye, retiro de elementos en mal estado, previa indicación de la interventoría, cortes, cargue, transporte y botada de los materiales provenientes del retiro, suministro, transporte y colocación de placa yeso 1/2", masillado, pintura 3 manos, perfilería de aluminio para soporte con distancia de 61 cm, chazos, cintas, ángulos, cortes, andamios, canes y todo los demás elementos  necesario para su correcta instalación y funcionamiento.</t>
  </si>
  <si>
    <t>11.4.0</t>
  </si>
  <si>
    <t>CERRAMIENTO METÁLICO/MADERA</t>
  </si>
  <si>
    <t>Suministro, transporte y colocación de cerramiento en tubería negra liviana con un diámetro de 2", espesor de 2.5 mm., cada 18 cm. a ejes, con tapón metálico soldado al tubo, altura total de 3.00 m. Incluye columnetas en mampostería con bloque de concreto catalán color rojo revitado ambas caras, espesor 0.15 m., altura variable según diseño, remate en lagrimal de concreto de 21 Mpa, vaciado in situ, incluye formaleta de primera calidad en súper T de 19 mm. o su equivalente, aristas biseladas, cortagoteras y todo lo necesario para su correcto proceso constructivo y funcionamiento.</t>
  </si>
  <si>
    <t>Suministro, transporte y colocación de cerramiento en tubular en PTS 70 x 70 espesor 2.5mm, separado 24cm a eje, incluye anticorrosivo y pintura de poliuretano; muro en concreto 3000psi de 20cm de alto x 20cm de espesor; viga de fundación de 30cm x 40cm. Incluye acero de refuerzo según diseño y todo lo necesario para su correcta construcción.</t>
  </si>
  <si>
    <t>11.4.4</t>
  </si>
  <si>
    <t>Suministro, transporte y colocación de cerramiento tubular en tubería de 2.5" de diámetro espesor 2.5mm, separado 22cm a eje, altura libre 2.5m, empotrado 0.5m ( altura total del tubo 3m). Incluye pintura poliuretano, catalizador, base anticorrosiva y adherente; ángulo guía de 1"x1/8", muro en concreto 3000psi de 20cm de alto x 20cm de espesor; viga de fundación de 30cm x 40cm. Incluye acero de refuerzo según diseño y todo lo necesario para su correcta construcción.</t>
  </si>
  <si>
    <t>Suministro, transporte y colocación de cerramiento en malla eslabonada calibre 10 ojo No. 5, tubería galvanizada de 1.9" calibre 14, cerramiento tipo Inder. altura de 3.0m medidos a partir de la cara superior de la viga de fundación, dos hilas de mampostería en bloque de 20x20x40, columna cada 2m de 20cmx20cm, viga de fundación en concreto ciclópeo 40% piedra y concreto de 21Mpa al 60% de 40cm x 30cm, incluye acero de refuerzo y todo lo necesario para su correcta construcción. Según diseño.</t>
  </si>
  <si>
    <t>Construcción de CERRAMIENTO EN MALLA ESLABONADA,  h=3,0 m, efectivos medidos a partir de la viga de remate, incluye el suministro, transporte e instalación de: -  Malla galvanizada cal. 10 ojo N°4.  - Tubería galvanizada en caliente Ø 1,9" calibre 14, refuerzo: inferior, intermedio, superior, postes, vientos y diagonales en rombo (cada 2 módulos), la tubería vertical debe ir embebida en las columnetas mínimo 60 cm., todo los cortes de la tubería deben realizarse en boca de pescado, rectos o chaflaneados, los empates de la tubería deberá realizarse traslapando la tubería colocando un alma en tubería de menor diámetro y aplicando las soldaduras como se indica. - Platina de 1½"x?". - Alambre galvanizado calibre 12 para amarres de la malla a la tubería, del cual sus puntas deben quedar paralelo a la malla, cada 30 cm. - Varilla Nº2 para coser la malla. - Soldadura 6011 en cordones completos tope a tope y no en puntos, retiro de escorias. - Tapones plásticos. - Anticorrosivo verde y de pintura a base de aceite (2 manos) en los nudos (sitios donde se aplica soldadura). - El anclaje de los vientos debe realizarse así: sobre pisos con platinas de 15cmx15cmx?", anclada con 4 pernos de 5/8"  y sobre terreno con un dado en concreto 21 MPA. - Incluye andamio multidireccional, equipo requerido para la ejecución de la actividad  y todo lo necesario para su correcta instalación, funcionamiento y estabilidad, según diseño.</t>
  </si>
  <si>
    <t xml:space="preserve">Construcción de CERRAMIENTO EN MALLA ESLABONADA, h=5,0 m, efectivos medidos a partir de la viga de remate, incluye el suministro, transporte e instalación de: - Malla galvanizada cal. 10 ojo N°5. Para el tramo superior - Malla galvanizada cal. 10 ojo N°4. Para el tramo inferior - Tubería galvanizada en caliente Ø 1,9" calibre 14, refuerzo: inferior, intermedio, superior, postes, vientos y diagonales en rombo (cada 2 módulos), la tubería vertical debe ir embebida en las columnetas mínimo 60 cm., todo los cortes de la tubería deben realizarse en boca de pescado, rectos o chaflaneados, los empates de la tubería deberá realizarse traslapando la tubería colocando un alma en tubería de menor diámetro y aplicando las soldaduras como se indica. - Platina de 1½"x?". - Alambre galvanizado calibre 12 para amarres de la malla a la tubería, del cual sus puntas deben quedar paralelo a la malla, cada 30 cm. - Varilla Nº2 para coser la malla. - Soldadura 6011 en cordones completos tope a tope y no en puntos, retiro de escorias. - Tapones plásticos. - Anticorrosivo verde y de pintura a base de aceite (2 manos) en los nudos (sitios donde se aplica soldadura). - El anclaje de los vientos debe realizarse así: sobre pisos con platinas de 15cmx15cmx?", anclada con 4 pernos de 5/8"  y sobre terreno con un dado en concreto 21 MPA, alerta con pintura amarilla en vientos que dan a espacios de circulacion. - Incluye andamio multidireccional, equipo requerido para la ejecución de la actividad  y todo lo necesario para su correcta instalación, funcionamiento y estabilidad, según diseño.. </t>
  </si>
  <si>
    <t>Construcción de CERRAMIENTO EN MALLA ESLABONADA, h=8,0 m, efectivos medidos a partir de la viga de remate, incluye el suministro, transporte e instalación de: - Malla galvanizada cal. 10 ojo N°5. Para el tramo superior - Malla galvanizada cal. 10 ojo N°4. Para el tramo inferior - Tubería galvanizada en caliente Ø 1,9" calibre 14, tuberia de 1 1/4" para almas de 0,20 mts, refuerzo: inferior, intermedio, superior, postes, vientos y diagonales en rombo (cada 2 módulos), la tubería vertical debe ir embebida en las columnetas mínimo 60 cm., todo los cortes de la tubería deben realizarse en boca de pescado, rectos o chaflaneados, los empates de la tubería deberá realizarse traslapando la tubería colocando un alma en tubería de menor diámetro y aplicando las soldaduras como se indica. - Platina de 1½"x?". - Alambre galvanizado calibre 12 para amarres de la malla a la tubería, del cual sus puntas deben quedar paralelo a la malla, cada 30 cm. - Varilla Nº2 para coser la malla. - Soldadura 6011 en cordones completos tope a tope y no en puntos, retiro de escorias. - Tapones plásticos. - Anticorrosivo verde y de pintura a base de aceite (2 manos) en los nudos (sitios donde se aplica soldadura). - El anclaje de los vientos debe realizarse así: sobre pisos con platinas de 15cmx15cmx?", anclada con 4 pernos de 5/8"  y sobre terreno con un dado en concreto 21 MPA, alerta con pintura amarilla en vientos que dan a espacios de circulacion. - Incluye todo lo necesario para su correcta instalación, funcionamiento y estabilidad, según diseño.	m	1,00</t>
  </si>
  <si>
    <t>11.4.6</t>
  </si>
  <si>
    <t>Suministro, transporte y colocación de malla eslabonada cal 10 ojo 5, incluye grapas galvanizadas y alambre para su sujeción y todos los elementos necesarios para su correcta instalación y funcionamiento.</t>
  </si>
  <si>
    <t>11.4.7</t>
  </si>
  <si>
    <t>Suministro, transporte y colocación de malla eslabonada cal 10 ojo 5. Incluye alambre para su sujeción, vaciado de lagrimal en concreto de 21 Mpa para muro con un espesor de 20 cm, con su respectivo acero de refuerzo, con acabado a la vista y de las mismas dimensiones de los ya existentes. Y todos los elementos necesarios para su correcta instalación y funcionamiento.</t>
  </si>
  <si>
    <t>11.4.8</t>
  </si>
  <si>
    <t>Suministro, transporte y colocación de estacón diámetro 9 cm y h = 2.20 m, incluye excavación para empotrar el estacón,  pintura tipo bituminosa negra para proteger la parte enterrada del estacón en una longitud de 50cm, compactación del área aferente para garantizar la estabilidad del estacón y todo lo necesario para su correcta instalación y funcionamiento. Según diseño.</t>
  </si>
  <si>
    <t>11.4.9</t>
  </si>
  <si>
    <t>Suministro, transporte y colocación de estacón diámetro 9 cm y con una altura de 3.0 m, incluye excavación para empotrar el estacón, pintura tipo bituminosa negra para proteger la parte enterrada del estacón en una longitud de 60cm, compactación del área aferente para garantizar la estabilidad del estacón y todo lo necesario para su correcta instalación y funcionamiento. Según diseño.</t>
  </si>
  <si>
    <t>11.4.10</t>
  </si>
  <si>
    <t>Suministro, transporte y colocación de malla gallinero en polipropileno, ojo de 25x30 mm, incluye grapas metálicas para soporte, hilo nylon para unión de fajas, resistente a intemperie. Según diseño.</t>
  </si>
  <si>
    <t>11.4.11</t>
  </si>
  <si>
    <t>Suministro, transporte y colocación de cerramiento para canchas polideportivas con 2 m de altura, en malla eslabonada metálica, calibre 10, ojo 5,5 cm, estructura de soporte en tubería PTS calibre 14, horizontales en tubería de 8 cm * 4 cm, verticales en tubería de 6 cm * 12 cm, platinas de anclaje de 20*20 cm * 1/4", y platina de 1*1/4" cosiendo la malla, incluye pintura anticorrosivo, acabado en esmalte para exteriores, argollas para colocar malla nylon, y todos los demás elementos necesarios para su correcta instalación.</t>
  </si>
  <si>
    <t>REALCE DE CERRAMIENTO EN MALLA ESLABONADA altura 2,0m., incluye el suministro, transporte e instalación de: - Malla galvanizada cal. 10 ojo N°5. para el tramo a realzar. - Varilla Nº2 para coser la malla. - Tubería galvanizada en caliente Ø 1,9", calibre 14, inferior doble, superior, postes, vientos y diagonales formando rombos según diseño, (si es necesario se corregirá la modulación existente para cumplir con el diseño) todo los cortes de la tubería deben realizarse en boca de pescado, rectos o chaflaneados, los empates de la tubería deberá realizarse traslapando la tubería colocando un alma en tubería de menor diámetro y aplicando las soldaduras como se indica. - Alambre galvanizado calibre 12 para amarres de la malla a la tubería, del cual sus puntas deben quedar paralelo a la malla, cada 30 cm. - Soldadura 6011 en cordones completos tope a tope y no en puntos, retiro de escorias. - Anticorrosivo y de pintura a base de aceite (2 manos) en los nudos (sitios donde se aplica soldadura). - El anclaje de los vientos debe realizarse así: sobre pisos duros con platinas de 15cmx15cmx?", anclada con 4 pernos de 5/8"  y sobre terreno con un dado en concreto 21 Mpa, alerta con pintura amarilla en vientos que dan a espacios de circulacion.  Incluye andamio multidireccional, equipo requerido para la ejecución de la actividad  y todo lo necesario para su correcta instalación, funcionamiento y estabilidad, según diseño.</t>
  </si>
  <si>
    <t xml:space="preserve">Mantenimiento de CERRAMIENTO EN MALLA ESLABONADA,   hasta una altura de 7,00 m, incluye las siguientes actividades:- Retiro de tuberia en mal estado y/o solicitada por la supervision, varilla Nº3, malla galvanizada y varilla Nº2, incluye cargue, transporte y botada de escombros, recuperación de los materiales aprovechables o su transporte hasta el sitio que lo indique la interventoría.Incluye el suministro, transporte e instalación de:- Malla galvanizada cal. 10 ojo N°5 en el cuerpo superior y N°4 en el cuerpo inferior, amarres con alambre galvanizado calibre 12, del cual sus puntas deben quedar paralelas a la malla, cada 30 cm.- Varilla Nº2 para coser la malla.- Tuberia galvanizada en caliente Ø 1,9", calibre 14, para reposición de tuberia en mal estado y/o faltantes (inferior, intermedio, superior, postes, diagonales y vientos); según indicaciones de la interventoría.                     - Tuberia galvanizada de 1  1/4" para almas de 0,20 cm                                - Platina de 1½"x?".- Soldadura 6011 en cordones completos tope a tope y no en puntos, retiro de escorias.- Alerta con pintura amarilla en vientos que dan a espacios de circulacion-  Preparación de las superficies a intervenir (tubos y platinas), lijada, aplicación de desoxidante, de anticorrosivo y acabado en pintura esmalte para exteriores (2 manos), gris plata o aluminio a satisfacción de la interventoría, incluye andamio multidireccional y todo lo necesario para el desarrollo de la actividad, según indicaciones de interventoría, de acuerdo con los diseño.                </t>
  </si>
  <si>
    <t>11.5.0</t>
  </si>
  <si>
    <t>VENTANERIA EN ALUMINIO/PVC</t>
  </si>
  <si>
    <t>11.5.4</t>
  </si>
  <si>
    <t>Suministro, transporte y colocación de ventana proyectante en aluminio anodizado color natural, cristal templado de 4mm., color claro, de 2.20 x 0.50 m., la ventana se divide en tres cuerpos proyectantes, incluye silicona antihongos en todo el perímetro de los vidrios, empaques, pisavidrios a presión, cerradura de seguridad, tiraderas y todos los elementos necesarios para su correcta instalación y funcionamiento, según diseño y previa aprobación de interventoría.</t>
  </si>
  <si>
    <t>11.5.5</t>
  </si>
  <si>
    <t>Suministro, transporte y colocación de ventana en aluminio anodizado natural y cristal claro templado de 6 mm., de 1.50 x 1.80 m., montante con una altura de 0.40 m., dividida en dos cuerpos verticales, un corredizo, montante en aluminio anodizado natural con cristal templado de 6mm  de un cuerpo fijo, de 1.50 x 0.40 m. Incluye cerradura de seguridad, tiradera doble fin en el ala corrediza, pisavidrios a presión, empaques, silicona estructural antihongos en todo el perímetro de los vidrios, riel, rodamientos y todos los elementos necesarios para su correcta instalación y funcionamiento, previa aprobación de la interventoría.</t>
  </si>
  <si>
    <t>11.5.7</t>
  </si>
  <si>
    <t>Suministro, transporte y colocación de ventana en aluminio anodizado de 0.49x1.65 m., sistema 38-31 P de Alúmina o equivalente (P/O), persiana en ALN-315, cristal templado de 8mm. Según diseño.</t>
  </si>
  <si>
    <t>11.5.8</t>
  </si>
  <si>
    <t>Suministro, transporte y colocación de ventana en aluminio anodizado de 3.45x0.30 m., tipo persiana (PPPP), sistema 38-31 P, persiana en ALN-315. Según diseño.</t>
  </si>
  <si>
    <t>11.5.10</t>
  </si>
  <si>
    <t>Suministro, transporte y colocación de puerta batiente dos alas - persiana, sistema VP-3831 de alúmina o equivalente. Marco y estructura en aluminio anodizado color natural. Compuesta por montante con persiana celosía fija (ref. 315) cada 5 cm. con sistema VP-3831. Alas, marco y contramarco con tubería T-103 en aluminio anodizado natural y cristal templado claro e= 6 mm.  Incluye pisavidrios a presión (ref. 177), empaques, chapa de seguridad calidad yale o equivalente, cuatro (4) manijas en acero inoxidable doble fin de Ø= 3/4", L= 316, bisagras, picaporte y falleba de piso y cielo,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Según diseño tipo PV9. Ver cuadro de puertas y ventanas.</t>
  </si>
  <si>
    <t>11.5.11</t>
  </si>
  <si>
    <t>Suministro, transporte y colocación de ventanas vidrieras fijas - reforzadas, sistema VP-3831 de alúmina o equivalente. Marco y estructura en aluminio anodizado color natural. Compuesta de marco y parales verticales piso-techo en tubería rectangular de 3x1½" (ref. T-103), cristal templado claro, espesor de 6 mm. Módulo con persiana celosía fija (ref. 315) cada 5 cm. con sistema VP-3831. Incluye pisavidrios a presión (ref. 177), empaques,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</si>
  <si>
    <t>11.5.12</t>
  </si>
  <si>
    <t>Suministro, transporte y colocación de ventanas fijas - corredizas, sistema PC-744 de alúmina o equivalente. Marco y estructura en aluminio anodizado color natural, cristal templado claro, espesor de 6 mm. Incluye empaques-pisavidrio de caucho en "U", cerraduras seguro chapa, rodachines,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</si>
  <si>
    <t>Suministro, transporte y colocación de ventana vidriera fijas - proyectantes - persiana, sistema VP-3831 de alúmina o equivalente. Marco y estructura en aluminio anodizado color natural. Compuesta por vidriera fija con marco y parales verticales en tubería rectangular de 3x1½" (ref. T-103), cristal templado claro, espesor de 6 mm. Montantes con Persiana celosía fija (ref. 315) cada 5 cm. con sistema VP-3831. Cuerpo inferior proyectante en aluminio anodizado natural y cristal templado claro espesor de 6 mm. Incluye pisavidrios a presión (ref. 177), empaques, cerradura de manija, brazos escualizables de 10",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</si>
  <si>
    <t>Suministro, transporte y colocación de persiana - celosía fija, sistema VP-3831 de alúmina o equivalente. Marco y estructura en aluminio anodizado color natural. Compuesta por celosía fija (ref. 315) cada 5 cm. Incluye tornillos,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</si>
  <si>
    <t>Suministro, transporte y colocación de fachada flotante, complementado con sistema VP-3831 de alúmina o equivalente. Marco y estructura en aluminio anodizado color natural. Compuesta de marco y parales verticales piso-techo en tubería rectangular de 4x1¾" (ref. T-101) , tubería de 3x1½" (ref. T-103), cristal templado claro, e= 8 mm. Módulo con Persiana celosía fija (ref. 315) cada 5 cm. con sistema VP-3831. Incluye pisavidrios a presión (ref. 177), empaques,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</si>
  <si>
    <t>Suministro, transporte y colocación de fachada flotante, complementado con sistema VP-3831 de alúmina o equivalente. Marco y estructura en aluminio anodizado color natural. Compuesta de marco y parales verticales piso-techo en tubería rectangular de 4x1¾" (ref. T-101) , tubería de 3x1½" (ref. T-103), cristal templado claro, espesor de 8 mm. Puerta vidriera batiente un(1) ala, de 0.95x2.30 m. Incluye pisavidrios a presión (ref. 177), empaques, chapa de seguridad calidad yale ó equivalente, dos(2) manijas en acero inoxidable doble fin de Ø= 3/4", L= 316mm, bisagras,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</si>
  <si>
    <t>Mantenimiento de ventana o puerta vidriera compuesta multiples cuerpos, se incluye empaques-pisavidrio de caucho en "U", cerraduras seguro chapa, rodachines, sellado del marco con SikaFlex 1A o equivalente (interior y exterior) fondo de junta con espuma de poliolefina tipo sikarod o equivalente de Ø= 6 mm. y acabado de junta con masilla elástica de poliuretano tipo sikaflex-1a o equivalente y todos los elementos necesarios para su correcta fabricación, instalación y funcionamiento.</t>
  </si>
  <si>
    <t>11.6.0</t>
  </si>
  <si>
    <t>MARCOS Y PUERTAS EN MADERA</t>
  </si>
  <si>
    <t>11.6.5</t>
  </si>
  <si>
    <t>Suministro, transporte y colocación de puerta batiente de 1,05x2,25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3 bisagras de cobre 3", acabado marco con wash primer, pintura anticorrosiva, acabado en esmalte base aceite color gris grafito mate y todos los demás elementos necesarios para su correcta instalación y funcionamiento, previa aprobación de la interventoría.</t>
  </si>
  <si>
    <t>Suministro, transporte y colocación de puerta batiente de 0.84x2,25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3 bisagras de cobre 3", acabado marco con wash primer, pintura anticorrosiva, acabado en esmalte base aceite color gris grafito mate y todos los demás elementos necesarios para su correcta instalación y funcionamiento, previa aprobación de la interventoría.</t>
  </si>
  <si>
    <t>Suministro, transporte y colocación de puerta batiente de 0.90x2,25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3 bisagras de cobre 3", acabado marco con wash primer, pintura anticorrosiva, acabado en esmalte base aceite color gris grafito mate y todos los demás elementos necesarios para su correcta instalación y funcionamiento, previa aprobación de la interventoría.</t>
  </si>
  <si>
    <t>Suministro, transporte y colocación de puerta pivotante de 1.20x2,25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pivote metálico, acabado marco con wash primer, pintura anticorrosiva, acabado en esmalte base aceite color gris grafito mate y todos los demás elementos necesarios para su correcta instalación y funcionamiento, previa aprobación de la interventoría.</t>
  </si>
  <si>
    <t>Suministro, transporte y colocación de puerta pivotante de 2.10x2,25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pivote metálico, acabado marco con wash primer, pintura anticorrosiva, acabado en esmalte base aceite color gris grafito mate y todos los demás elementos necesarios para su correcta instalación y funcionamiento, previa aprobación de la interventoría.</t>
  </si>
  <si>
    <t>11.7.0</t>
  </si>
  <si>
    <t>VARIOS CARPINTERIA METÁLICA</t>
  </si>
  <si>
    <t>11.7.2</t>
  </si>
  <si>
    <t>Suministro, transporte y colocación de ventana en celosía de 0.90 x 0.50m., en lámina galvanizada calibre 18, PTS de 30 x 30 x 3 mm., incluye silicona antihongos, base adherente, pintura anticorrosiva y acabado en pintura poliuretano tipo Pintuco o equivalente, color negro semi brillante y todos los elementos necesarios para su correcta instalación y funcionamiento y previa aprobación de interventoría.</t>
  </si>
  <si>
    <t>11.7.3</t>
  </si>
  <si>
    <t xml:space="preserve">Suministro, transporte y colocación de tapa para cárcamo, de 0.40 x 0.40 m., medidas externas, en lámina de alfajor calibre 14, perforaciones de 1", incluye ángulos de 3 /4" x 1/8" y recibidor de 1"x 1/8" y 3/4", elementos de anclaje y todos los elementos necesarios para su correcta instalación y funcionamiento. Previa aprobación de la interventoría.                                                          </t>
  </si>
  <si>
    <t>11.7.5</t>
  </si>
  <si>
    <t>Suministro, transporte y colocación de basurera compuesta por dos partes: Un recipiente para basura formado por un cilindro en lámina de acero inoxidable 304 cal. 18 punzonada, acabado satinado, platina refuerzo en acero inoxidable ca. 14; y un fondo en acero inoxidable 304 cal. 18 fabricado por embutición, ensamblados por medio de soldadura TIG; Y un poste en lámina HR cal. 12 con platinas de e=1/2". Con sistema de giro en acero inoxidable 304 Ø=1", y sistema de cierre en acero inoxidable cal. 16 en Acero Inoxidable. Incluye excavación, cargue transporte y botada del material que resulte de la excavación en botaderos oficiales o donde indique la interventoría, dado en concreto de 21 Mpa. de 0,40 x 0,40 x 0,40 m., y todo los demás elementos necesarios para su correcta instalación y funcionamiento.</t>
  </si>
  <si>
    <t>11.7.7</t>
  </si>
  <si>
    <t>Suministro, transporte y colocación de barra de seguridad para discapacitados, con una longitud de 60 cm. y un diámetro de 1¼" en acero inoxidable. Incluye pernos para anclaje, escudos en acero inoxidable y todos los elementos necesarios para su correcta instalación y funcionamiento, según diseño.</t>
  </si>
  <si>
    <t>11.7.8</t>
  </si>
  <si>
    <t>Suministro, transporte y colocación de ángulo 3"x3"x5/16" para borde de contrahuellas. Incluye soldadura a varillas de 1/2" cada 0.5m dejadas embebidas durante el vaciado del piso con una longitud mínima de 50 cm. y todo lo necesario para su correcta instalación y funcionamiento.</t>
  </si>
  <si>
    <t>11.7.9</t>
  </si>
  <si>
    <t>Suministro, transporte y colocación de lamina de alfajor de 4mm de 1.25 m x 0.9 m, con dos aberturas interiores para el paso de los cables del ascensor, incluye dos perfiles PTS de 50x50x3mm de 0.70 m de longitud, ángulo de 2" x 3/16" para apoyo de los PTS, pernos de 1/2" x 3" y todo lo necesario para su correcta instalación y funcionamiento. Según diseño.</t>
  </si>
  <si>
    <t>11.7.10</t>
  </si>
  <si>
    <t>Suministro, transporte e instalación de Cortasol tipo HunterDouglas, referencia 84R, en material Aluzinc 0.4mm, Aluminio 0.5mm, liso. Incluye elementos de fijación del panel y todos los elementos necesarios para su correcto montaje.</t>
  </si>
  <si>
    <t>11.7.11</t>
  </si>
  <si>
    <t>Suministro, transporte e instalación de lagrimal metálico en lámina galvanizada calibre 20, desarrollo de 0,33 m. Incluye las pestañas de 5 cm. accesorios de instalación y amarre al muro, wash primer, base anticorrosiva y adherente acabado con pintura epóxica y todos los elementos necesarios para su correcta instalación y funcionamiento.</t>
  </si>
  <si>
    <t>11.7.12</t>
  </si>
  <si>
    <t>Suministro, transporte e instalación de lagrimal metálico en lámina galvanizada calibre 20, desarrollo de 0,50 m. Incluida las pestañas de 5 cm. Incluye accesorios de instalación y amarre al muro, wash primer, base anticorrosiva y adherente acabado con pintura epóxica y todos los elementos necesarios para su correcta instalación y funcionamiento. Según diseño.</t>
  </si>
  <si>
    <t>11.7.13</t>
  </si>
  <si>
    <t>Suministro, transporte y colocación de sello para ventanería con SikaFlex 1A o equivalente. Incluye fondo de junta más sello flexible de 6mm x 6mm, cinta de enmascarar y todos los elementos necesarios para su correcto funcionamiento.</t>
  </si>
  <si>
    <t>11.7.14</t>
  </si>
  <si>
    <t>Suministro, transporte y colocación de agarradera abatible para discapacitados de diámetro 1 1/2", para sanitario. Incluye todos los demás elementos necesarios para su correcta instalación y funcionamiento.</t>
  </si>
  <si>
    <t>11.7.15</t>
  </si>
  <si>
    <t>Suministro, transporte y colocación BASURERA pivotante en acero inoxidable 304, incluye estructura metálica (poste) fundición en hierro nodular según norma ASTM A536 65 45-1, con base de pintura  epoxipoliamida verde y acabado con pintura poliuretanonegra semi mate. Anclaje con perno de expansión  tipo chazo o cuña.</t>
  </si>
  <si>
    <t xml:space="preserve">Suministro, transporte e Instalación de Cesta de 50 litros de capacidad formada por cuerpo, tapa y soporte. Fabricada en polietileno inyectado de alta densidad coloreado en masa y tratada contra radiaciones U.V. que le confiere alta resistencia contra golpes y vandalismo. 100% reciclable, resistente a la abrasión, percolados, lixiviados o soluciones alcalinas. El exterior del cuerpo está dotado de líneas de estilo ranuradas que de evitan la aplicación de afiches o pintura vandálica. Sus paredes internas lisas y el fondo redondeado facilitan el vaciado. La apertura y cierre es con llave de seguridad fácilmente accesible para las operaciones de lavado. Boca de 420mm x 90mm pensada para evitar la introducción de otra tipología de residuos o robo de bolsa y limitar la entrada de aguas lluvias. Resistente al fuego norma M4 y Afnor NFP 9250. Cuenta con cenicero de acero inoxidable, identificación para invidentes código Braille e incorpora también de serie "tag encapsulado" para ubicación de chip RFID de geo-localización y etiqueta electrónica para tareas de mantenimiento. Fijación segura en todo tipo de soportes. </t>
  </si>
  <si>
    <t xml:space="preserve">Suministro, transporte e Instalación de acrilico de 5mm para ventaneria, incluye perforaciones circulares para ventilacion de espacios confinados. </t>
  </si>
  <si>
    <t>Suministro, transporte e Instalación de lamina perforada redonda 4.0mm Cal 16</t>
  </si>
  <si>
    <t xml:space="preserve">Suministro, transporte e instalación Cortagoteras en angulo de aluminio color negro en "L" de 2"x2" e= 3,18mm. Incluye fijación a viga o muro, tornillería, epóxico y todo lo necesario para su correcta instalación. </t>
  </si>
  <si>
    <t>Rejilla abisagrada al marco ref: SB-30x70 h=10cm color negro. Incluye anclaje, perfiles de apoyo y todo lo neceario para su correcta instalación y funcionamieto.</t>
  </si>
  <si>
    <t>11.8.0</t>
  </si>
  <si>
    <t>FACHADA METÁLICA</t>
  </si>
  <si>
    <t>11.8.1</t>
  </si>
  <si>
    <t>Lámina machihembrada LISA de aleación de aluminio y zinc con curvatura leve convexa, con ancho de 30 cm, calibre 24 ó 0.6 mm + pintura poliéster horneable acabado liso con primer epóxico, película de fosfatizado, desengrasante activo sobre la base metálica, instalado en forma vertical con clip de fijación y tornillo autoperforante para revestimiento de fachada. Instalación con perfilería en ce cada 1.20m. Incluye perfil en C como remate de vanos de ventanas y puertas contra la fachada, desarrollo 36 cm en aluzinc cal 24 pintado a una cara, perfil estría entre muro de concreto y fachada cal 24 pintado a una cara, medidas aproximada 10x10x8, dilatación perimetral en Z en PVC de 1x1", refuerzos en madera para fijación de carpintería metálica y/o puertas y ventanas, alfajía metálica con pintura similar a la de la fachada y todos los elementos necesarios para su correcta instalación y funcionamiento. Se deben seguir todas las recomendaciones y especificaciones del fabricante. Según diseño. Color Violeta 7331, Lila 7334, Púrpura 7335.</t>
  </si>
  <si>
    <t>11.8.2</t>
  </si>
  <si>
    <t>Panel de fachada machihembrada en Aluzinc, calibre 0.6 mm, tipo 300 FS, tipo Hunter Duglas o equivalente, con perforaciones N110-M1 Ø 4mm, 21% abierto, instalado en forma vertical, acabado en pintura de poliéster horneable, color ocaso 21. Incluye tornillos autoperforantes.</t>
  </si>
  <si>
    <t>11.8.3</t>
  </si>
  <si>
    <t>Remate inferior para fachada, desarrollo 0.61 m., Aluzinc perforado cal 26.</t>
  </si>
  <si>
    <t>11.8.4</t>
  </si>
  <si>
    <t>Lamina machihembrada de aleación de aluminio y zinc, con ancho de 33 cm, calibre 26 ó 0.6 mm con pintura poliéster horneable acabado liso con rigidizadores, primera capa epóxica, película de fosfatizado, desengrasante activo sobre la base metálica, instalado para cubiertas con clip de fijación (en C), con aislamiento en fibra de vidrio de 30 mm de espesor. Incluye cumbrera a dos aguas ( Caballete ), remates superior contra lámina en aluzinc cal 26 desarrollo 36 cm pintado a una cara y todo lo necesario para su correcta instalación y funcionamiento.  Según diseño. Color Violeta 7331, Lila 7334, Púrpura 7335.</t>
  </si>
  <si>
    <t>11.8.5</t>
  </si>
  <si>
    <t xml:space="preserve">Suministro, transporte e instalación Fachada en lámina de aluzinc tipo SCREEN PANEL de Hounter Douglas o equivalente, Calibre 14 color RAL 9004 para NICHOS DE FACHADA EN BRISOLCELL. Incluye estructura de nivelación, dobado, pintura horneable poliester, estructura de soporte (cajón) conformada por entramado en perfilería metálica PTR 50x50mm e=2,0mm. Incluye anclajes a estructura de soporte y todo lo necesario para su correcta instalación.  </t>
  </si>
  <si>
    <t>11.8.6</t>
  </si>
  <si>
    <t xml:space="preserve">Suministro, transporte e instalación Fachada metálica en sistema BRISOLCELL de HUNTER DOUGLAS o equivalente color RAL 9004.Modulación 10x10cm e=0,4mm Incluye anclajes a estructura principal, pintura electrostatica y todo lo necesario para su correcta instalación.  </t>
  </si>
  <si>
    <t>11.9.0</t>
  </si>
  <si>
    <t xml:space="preserve">DIVISIONES EN ACERO INOXIDABLES  </t>
  </si>
  <si>
    <t>11.9.1</t>
  </si>
  <si>
    <t>Suministro, transporte e instalación de paral central o extremo de 0.155-0.204 m. x 1.80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t>
  </si>
  <si>
    <t>11.9.2</t>
  </si>
  <si>
    <t>Suministro, transporte e instalación de paral central o extremo de 0.255-0.304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t>
  </si>
  <si>
    <t>11.9.3</t>
  </si>
  <si>
    <t>Suministro, transporte e instalación de paral central o extremo de 0.304-0.504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t>
  </si>
  <si>
    <t>11.9.4</t>
  </si>
  <si>
    <t>Suministro, transporte e instalación de paral central o extremo de 0.504-0.754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t>
  </si>
  <si>
    <t>11.9.5</t>
  </si>
  <si>
    <t>Suministro, transporte e instalación de puerta de 0.50-0.60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t>
  </si>
  <si>
    <t>Suministro, transporte e instalación de división en paral, orinal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t>
  </si>
  <si>
    <t>Suministro, transporte e instalación de tabique Liso de 1.2-1.4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t>
  </si>
  <si>
    <t>11.10.0</t>
  </si>
  <si>
    <t>CARPINTERIA EN PVC</t>
  </si>
  <si>
    <t>Suministro, transporte e instalacion de puerta plegable en paneles de PVC PARA CONSULTORIOS h=2.00m y todos los demás elementos necesarios para su correcta instalación y funcionamiento.</t>
  </si>
  <si>
    <t>12.0.0</t>
  </si>
  <si>
    <t>AIRE ACONDICIONADO</t>
  </si>
  <si>
    <t>12.1.0</t>
  </si>
  <si>
    <t>EQUIPO MINISPLIT TIPO PARED</t>
  </si>
  <si>
    <t>12.1.1</t>
  </si>
  <si>
    <t>Suministro, transporte e instalación de minisplit tipo pared completo (condensadora, manejadora y control remoto)  de 24000BTU  220/2/60. Refrigerante Ecológico 410.</t>
  </si>
  <si>
    <t>12.2.0</t>
  </si>
  <si>
    <t>EQUIPOS MINISPLIT TIPO PISO TECHO</t>
  </si>
  <si>
    <t>12.2.1</t>
  </si>
  <si>
    <t>Suministro, transporte e instalación de unidad condensadora tipo York/Carrier/Trade o similar de 48000BTU Descarga Vertical 220/1/60. Refrigerante Ecológico 410. Incluye todo lo necesario para su correcta instalación y funcionamiento.</t>
  </si>
  <si>
    <t>12.2.2</t>
  </si>
  <si>
    <t>Suministro, transporte e instalación de unidad manejadora piso techo tipo York/Carrier/Trade o similar de 48000BTU 220/1/60, incluye control remoto y todo lo necesario para su correcta instalación y funcionamiento.</t>
  </si>
  <si>
    <t>12.3.0</t>
  </si>
  <si>
    <t>TUBERIAS DE REFRIGERACION CON ACCESORIOS Y SOPORTES</t>
  </si>
  <si>
    <t>12.3.1</t>
  </si>
  <si>
    <t>Suministro, transporte e instalación de tubería de cobre tipo M 5/8, incluye accesorios, soportes necesarios para la fijación de la tubería y todo lo necesario para su correcta instalación y funcionamiento.</t>
  </si>
  <si>
    <t>12.3.3</t>
  </si>
  <si>
    <t>Suministro, transporte e instalación de tubería de cobre tipo M 1/4, incluye accesorios, soportes necesarios para la fijación de la tubería y todo lo necesario para su correcta instalación y funcionamiento.</t>
  </si>
  <si>
    <t>12.3.4</t>
  </si>
  <si>
    <t>Suministro, transporte e instalación de tubería de cobre tipo L 7/8, incluye accesorios, soportes necesarios para la fijación de la tubería y todo lo necesario para su correcta instalación y funcionamiento.</t>
  </si>
  <si>
    <t>Suministro, transporte e instalación de tubería de cobre tipo L 1/2, incluye accesorios, soportes necesarios para la fijación de la tubería y todo lo necesario para su correcta instalación y funcionamiento.</t>
  </si>
  <si>
    <t>12.4.0</t>
  </si>
  <si>
    <t>Suministro, transporte e instalación de bomba de condensado tipo Miniorange o similar (ASPEN) 220/1/60 16W, caudal 14 lt/h, cabeza 8m, incluye accesorios y todo lo necesario para su correcta instalación y funcionamiento.</t>
  </si>
  <si>
    <t>Suministro, transporte e instalación de válvula de corte 1/2", para línea de refrigeración., incluye todo lo necesario para su correcta instalación y funcionamiento.</t>
  </si>
  <si>
    <t>12.5.0</t>
  </si>
  <si>
    <t>CABLEADO DE CONEXIÓN ELÉCTRICA DE POTENCIA Y CONTROL</t>
  </si>
  <si>
    <t>12.5.1</t>
  </si>
  <si>
    <t>Suministro, transporte e instalación de cable encauchetado 3 No.12 para línea de control, incluye todo lo necesario para su correcta instalación y funcionamiento.</t>
  </si>
  <si>
    <t>12.6.0</t>
  </si>
  <si>
    <t>EQUIPOS DE EXTRACCION</t>
  </si>
  <si>
    <t>12.6.1</t>
  </si>
  <si>
    <t>Suministro, transporte e instalación de CAMPANA ACERO INOXIDABLE 1.5mx0,9mx0,45m. Tipo 430, incluido todo lo necesario para su correcta instalación.</t>
  </si>
  <si>
    <t>12.6.2</t>
  </si>
  <si>
    <t>Suministro, transporte e instalación de EXTRACTOR AXIAL SIEMENS DE 14" 110 Voltios, incluido todo lo necesario para su correcta instalación.</t>
  </si>
  <si>
    <t>13.0.0</t>
  </si>
  <si>
    <t>INSTALACIONES ELECTRICAS</t>
  </si>
  <si>
    <t>13.1.0</t>
  </si>
  <si>
    <t>DUCTOS Y CANALIZACIONES</t>
  </si>
  <si>
    <t>13.1.1</t>
  </si>
  <si>
    <t>Suministro, transporte e intalación de tubería PVC de 1/2" por piso y/o muro. Incluye obra civil con botada de material, excavación, canchada o demolición, lleno, pega pvc mas limpiador, curvas, adaptadores y demás elementos necesarios para su correcta instalación.</t>
  </si>
  <si>
    <t>13.1.2</t>
  </si>
  <si>
    <t>Suministro, transporte e intalación de tubería PVC de 1/2" por piso y/o muro. Incluye pega pvc mas limpiador, curvas, adaptadores y demás elementos necesarios para su correcta instalación. No incluye obra civil con botada de material, excavción, canchada o demolición ni lleno o revoque.</t>
  </si>
  <si>
    <t>Suministro, transporte e instalación de tubería PVC  tipo DB 1Ø3" en zona  verde , anden   . Incluye accesorios, pega PVC, cinta plástica. No incluye (excavacion, base y sub base, rotura de pavimento y/o andén, reposicion de pavimento y/o andén).</t>
  </si>
  <si>
    <t>13.1.4</t>
  </si>
  <si>
    <t>Suministro, transporte instalación de tubería PVC de 3/4" por piso y/o, muro. Incluye pega pvc mas limpiador, curvas, adaptadores, resanes en mortero 1:5 y demás elementos necesarios para su correcta instalación. No incluye obra civil con botada de material, excavción, canchada o demolición ni lleno o revoque.</t>
  </si>
  <si>
    <t>13.1.5</t>
  </si>
  <si>
    <t>Sti. de tubería PVC de, 3/4" por piso. Incluye accesorios, pega PVC , cinta plástica, excavación, arenilla, botada de escombros. No incluye ( rotura de pavimento y/o andén, reposición de pavimento y/o andén).</t>
  </si>
  <si>
    <t>Sti. de tubería PVC  tipo DB 1Ø4" en zona  verde , anden . Incluye accesorios, pega PVC, cinta plástica . No incluye (excavacion, base y sub base, rotura de pavimento y/o andén, reposicion de pavimento y/o andén).</t>
  </si>
  <si>
    <t>Sti. de tubería PVC  tipo DB 2Ø 4" en cruce  de  via  . Incluye accesorios, pega PVC, cinta plastica. No incluye (excavacion, base y sub base, rotura de pavimento y/o andén, reposicion de pavimento y/o andén).</t>
  </si>
  <si>
    <t>Sti. de tubería PVC  tipo DB 2Ø 4"  por  anden . Incluye accesorios, pega PVC, cinta plástica. No incluye (excavacion, base y sub base, rotura de pavimento y/o andén, reposicion de pavimento y/o andén).</t>
  </si>
  <si>
    <t>Sti. de bajante de 3" x 6 metros, en tubería IMC. Incluye unión, boquilla, curva PVC y zunchada al poste.</t>
  </si>
  <si>
    <t>Sti. de bajante de 3" x 2.5 metros en tubería IMC para instalar  en fachada. Incluye grapa doble , pernos de fijación, capacete y/o boquila , curva pvc  y demas  accesorios necesarios para sun correcta instalacion .</t>
  </si>
  <si>
    <t>Sti. de tubería PVC  tipo DB 1Ø2" en zona  verde , anden   . Incluye accesorios, pega PVC. No incluye (excavacion, base y sub base, rotura de pavimento y/o andén, reposicion de pavimento y/o andén).</t>
  </si>
  <si>
    <t>Sti. de tubería PVC  tipo DB 2Ø 3" en cruce  de  via  . Incluye accesorios, pega PVC. No incluye (excavacion, base y sub base, rotura de pavimento y/o andén, reposicion de pavimento y/o andén).</t>
  </si>
  <si>
    <t>Sti. de tubería PVC  tipo DB 2Ø2" en zona  verde , anden   . Incluye accesorios, pega PVC. No incluye (excavacion, base y sub base, rotura de pavimento y/o andén, reposicion de pavimento y/o andén).</t>
  </si>
  <si>
    <t>Suministro, transporte e instalación de bajante de 3" x 4.5 metros en tubería IMC. Incluye cinta bandit, unión, boquilla y curva PVC de 3".</t>
  </si>
  <si>
    <t>Sti. de bajante de 4" x 6 metros en tubería IMC  expuesta por poste de concreto para transformador. Incluye cinta bandit, hebillas, curva PVC tipo DB, boquilla y/o capacete mgc, obra civil, Unión mgc y demás elementos necesarios para su correcta instalación.</t>
  </si>
  <si>
    <t xml:space="preserve">Stc. de canalización telefónica de 10 Ø 4" en tubería PVC tipo DB en VIA. Incluye excavación y llenos en arenilla, cinta plástica atraque </t>
  </si>
  <si>
    <t xml:space="preserve">Stc. de canalización para redes en tubería PVC tipo DB de 2". Incluye excavación, lleno,  botada de escombros, reemplazos en arenilla y material base, cinta plástica, alambre guia y accesorios para su correcta instalación.    </t>
  </si>
  <si>
    <t>Sti. de tubería PVC tipo TDP de 4". Incluye obra civil, pega pvc mas limpiador, curvas, adaptadores, resanes en mortero 1:5 y demás elementos necesarios para su correcta instalación.</t>
  </si>
  <si>
    <t xml:space="preserve">Stc. de canalización para redes en tubería PVC tipo DB de 2Ø2" para cruces de via. Incluye excavación, lleno, atraque en concreto,  botada de escombros, reemplazos en arenilla y material base, cinta plástica, alambre guia y accesorios para su correcta instalación.    </t>
  </si>
  <si>
    <t>Sti. de tubería PVC tipo DB de 2". Incluye obra civil, cargue y botada de escombros con derechos de botadero, arenilla con transporte para llenos, pega pvc mas limpiador, curvas, adaptadores, resanes en mortero 1:5 y demás elementos necesarios para su correcta instalación.</t>
  </si>
  <si>
    <t>Sti. de RS1-003, tubería PVC tipo DB de 1X3" por piso. Incluye obra civil con botada de material, excavación y/o demolición, llenos, pega pvc mas limpiador, curvas, adaptadores, tubos y demás elementos necesarios para su correcta instalación.   No incluye acabado de andén o zona verde.</t>
  </si>
  <si>
    <t>Sti. de tubería PVC tipo TDP de Ø3". Incluye obra civil, pega pvc mas limpiador, curvas, adaptadores, resanes en mortero 1:5 y demás elementos necesarios para su correcta instalación.</t>
  </si>
  <si>
    <t>Sti. de tubería Ø1" galvanizada tipo pesado con accesorios.</t>
  </si>
  <si>
    <t>Sti. de bajante de 3/4" x 3 metros en tubería IMC. Incluye boquillas, grapas doble ala y accesorios necesarios para su correcta instalación. Según diseño.</t>
  </si>
  <si>
    <t>Sti. de tubería metálica EMT de 1-1/4". Incluye adaptadores, uniones, curvas, grapas doble ala, resanes en mortero 1:5 y demás accesorios necesarios para su correcta instalación.</t>
  </si>
  <si>
    <t>Sti. de tubería para encamisar de 3/4". Incluye alambre recocido.</t>
  </si>
  <si>
    <t>Sti. de tubería para encamisar PVC de 1". Incluye alambre recocido.</t>
  </si>
  <si>
    <t>Sti. de tubería para encamisar PVC de 1-1/4" . Incluye alambre recocido.</t>
  </si>
  <si>
    <t>Sti. de tubería para encamisar PVC de 1-1/2" . Incluye alambre recocido.</t>
  </si>
  <si>
    <t>Sti. de tubería para encamisar de 2". Incluye alambre recocido.</t>
  </si>
  <si>
    <t>Sti. de tubería PVC de 1" por piso. Incluye obra civil con botada de material, excavación y/o demolición, lleno, pega pvc mas limpiador, curvas, adaptadores y demás elementos necesarios para su correcta instalación.</t>
  </si>
  <si>
    <t>Sti. de tubería PVC tipo DB de 2X2" por piso. Incluye obra civil con botada de material, excavación y/o demolición, llenos (s/n norma EPM de canalizaciones de energía en baja tensión RS1-003), pega pvc mas limpiador, curvas, adaptadores, tubos y demás elementos necesarios para su correcta instalación.   No incluye acabado de andén o zona verde.</t>
  </si>
  <si>
    <t>Sti. de tubería PVC tipo DB de 2x4". Incluye accesorios, pega PVC. No incluye (excavación, rotura de piso y/o baldosa, reposición de piso y/o baldosa).</t>
  </si>
  <si>
    <t>Sti. de tubería metálica IMC de 1" expuesta. Incluye curva, unión, boquilla a y/o capacete, grapa doble ala, obra civil y demás elementos necesarios para su correcta instalación.</t>
  </si>
  <si>
    <t>Sti. de tubería metálica flexible de 3/4" tipo coraza; incluye conectores, abrazaderas doble ala, guía en alambre dulce y demás elementos necesarios para su correcta instalación.</t>
  </si>
  <si>
    <t>Sti. de conduit tipo coraza de 1/2". Incluye grapas doble ala y demás accesorios para su correcta instalación. (se utiliza para motores y el paso de juntas).</t>
  </si>
  <si>
    <t>Sti. de conduit tipo coraza de 3/4". Incluye grapas doble ala y demás accesorios para su correcta instalación. (se utiliza para motores y el paso de juntas).</t>
  </si>
  <si>
    <t>Sti. de conduit tipo coraza de 1". Incluye grapas doble ala y demás accesorios para su correcta instalación. (se utiliza para motores y el paso de juntas).</t>
  </si>
  <si>
    <t>Sti. de conduit tipo coraza de 1 1/4". Incluye grapas doble ala y demás accesorios para su correcta instalación. (se utiliza para motores y el paso de juntas).</t>
  </si>
  <si>
    <t>Sti. de conduit tipo coraza de 1 1/2". Incluye grapas doble ala y demás accesorios para su correcta instalación. (se utiliza para motores y el paso de juntas).</t>
  </si>
  <si>
    <t>Sti. de conector recto para conduit coraza de 1/2". Incluye todos los elementos necesarios para su correcta instalación.</t>
  </si>
  <si>
    <t>Sti. de conector curvo para conduit coraza de 1/2". Incluye todos los elementos necesarios para su correcta instalación.</t>
  </si>
  <si>
    <t>Sti. de conector curvo para conduit coraza de 3/4". Incluye todos los elementos necesarios para su correcta instalación.</t>
  </si>
  <si>
    <t>Sti. de conector recto para conduit coraza de 3/4". Incluye todos los elementos necesarios para su correcta instalación.</t>
  </si>
  <si>
    <t>Sti. de conector recto para conduit coraza de 1". Incluye todos los elementos necesarios para su correcta instalación.</t>
  </si>
  <si>
    <t>Sti. de conector curvo para conduit coraza de 1". Incluye todos los elementos necesarios para su correcta instalación.</t>
  </si>
  <si>
    <t>Sti. de conector recto para conduit coraza de 1-1/4". Incluye todos los elementos necesarios para su correcta instalación.</t>
  </si>
  <si>
    <t>Sti. de conector curvo para conduit coraza de 1-1/4". Incluye todos los elementos necesarios para su correcta instalación.</t>
  </si>
  <si>
    <t>Sti. de conector recto para conduit coraza de 1-1/2". Incluye todos los elementos necesarios para su correcta instalación.</t>
  </si>
  <si>
    <t>Sti. de conector curvo para conduit coraza de 1-1/2". Incluye todos los elementos necesarios para su correcta instalación.</t>
  </si>
  <si>
    <t>Sti. de tubería PVC tipo DB de 2X2" por piso. No incluye obra civil con botada de material, excavación y/o demolición, lleno.   Incluye pega pvc mas limpiador, curvas, adaptadores y demás elementos necesarios para su correcta instalación.</t>
  </si>
  <si>
    <t>Sti. de tubería PVC tipo DB de 4". Incluye accesorios, pega PVC. No incluye (excavación, rotura de piso y/o baldosa, reposición de piso y/o baldosa).</t>
  </si>
  <si>
    <t>Sti. de tubería PVC tipo DB de 4" por piso  para red de energía normal. Incluye obra civil, botada de material, excavación y/o demolición, lleno y/o resane, pega pvc, curvas, adaptadores, y demás elementos necesarios para su correcta instalación.</t>
  </si>
  <si>
    <t>Sti. de tubería PVC tipo DB de 3" por piso. Incluye obra civil con botada de material, excavación y/o demolición, lleno, pega pvc mas limpiador, curvas, adaptadores y demás elementos necesarios para su correcta instalación.</t>
  </si>
  <si>
    <t>Sti. de tubería PVC de 1-1/4" por muro. Incluye obra civil, pega pvc mas limpiador, curvas, adaptadores, resanes en mortero 1:5 y demás elementos necesarios para su correcta instalación.</t>
  </si>
  <si>
    <t>Sti. de tubería PVC de 1-1/4" por piso. Incluye obra civil con botada de material, excavación y/o demolición, lleno, pega pvc mas limpiador, curvas, adaptadores y demás elementos necesarios para su correcta instalación.</t>
  </si>
  <si>
    <t>Sti. de tubería PVC de 1-1/2" por piso. Incluye obra civil con botada de material, excavación y/o demolición, lleno, pega pvc mas limpiador, curvas, adaptadores y demás elementos necesarios para su correcta instalación.</t>
  </si>
  <si>
    <t>Sti. de tubería metálica EMT de 3". Incluye adaptadores, uniones, curvas, grapas doble ala, resanes en mortero 1:5 y demás accesorios necesarios para su correcta instalación.</t>
  </si>
  <si>
    <t>Sti. de tubería metálica EMT de 2". Incluye adaptadores, uniones, curvas, grapas doble ala, resanes en mortero 1:5 y demás accesorios necesarios para su correcta instalación.</t>
  </si>
  <si>
    <t>Sti. de bajante de 2" x 4.5 metros en tubería IMC expuesta por poste de concreto para telecomunicaciones o Tv. Incluye cinta bandit, hebillas, curva pvc tipo DB, boquilla y/o capacete mgc, obra civil, unión mgc y demás elementos necesarios para su correcta instalación.</t>
  </si>
  <si>
    <t>Sti. de tubería metálica IMC de 2" expuesta. Incluye curva, unión, boquilla a y/o capacete, grapa doble ala, obra civil y demás elementos necesarios para su correcta instalación.</t>
  </si>
  <si>
    <t>Sti. de tubería metálica IMC de 1½" expuesta. Incluye curva, unión, boquilla a y/o capacete, grapa doble ala, obra civil y demás elementos necesarios para su correcta instalación.</t>
  </si>
  <si>
    <t>Sti. de tubería metálica IMC de 1¼" expuesta. Incluye curva, unión, boquilla a y/o capacete, grapa doble ala, obra civil y demás elementos necesarios para su correcta instalación.</t>
  </si>
  <si>
    <t>Sti. de tubería metálica IMC de 1/2" expuesta. Incluye curva, unión, boquilla a y/o capacete, grapa doble ala, obra civil y demás elementos necesarios para su correcta instalación.</t>
  </si>
  <si>
    <t>Sti. de tubería PVC de 1X3", tipo DB por piso. Incluye obra civil con botada de material, excavación y/o demolición, llenos (s/n norma EPM de canalizaciones de energía en baja tensión RS1-003), pega pvc mas limpiador, curvas, adaptadores, tubos y demás elementos necesarios para su correcta instalación.   No incluye acabado de andén o zona verde.</t>
  </si>
  <si>
    <t>Stc. de canalización subterránea, 1 tubo 2" PVC DB. Incluye mano de obra y todos los materiales necesarios para su correcta instalación y funcionamiento.</t>
  </si>
  <si>
    <t>Sti. de tubería PVC de 1-1/2" por piso y/o muro. Incluye obra civil, pega pvc mas limpiador, curvas, adaptadores, resanes en mortero 1:5 y demás elementos necesarios para su correcta instalación.</t>
  </si>
  <si>
    <t>Sti. de tubería PVC tipo DB de 2". Incluye obra civil, pega pvc mas limpiador, curvas, adaptadores, resanes en mortero 1:5 y demás elementos necesarios para su correcta instalación.</t>
  </si>
  <si>
    <t>Sti. de tubería PVC de 1" por piso y/o muro. Incluye obra civil, pega pvc mas limpiador, curvas, adaptadores y demás elementos necesarios para su correcta instalación.</t>
  </si>
  <si>
    <t>Sti. de tubería EMT de 1-1/2". Incluye adaptadores, uniones, curvas, grapas doble ala, resanes en mortero 1:5 y demás accesorios necesarios para su correcta instalación.</t>
  </si>
  <si>
    <t>Sti. de tubería EMT de 1". Incluye adaptadores, uniones, curvas, grapas doble ala, resanes en mortero 1:5 y demás accesorios necesarios para su correcta instalación.</t>
  </si>
  <si>
    <t>Sti. de tubería EMT de 3/4". Incluye adaptadores, uniones, curvas, grapas doble ala, resanes en mortero 1:5 y demás accesorios necesarios para su correcta instalación.</t>
  </si>
  <si>
    <t>Sti. de tubería EMT de 1/2". Incluye adaptadores, uniones, curvas, grapas doble ala, resanes en mortero 1:5 y demás accesorios necesarios para su correcta instalación.</t>
  </si>
  <si>
    <t>Sti. de tubería IMC de 3/4" expuesta. Incluye curva, unión, boquilla a y/o capacete, grapa doble ala, obra civil y demás elementos necesarios para su correcta instalación.</t>
  </si>
  <si>
    <t>Sti. de bajante de 2" en tubería IMC expuesta por poste de concreto para redes eléctricas, telecomunicaciones o Tv. Incluye cinta bandit, hebillas, curva pvc tipo DB, boquilla y/o capacete mgc, obra civil, unión mgc y demás elementos necesarios para su correcta instalación.</t>
  </si>
  <si>
    <t>Suministro, transporte e instalación de tubería IMC de 4"  expuesta, adosada a losa. Incluye elementos de fijación y accesorios necesarios para su correcta instalación.</t>
  </si>
  <si>
    <t>Suministro, transporte e instalación de tubería IMC de 3"  expuesta, adosada a losa. Incluye elementos de fijación y accesorios necesarios para su correcta instalación.</t>
  </si>
  <si>
    <t>Sti. de bajante de 2" por 6m en poste en tubería metálica galvanizada.</t>
  </si>
  <si>
    <t>Sti. de bajante de 2" x 2.5 metros, metálico galvanizado para instalar  en fachada. Incluye grapa doble , pernos de fijación, capacete y/o boquila , curva pvc  y demas  accesorios necesarios para sun correcta instalacion .</t>
  </si>
  <si>
    <t>Sti. de bandeja portacables de 60x5,4cm, tipo malla marca Cablofil o equivalente.  Incluye platinas de unión, soportes  tipo peldaño o tipo repisa para la  fijación, espárragos y/o pernos de expansión y todos los elementos necesarios para su correcta instalación.</t>
  </si>
  <si>
    <t>Suministro, transporte e instalación de bandeja portacables de 20x5,4cm, tipo malla Cablofil o equivalente.  Incluye: uniónes, soportes, espárragos y/o pernos de expansión, ángulos horizontales y verticales, TE´s, reducciones, y todos los elementos necesarios para su correcta instalación.</t>
  </si>
  <si>
    <t>Suministro, transporte e instalación de bandeja metálica portacables de 20x8 cm, tipo recta lisa con tapa.  Incluye platinas de unión, Tees, cruz, curvas, soportes  tipo peldaño o tipo repisa para la  fijación, espárragos y/o pernos de expansión y todos los elementos necesarios para su correcta instalación.</t>
  </si>
  <si>
    <t>Suministro, transporte e instalación de bandeja portacables de 30x8cm, tipo intemperie. Incluye: tapa, curvas, platinas de unión, soportes  tipo base para anclaje de piso, pernos de expansión, cable de cobre desnudo para tierra, grapas para cable de tierra y todos los elementos necesarios para su correcta instalación.</t>
  </si>
  <si>
    <t>Suministro, transporte e instalación de bandeja portacables de 10x5,4cm, tipo malla Cablofil o equivalente.  Incluye: uniónes, soportes, espárragos y/o pernos de expansión, ángulos horizontales y verticales, TE´s, reducciones, y todos los elementos necesarios para su correcta instalación.</t>
  </si>
  <si>
    <t>Sti. de canaleta metálica con división de 12x5 centímetros, calibre 18 USG en lamina cold- rolled, pintura electrostática. Incluye tapa clip y atornillada, obra civil y demás elementos necesarios para su correcta instalación. Debe tener certificación RETIE.</t>
  </si>
  <si>
    <t>Sti. de torre para soporte de canaleta de 11 x5 cm. y 40 centímetros de alto calibre 18 y base de 1/8"x1-1/2" en todo su contorno para una adecuada fijación. Incluye obra civil, pernos de expansión y todos los elementos necesarios para su correcta instalación.</t>
  </si>
  <si>
    <t>Sti. de torre para soporte de canaleta de 12 x5 cm. y 40 centímetros de alto calibre 18 USG en lámina cold-rolled, pintura electrostática, a base de 1/8"x1-1/2" en todo su contorno para una adecuada fijación. Incluye obra civil, pernos de expansión y todos los elementos necesarios para su correcta instalación.</t>
  </si>
  <si>
    <t>Sti. de troquel doble servicio en canaleta de 12 x5/11x5 cm. Calibre 18 USG en lámina cold-rolled, pintura electrostática. Incluye marcación y accesorios necesarios para su correcta instalación.</t>
  </si>
  <si>
    <t>Sti. de troquel de un servicio en canaleta de 12 x5 /11x5cm. Calibre 18 USG en lámina cold-rolled, pintura electrostática. Incluye marcación y accesorios necesarios  para su correcta instalación.</t>
  </si>
  <si>
    <t>Sti. de canaleta metálica con división de 11x5 centímetros, calibre 18 MSG. Incluye tapa clip y atornillada, troqueles para red de energía normal, red de energía regulada, red de voz y datos, anclaje, marcación, obra civil y demás elementos necesarios.</t>
  </si>
  <si>
    <t>13.2.0</t>
  </si>
  <si>
    <t>CAJAS, TABLEROS, GABINETES Y CELDAS</t>
  </si>
  <si>
    <t>Sti. de tablero de 48 circuitos conformado por 3 grupos trifásicos independientes de 5H, 225 Amperios, 208/120 voltios:  2 de 9 circuitos y 1 de 18 circuitos cada uno con su totalizador, de frente muerto, lámina cold rolled calibre 18, pintura en polvo de aplicación electrostática, tipo epoxipoliéster, barraje en cobre electrolítico 99% de pureza, barras de neutro y tierra independientes por grupo, para interruptores tipo QUICK-LAG. Incluye puerta bisagrada, chapa con llave, tarjetero, obra civil, botada de escombros y demás accesorios necesarios para su correcta instalación. Certificación RETIE y UL 67.</t>
  </si>
  <si>
    <t>Retiro de tablero eléctrico sobrepuesto de 12 circuitos con totalizador. Incluye el retiro de los conductores de los breakers y barrajes, el retiro de breakers  y aislar las puntas del cableado.</t>
  </si>
  <si>
    <t>Sti. de tablero monofásico de 4 circuitos 208/120V, barraje 125A, barras de neutro y tierra independientes, con RETIE.</t>
  </si>
  <si>
    <t>Sti. de tablero de 42 circuitos trifásico con espacio para totalizador tipo NTQ-442-TSQ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</si>
  <si>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Sti. de tablero de 36 circuitos trifásico con espacio para totalizador tipo NTQ-436-TSQ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</si>
  <si>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Sti. de tablero de 24 circuitos trifásico con espacio para totalizador tipo NTQ-424TSQ,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</si>
  <si>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Sti. de tablero de 18 circuitos trifásico con espacio para totalizador tipo NTQ-418TSQ,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</si>
  <si>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Sti. de tablero de 30 circuitos trifásico con espacio para totalizador tipo NTQ-430-TSQ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</si>
  <si>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Sti. de tablero de 12 circuitos trifásico 5H, 225 Amperios, 208/120 voltios,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</si>
  <si>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Sti. de tablero de 18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</si>
  <si>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Sti. de tablero de 24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</si>
  <si>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Sti. de tablero de 30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</si>
  <si>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Sti. de tablero de 36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</si>
  <si>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Sti. de tablero de 42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</si>
  <si>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Sti. de tablero de 12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</si>
  <si>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Sti. de tablero de 18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</si>
  <si>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Sti. de tablero de 24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</si>
  <si>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Sti. de tablero de 30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</si>
  <si>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Sti. de tablero de 36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</si>
  <si>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Sti. de tablero de 12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</si>
  <si>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Sti. de tablero de 18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</si>
  <si>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Sti. de tablero de 24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</si>
  <si>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Sti. de tablero de 30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</si>
  <si>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Sti. de tablero de 36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</si>
  <si>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Sti. de tablero de 2 circuitos bifásico 4H, 150 Amperios, 240/120 voltios, lamina de lamina cold rolled calibre 18, pintura en polvo de aplicación electrostática, tipo epoxipoliéster, barraje en cobre electrolítico 99% de pureza, barras de neutro y tierra, para interruptores tipo QUICK-LAG. Incluye conexión, marcación de riesgo eléctrico y tarjetero para marcación de los circuitos, obra civil, botada de escombros y demás accesorios necesarios para su correcta instalación. Certificación RETIE y UL 67.</t>
  </si>
  <si>
    <t>Sti. de tablero de 30 circuitos trifásico 5H, 225 Amperios, 208/120 voltios, con espacio para totalizador, lámina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</si>
  <si>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Sti. de tablero de 12 circuitos trifásico con espacio para totalizador tipo NTQ-412-TSQ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</si>
  <si>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Sti. de tablero de fabricación especial, trifásico, 5H ,250 Amperios ,208/120 voltios, 10KA, con espacio para totalizador y 8 interruptores temomagnéticos de caja moldeada, lámina cold rolled  calibre 18, pintura en polvo de aplicación electrostática, barraje en cobre electrolítico 99% de pureza, barras de neutro y tierra. Incluye puerta bisagrada, chapa con llave ,tarjetero , obra civil ,botada de escombros y demás accesorios necesarios para su correcta  instalación. Certificación RETIE.</t>
  </si>
  <si>
    <t>Sti. de caja rawelt de 12x12x5 cms, empotrada en muro.</t>
  </si>
  <si>
    <t>Sti. de caja 40x40x15 cm, de distribución con tapa atornillada para energía, sonido, imagen y/o telecomunicaciones tipo metálico con lámina calibre 18 USG con fondo en madera y pintura electrostática.</t>
  </si>
  <si>
    <t xml:space="preserve">Sti. de caja multitoma, ref CPE 30-15-8, 3 espacios para tomas 2x20A, 3x50A y leviton doble con polo a tierra. Incluye los tomas y el cableado interior y los accesorios para la instalación. </t>
  </si>
  <si>
    <t>Un</t>
  </si>
  <si>
    <t>Sti. de caja rawelt 4x4 4 salidas de 1/2 RC-0486-M. Incluye accesorios de instalación.</t>
  </si>
  <si>
    <t>Sti. de caja de derivación de 190X150X77mm, serie T de OBO,  BLANCO OBO Grado de protección: IP66 , Sin halógenos: sin cloro, flúor ni bromo Antiinflamable: 650°C o 960°C , Tapa de la caja: tapa con cierres giratorios. Incluye accesorios de instalación.</t>
  </si>
  <si>
    <t>Sti. de caja para medidor monofásico de energía en policarbonato, sencilla con certificación RETIE, que cumpla normas EPM.</t>
  </si>
  <si>
    <t>Sti. de caja con puerta para teléfono o sonido, tipo metálico con lamina calibre 18 USG con fondo en madera y pintura electrostática de 80x60x15 centímetros. Incluye chapa, llave, tarjetero, obra civil, botada de escombros y demás accesorios necesarios para su correcta instalación.</t>
  </si>
  <si>
    <t>Sti. de caja con puerta para teléfono o sonido, tipo metálico con lamina calibre 18 USG con fondo en madera y pintura electrostática de 60x40x15 centímetros. Incluye chapa, llave, tarjetero, obra civil, botada de escombros y demás accesorios necesarios para su correcta instalación.</t>
  </si>
  <si>
    <t>Sti. de caja de distribución con puerta para TV tipo metálico con lamina calibre 18 USG con fondo en madera y pintura electrostática de 40x40x20 centímetros. Incluye chapa, llave, tarjetero, obra civil, botada de escombros y demás accesorios necesarios para su correcta instalación.</t>
  </si>
  <si>
    <t>Sti. de caja con puerta  para anergia, sonido, imagen y/o telecomunicaciones tipo metálico con lamina calibre 18 USG con fondo en madera y pintura electrostática de 30x30x15 centímetros. Incluye chapa, llave, tarjetero, obra civil, botada de escombros y demás accesorios necesarios para su correcta instalación.</t>
  </si>
  <si>
    <t>Sti. de caja con puerta  para energía, sonido, imagen y/o telecomunicaciones tipo metálico con lamina calibre 18 USG con fondo en madera y pintura electrostática de 20x20x10centímetros. Incluye chapa, llave, tarjetero, obra civil, botada de escombros y demás accesorios necesarios para su correcta instalación.</t>
  </si>
  <si>
    <t>Sti. de caja metálica con tapa atornillada para energía, sonido, imagen y/o telecomunicaciones, con lámina calibre 20 USG con fondo metálico y pintura electrostática de 20x20x10 centímetros. Incluye obra civil, botada de escombros y demás accesorios necesarios para su correcta instalación.</t>
  </si>
  <si>
    <t>Sti. de caja metálica con tapa atornillada para energía, sonido, imagen y/o telecomunicaciones, con lámina calibre 20 USG con fondo metálico y pintura electrostática de 20x20x15 centímetros. Incluye obra civil, botada de escombros y demás accesorios necesarios para su correcta instalación.</t>
  </si>
  <si>
    <t>Sti. de caja metálica atornillada de 13x13x8 cm de sobreponer en cold rold, pintura epóxica en lámina calibre 20 USG con fondo metálico. Incluye accesorios para su correcta  instalación.</t>
  </si>
  <si>
    <t>Sti. de caja metálica galvanizada en caliente 4"x4" de empotrar, calibre No 20 USG. Incluye tapa lisa o tapa suplemento, obra civil y demás accesorios necesarios para su correcta instalación.</t>
  </si>
  <si>
    <t>Sti. de caja metálica 40x40x15 cm. con puerta para energía, sonido, imagen y/o telecomunicaciones tipo metálico con lamina calibre 18 USG con fondo en madera y pintura electrostática de . Incluye chapa, llave, tarjetero, obra civil, botada de escombros y demás accesorios necesarios para su correcta instalación.</t>
  </si>
  <si>
    <t>Sti. de caja metálica 15x15x10 cm bisagra troquelada de sobreponer en cold roled, pintura epóxica en lámina calibre 20 USG con fondo metálico. Incluye accesorios para su correcta  instalación.</t>
  </si>
  <si>
    <t>Sti. de caja rawelt 4x4, 4 salidas de 3/4". Incluye accesorios de instalación.</t>
  </si>
  <si>
    <t>Sti. de caja metálica 12x12x5 cm de sobreponer en cold roled, pintura epóxica con tapa lisa, con lámina calibre 20 USG con fondo metálico. Incluye accesorios para su correcta instalación.</t>
  </si>
  <si>
    <t>Suministro, transporte e instalación de caja metálica de inspección "TIPO B" 60x80x20 cm, de sobreponer, fabricadas en lámina de acero tipo Cold Rolled con calibre no inferior a BWG 16 (1.65mm), IP 43, con puerta bisagrada y tornillo de seguridad tipo EP de 1/4"X1", para energía,y pintura electrostática de . Incluye elementos de sujeción. (Norma RA8-004 - numeral 5.3.2)</t>
  </si>
  <si>
    <t>Suministro, transporte e instalación de caja metálica para breaker industria 30X19X11l, de sobreponer, con tapa abisagrada, calibre 20, fondo metálico y pintura electrostática gris. Incluye accesorios de fijación y demás elementos necesarios para su correcta instalación.</t>
  </si>
  <si>
    <t>Sti. de tablero ML principal torre1 autosoportado para uso interior (IP 40), en lámina Cold Rolled calibres 16 y 14, con acabado final en pirntura en polvo de aplicación electrostática, color gris claro RAL  7035. Barraje trifásico principal en Cu electrolítico rojo de 1600A, 26KA, tipo ML, frente muerto abatible; barras de neutro y tierra aisladas. Dimensiones aprox.: 2200X1400X800 mm. Incluye protecciones, DPS´s, bornera de interconexión, transformadores de corriente, contador de energía y transporte en Medellín hasta la obra, sobre plataforma de camión.</t>
  </si>
  <si>
    <t>Sti. de tablero ML piso 1 para medida y portección, uso interior (IP 43), en lámina Cold Rolled calibre 16, puerta con bisagras y cerradura para llave, visores en policarbonato, barraje principal en Cu. electrolítico rojo 379A,  19KA y acabado final de pintura en polvo de aplicación electostática, color gris claro RAL 7035. Tablero completamente cableado para 34 contadores de medida directa, cableado en calibre 8 AWG. Dimensiones aprox.:   2200X2400X350 mm. Cumple norma EPM.  Incluye protección principal, y transporte en Medellín hasta la obra, sobre plataforma de camión.</t>
  </si>
  <si>
    <t>Sti. de tablero ML piso 2 para medida y portección, uso interior (IP 43), en lámina Cold Rolled calibre 16, puerta con bisagras y cerradura para llave, visores en policarbonato, barraje principal en Cu. electrolítico rojo 274A,  18KA y acabado final de pintura en polvo de aplicación electostática, color gris claro RAL 7035. Tablero completamente cableado para 57 contadores de medida directa, en calibre 8 AWG. Dimensiones aprox.:   2200X3800X300 mm. Cumple norma EPM.  Incluye protección principal, y transporte en Medellín hasta la obra, sobre plataforma de camión.</t>
  </si>
  <si>
    <t>Sti. de tablero ML apartamentos torre 1 para medida y portección, uso interior (IP 43), en lámina Cold Rolled calibre 16, puerta con bisagras y cerradura para llave, visores en policarbonato, barraje principal en Cu. electrolítico rojo 162A,  10KA y acabado final de pintura en polvo de aplicación electostática, color gris claro RAL 7035. Tablero completamente cableado para 64 contadores de medida directa, en calibre 8 AWG. Dimensiones aprox.:   2200X4000X350 mm. Cumple norma EPM.  Incluye protección principal y ramales, y transporte en Medellín hasta la obra, sobre plataforma de camión.</t>
  </si>
  <si>
    <t>Sti. de tablero ML apartamentos torre 2 para medida y portección, uso interior (IP 43), en lámina Cold Rolled calibre 16, puerta con bisagras y cerradura para llave, visores en policarbonato, barraje principal en Cu. electrolítico rojo 162A,  10KA y acabado final de pintura en polvo de aplicación electostática, color gris claro RAL 7035. Tablero completamente cableado para 56 contadores de medida directa, en calibre 8 AWG. Dimensiones aprox.:   2200X3600X350 mm. Cumple norma EPM.  Incluye protección principal y transporte en Medellín hasta la obra, sobre plataforma de camión.</t>
  </si>
  <si>
    <t>Sti. de ML  general de medida  y distribución en lamina coll-rolled calibre 16, dimensiones aproximadas de 195 x 150x 25 cms, pintura en polvo electrostático RAL 7035. Incluye  breaker totalizador industrial de 3x75A  ABB o equivalente, barraje para tres fases de 165A, barra de neutro y tierra independientes, interior de 12 ctos. trifasico, un contador trifasico de medida directa 15(60) A,  14 contadores monofasicos 15(60)A, 120V clase 0,5 electronico. 6  contadores bifasicos 15(60)A, 208/ 120V clase 0,5 electrónico, 1 breaker tripolar tipo riel de 3x40A ABB o equivalente, 14 breaker tipo riel de  1x30A ABB o equivalente, 6 breaker bipolar tipo riel de 2x30A ABB o equivalente, 1 breaker tripolar industrial   de  3x30A ABB o equivalente, 1 DPS clase I+II, pedestal en concreto y accesorios de instalación. (ver diagrama unifilar).</t>
  </si>
  <si>
    <t>Suministro, transporte e instalación de tablero de 8 circuitos bifásico 4H, 75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</si>
  <si>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Suministro transporte e instalación de tablero con puerta, de frente muerto, 12 circuitos bifásico 4H, 125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</si>
  <si>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Suministro, transporte e intalación de tablero de 18 circuitos bifásico TQ-CP, 4H, 125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</si>
  <si>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Suministro, transporte e instalación de GABINETE PRINCIPAL TGA:  TABLERO AUTOSOPORTADO PARA USO INTERIOR (IP 65), EN LÁMINA ALVANIZADA CALIBRES 14 Y 16, CON ACABADO FINAL EN PINTURA EN POLVO DE APLICACIÓN ELECTROSTÁTICA, COLOR GRIS CLARO RAL 7035. EL TABLERO TENDRÁ UN BARRAJE TRIFÁSICO PRINCIPAL EN COBRE ELECTROLÍTICO ROJO DE 2000A, 25KA, TIPO ML DE 7 CTOS, FRENTE MUERTO METÁLICO ABATIBLE Y BARRAS DE NEUTRO Y TIERRA AISLADAS. Incluye: -  BRK 3X(1000-2500)A 65KA/220/440V SCH MVS ABIER ET6G(1) - BRK 3X60A 25KA/240V 12.5KA/440V SCHNEIDER o equivalente (1) -  DPS 3P+N+PE 5H 40KA(8/20) 150VFATECH (1)- BRK 3X(320-800)A 50KA220/440V UNID2,0E NS800N SCH(1) -   BRK 3X(420-600)A 40KA/220V SCHNEIDER CVS TMD600 o equivalente(1).</t>
  </si>
  <si>
    <t>Suministro, transporte e instalación de ML normal:  TABLERO AUTOSOPORTADO PARA USO INTERIOR (IP 65), EN LÁMINA ALVANIZADA CALIBRES 14 Y 16, CON ACABADO FINAL EN PINTURA EN POLVO DE APLICACIÓN ELECTROSTÁTICA, COLOR GRIS CLARO RAL 7035. EL TABLERO TENDRÁ UN BARRAJE TRIFÁSICO PRINCIPAL EN COBRE ELECTROLÍTICO ROJO DE 100A, 10KA, TIPO ML DE 8 CTOS, FRENTE MUERTO METÁLICO ABATIBLE Y BARRAS DE NEUTRO Y TIERRA AISLADAS. Incluye: -  BRK 3X60A 10KA/220/440V MCCB(1) - BRK 3X20A 10KA/220V MCCB o equivalente (3), marcación exterior e interior, cableado interios, fijación y anclaje.</t>
  </si>
  <si>
    <t>Suministro, transporte e instalación de ML Regulado:  TABLERO AUTOSOPORTADO PARA USO INTERIOR (IP 65), EN LÁMINA ALVANIZADA CALIBRES 14 Y 16, CON ACABADO FINAL EN PINTURA EN POLVO DE APLICACIÓN ELECTROSTÁTICA, COLOR GRIS CLARO RAL 7035. EL TABLERO TENDRÁ UN BARRAJE TRIFÁSICO PRINCIPAL EN COBRE ELECTROLÍTICO ROJO DE 100A, 10KA, TIPO ML DE 8 CTOS, FRENTE MUERTO, METÁLICO, ABATIBLE Y BARRAS DE NEUTRO Y TIERRA AISLADAS. Incluye: -  BRK 3X80A 10KA/220/440V MCCB(1) - BRK 3X30A 10KA/220V MCCB o equivalente (4), marcación exterior e interior, cableado interios, fijación y anclaje.</t>
  </si>
  <si>
    <t>Suministro, transporte e instalación de ML:  TABLERO AUTOSOPORTADO PARA USO INTERIOR (IP 65), EN LÁMINA ALVANIZADA CALIBRES 14 Y 16, CON ACABADO FINAL EN PINTURA EN POLVO DE APLICACIÓN ELECTROSTÁTICA, COLOR GRIS CLARO RAL 7035. EL TABLERO TENDRÁ UN BARRAJE TRIFÁSICO PRINCIPAL EN COBRE ELECTROLÍTICO ROJO DE 100A, 10KA, TIPO ML DE 8 CTOS, FRENTE MUERTO, METÁLICO, ABATIBLE Y BARRAS DE NEUTRO Y TIERRA AISLADAS. Incluye: -  BRK 3X80A 10KA/220/440V MCCB(1) - BRK 3X30A 10KA/220V MCCB o equivalente (6), marcación exterior e interior, cableado interios, fijación y anclaje.</t>
  </si>
  <si>
    <t>Suministro, transporte e instalación de GABINETE PRINCIPAL TGA:  TABLERO AUTOSOPORTADO PARA USO INTERIOR (IP 65), EN LÁMINA GALVANIZADA CALIBRES 14 Y 16, CON ACABADO FINAL EN PINTURA EN POLVO DE APLICACIÓN ELECTROSTÁTICA, COLOR GRIS CLARO RAL 7035. EL TABLERO TENDRÁ UN BARRAJE TRIFÁSICO PRINCIPAL EN COBRE ELECTROLÍTICO ROJO DE 2000A, 25KA, TIPO ML DE 7 CTOS, FRENTE MUERTO METÁLICO ABATIBLE Y BARRAS DE NEUTRO Y TIERRA AISLADAS. Incluye: -  BRK 3X(1000-2500)A 65KA/220/440V SCH MVS ABIER ET6G(1) - BRK 3X60A 25KA/240V 12.5KA/440V SCHNEIDER o equivalente (1) -  DPS 3P+N+PE 5H 40KA(8/20) 150VFATECH (1)- BRK 3X(320-800)A 50KA220/440V UNID2,0E NS800N SCH(1) -   BRK 3X(420-600)A 40KA/220V SCHNEIDER CVS TMD600 o equivalente(1) - Analizador de redes con multímetro digital, 344 parámetros, 96 x 96 mm, pantalla LCD 128 x 80 pixel, tensión de medida 20-830 VAC (opción de usar TV para sistemas de media y alta tensión). Tensión auxiliar de alimentación 90-484 VAC /93-300 VDC, con 4 ranuras para módulos de expansión enchufables (no incluidos), análisis detallado de armónicos hasta el 32° (1).</t>
  </si>
  <si>
    <t>Suministro, transporte e instalación de ML:  TABLERO AUTOSOPORTADO PARA USO INTERIOR (IP 65), EN LÁMINA ALVANIZADA CALIBRES 14 Y 16, CON ACABADO FINAL EN PINTURA EN POLVO DE APLICACIÓN ELECTROSTÁTICA, COLOR GRIS CLARO RAL 7035. EL TABLERO TENDRÁ UN BARRAJE TRIFÁSICO PRINCIPAL EN COBRE ELECTROLÍTICO ROJO DE 100A, 10KA, TIPO ML DE 8 CTOS, FRENTE MUERTO, METÁLICO, ABATIBLE Y BARRAS DE NEUTRO Y TIERRA AISLADAS. Incluye: -  BRK 3X100A 10KA/220/440V MCCB(1)  -  BRK 3X80A 10KA/220/440V MCCB(1) - BRK 3X20A 10KA/220V MCCB o equivalente (1), marcación exterior e interior, cableado interios, fijación y anclaje.</t>
  </si>
  <si>
    <t>Suministro, transporte e instalación de ML regulado principal:  TABLERO AUTOSOPORTADO PARA USO INTERIOR (IP 65), EN LÁMINA ALVANIZADA CALIBRES 14 Y 16, CON ACABADO FINAL EN PINTURA EN POLVO DE APLICACIÓN ELECTROSTÁTICA, COLOR GRIS CLARO RAL 7035. EL TABLERO TENDRÁ UN BARRAJE TRIFÁSICO PRINCIPAL EN COBRE ELECTROLÍTICO ROJO DE 300A, 10KA, TIPO ML DE 4 CTOS, FRENTE MUERTO METÁLICO ABATIBLE Y BARRAS DE NEUTRO Y TIERRA AISLADAS. Incluye: -  BRK 3X150A 10KA/220/440V MCCB(1) - BRK 3X80A 10KA/220V MCCB o equivalente (2), Supresor de transientes categoría I+II, trifásico, sistema Y, 4 hilos más tierra, I imp=2 kA, 10/350, In = 20kA, 8/20, Vn= 240V, mcov: 300V (1), Transferencia manual con disyuntor de 4 polos, 150A, 208V, marcación exterior e interior, cableado interior, fijación y anclaje.</t>
  </si>
  <si>
    <t>Suministro, transporte e instalación de ML:  TABLERO AUTOSOPORTADO PARA USO INTERIOR (IP 65), EN LÁMINA ALVANIZADA CALIBRES 14 Y 16, CON ACABADO FINAL EN PINTURA EN POLVO DE APLICACIÓN ELECTROSTÁTICA, COLOR GRIS CLARO RAL 7035. EL TABLERO TENDRÁ UN BARRAJE TRIFÁSICO PRINCIPAL EN COBRE ELECTROLÍTICO ROJO DE 300A, 10KA, TIPO ML DE 12 CTOS, FRENTE MUERTO METÁLICO ABATIBLE Y BARRAS DE NEUTRO Y TIERRA AISLADAS. Incluye: -  BRK 3X300A 10KA/220/440V MCCB(1) - BRK 3X100A 10KA/220V MCCB o equivalente (1) - BRK 3X40A 10KA/220V MCCB o equivalente (2) - BRK 3X30A 10KA/220V MCCB o equivalente (7), marcación exterior e interior, cableado interior, fijación y anclaje.</t>
  </si>
  <si>
    <t>Suministro, transporte e instalación de M.L NORMAL:  TABLERO AUTOSOPORTADO PARA USO INTERIOR (IP 65), EN LÁMINA ALVANIZADA CALIBRES 14 Y 16, CON ACABADO FINAL EN PINTURA EN POLVO DE APLICACIÓN ELECTROSTÁTICA, COLOR GRIS CLARO RAL 7035. EL TABLERO TENDRÁ UN BARRAJE TRIFÁSICO PRINCIPAL EN COBRE ELECTROLÍTICO ROJO DE 500A, 10KA, TIPO ML DE 8 CTOS, FRENTE MUERTO METÁLICO ABATIBLE Y BARRAS DE NEUTRO Y TIERRA AISLADAS. Incluye: -  BRK 3X500A 10KA/220/440V MCCB(1) - BRK 3X125A 10KA/220V MCCB o equivalente (2) - BRK 3X300A 10KA/220V MCCB o equivalente (1),  - BRK 3X20A 10KA/220V MCCB o equivalente (2) marcación exterior e interior, cableado interior, fijación y anclaje.</t>
  </si>
  <si>
    <t>Suministro, transporte e instalación de M.L:  TABLERO AUTOSOPORTADO PARA USO INTERIOR (IP 65), EN LÁMINA ALVANIZADA CALIBRES 14 Y 16, CON ACABADO FINAL EN PINTURA EN POLVO DE APLICACIÓN ELECTROSTÁTICA, COLOR GRIS CLARO RAL 7035. EL TABLERO TENDRÁ UN BARRAJE TRIFÁSICO PRINCIPAL EN COBRE ELECTROLÍTICO ROJO DE 500A, 10KA, TIPO ML DE 16 CTOS, FRENTE MUERTO METÁLICO ABATIBLE Y BARRAS DE NEUTRO Y TIERRA AISLADAS. Incluye: -  BRK 3X500A 10KA/220/440V MCCB(1) - BRK 3X200A 10KA/220V MCCB o equivalente (1) - BRK 3X150A 10KA/220V MCCB o equivalente (1),  - BRK 3X80A 10KA/220V MCCB o equivalente (1) - BRK 3X60A 10KA/220V MCCB o equivalente (3),  - BRK 3X30A 10KA/220V MCCB o equivalente (6), marcación exterior e interior, cableado interior, fijación y anclaje.</t>
  </si>
  <si>
    <t>Suministro, transporte e instalación de Tablero de transferencia automática de 1500A, 220V. Incluye: - Tablero auto soportado en Cold Rolled de 1600X800X600 mm con sus protecciones, pintura RAL7035 (1), - Placa de montaje 1600x800mm de frente muerto metálico (1) - Aisladores para barraje  de 51mm, 15KV / SM-51 (16) - Kit de Transferencia 640-1600A con Interruptor de Potencia 3WT (1) - Kit Transferencia automática 220V /ATL610 (1), marcación exterior e interior, cableado interior, fijación, anclaje, pruebas y puesta en funcionamiento.</t>
  </si>
  <si>
    <t>Suministro, transporte e instalación de GABINETE ML:  TABLERO AUTOSOPORTADO PARA USO INTERIOR (IP 65), EN LÁMINA ALVANIZADA CALIBRES 14 Y 16, CON ACABADO FINAL EN PINTURA EN POLVO DE APLICACIÓN ELECTROSTÁTICA, COLOR GRIS CLARO RAL 7035. EL TABLERO TENDRÁ UN BARRAJE TRIFÁSICO PRINCIPAL EN COBRE ELECTROLÍTICO ROJO DE 900A, 25KA, TIPO ML DE 12 CTOS, FRENTE MUERTO METÁLICO ABATIBLE Y BARRAS DE NEUTRO Y TIERRA AISLADAS. Incluye: -  BRK 3X(400-1000)A 50KA/240/440V NS1000N(1) - BRK 3X(397-630)A 100/70KA/240V/440V  MCCB o equivalente (1) -  BRK 3X150A 40KA/220V SCHNEIDER CVS TMD600 o equivalente(2), - BRK 3X100A 35/16KA/220V/440V MCCB o equivalente(1), - BRK 3X30A 10KA/220V MCCB o equivalente (6)  marcación exterior e interior, cableado interior, fijación y anclaje.</t>
  </si>
  <si>
    <t>Sti. de caja metálica 30x30x15 cm. con puerta para energía, sonido, imagen y/o telecomunicaciones tipo metálico con lamina calibre 18 USG con fondo en madera y pintura electrostática de . Incluye chapa, llave, tarjetero, obra civil, botada de escombros y demás accesorios necesarios para su correcta instalación.</t>
  </si>
  <si>
    <t>Sti. de celda para seccionador en media tensión de uso interior (IP 2X), 17.5KV, en lámina Cold Rolled calibre 12 para perfilería y 14 para puertas y tapas, con barra de tierra no aislada 5X30mm, visor de policarbonato, placa de peligro y rejilla de protección. Acabado final de la celda en pintura en polvo de aplicación electrostática, color gris claro RAL 7035. Dimensiones: 2200X1100X1200 mm. Celda certificada bajo Retie 2013. Incluye secc. 3P Int 17,5KV+PF+cuchilla puesta tierra SOCOL, fusible tipo HH 31.5A, 24KV y transporte en Medellín hasta la obra, sobre plataforma de camión.</t>
  </si>
  <si>
    <t>Sti. de celda para transformador seco de 400 400KVA, uso interior (IP 2X), 17.5KV, en lámina Cold Rolled calibre 14 para perfilería y 16 para puertas y tapas, con barra de tierra no aislada 5X30mm, 2 visores en vidrio templado con empaque, sistema de iluminación, placa de peligro y rejilla de protección. Acabado final de la celda en pintura en porlvo de aplicación electrostática, color gris claro RAL 7035. Dimensiones aprox.: 2200X2300X1600 mm. Celda certificada bajo0 Retie 2013. Incluye pararrayos poliméricos de 12KV, 10KA, montaje y conectividad del transformador y transporte en Medellín hasta la obra, sobre plataforma de camión.</t>
  </si>
  <si>
    <t>Suministro, transporte e instalación de  CELDA DE MEDIDA 17.5KV: CELDA PARA EQUIPO DE MEDIDA EN MEDIA TENSIÓN, USO INTERIOR (IP 2X), 17.5KV, EN LÁMINA COLD ROLLED CALIBRE 12 PARA LA PERFILERÍA Y CALIBRE 14 PARA PUERTAS Y TAPAS, CON BARRA DE TIERRA NO AISLADA 5X30MM, VISOR EN POLICARBONATO, PLACA DE PELIGRO Y REJILLA DE PROTECCIÓN. EL ACABADO FINAL DE LA CELDA ES EN PINTURA EN POLVO DE APLICACIÓN ELECTROSTÁTICA, COLOR GRIS CLARO RAL 7035. DIMENSIONES: 1600X750X940 MM. CELDA CERTIFICADA BAJO RETIE 2013.BORNERA INTERCONEXION(1),  MODEM PARA MEDIDOR ELECTRONICO ETHERNET(1), TC INT 1VA C0.5S 17.5KV ITH/IDIN:8/20KA 7.5/15/5A(3),  TP USO INT 2.5VA CL0.5 17.5KV 13200V3/120V3(3), CONT ELECT 3F CL0.5S 5H CON  MODEM CALIBRADO(1)</t>
  </si>
  <si>
    <t>Sti. de gabinete de medida para distribución general. Incluye; Breaker 3X100A 20KA (General), Medidor Trifásico 3F-4H 3*120/208V, 20-100A, gabinete para instalación de medidor trifásico con espacio para totalizador, Supresor de transientes modular tipo 1 + 2, 4p, 120/208v, mcov 150v, up &lt; 0.9kv, in 30ka, imáx 60ka 8/20 - 7ka 10/350, t. de respuesta 25 ns, fv30b+c/4-150s, fatech.</t>
  </si>
  <si>
    <t>Suministro, transporte e instalación de CELDA DE SECCIONADOR EN SF6 - 24KV:  CELDA DE PROTECCIÓN (QM) CON SECCIONADOR DE OPERACIÓN BAJO CARGA Y BASE PORTAFUSIBLES, 24KV. INCLUYE EL SIGUIENTE EQUIPO BASE: 1 SECCIONADOR DE OPERACIÓN BAJO CARGA 630 A (SF6) DE TRES POSICIONES (CONECTADO-DESCONECTADO-TIERRA), 1 SECCIONADOR DE PUESTA A TIERRA INFERIOR (AIRE), 1 JUEGO DE BARRAS TRIPOLAR PARA CONEXIÓN SUPERIOR 630 A, 1 MANDO MANUAL CI1, 1 DISPOSITIVO DE BLOQUE CON 3 LÁMPARAS DE PRESENCIA DE TENSIÓN, 1 DISPOSITIVO DE DISPARO TRIPOLAR POR FUSIÓN FUSIBLES, 1 BASE PORTAFUSIBLES PARA 3 FUSIBLES NORMAS DIN, 1 SEÑALIZACIÓN MECÁNICA FUSIÓN FUSIBLE, BORNES PARA CONEXIÓN INFERIOR DE CABLE SECO UNIPOLAR, 1 RESISTENCIA DE CALEFACCIÓN. DIMENSIONES: 1600X375X940 MM. , QM, SCHNEIDER (NO INCLUYE ZÓCALO DE ELEVACIÓN).  FUSIBLE TIPO HH 50A, 24KV(3)</t>
  </si>
  <si>
    <t>Suministro, transporte e instalación de CELDA PARA TRANSFORMADOR SECO DE 750 KVA, USO INTERIOR (IP 2X), 17.5KV, EN LÁMINA COLD ROLLED CALIBRE 14 PARA LAPERFILERÍA Y CALIBRE 16 PARA PUERTAS Y TAPAS, CON BARRA DE TIERRA NO AISLADA 5X30MM, 2 VISORES EN VIDRIO TEMPLADO CON EMPAQUE, SISTEMA DE ILUMINACIÓN, PLACA DE PELIGRO Y REJILLA DE PROTECCIÓN. EL ACABADO FINAL DE LA CELDA ES EN PINTURA EN POLVO DE APLICACIÓN ELECTROSTÁTICA, COLOR GRIS CLARO RAL 7035. DIMENSIONES APROXIMADAS: 2200X2300X1600 MM. CELDA CERTIFICADA BAJO RETIE.   PARARRAYO POLIMERICO 12KV 10KA(3).</t>
  </si>
  <si>
    <t>13.3.0</t>
  </si>
  <si>
    <t>SALIDAS DE ENERGÍA</t>
  </si>
  <si>
    <t>Sti. de salida de alumbrado (4m) expuesta en tubería EMT de 1/2", con tomacorriente de polo a tierra, 15A, 120 V, Tipo Levinton,referencia 5320 ACP y según norma NEMA 5-15R o equivalente.  Incluye toma,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t>
  </si>
  <si>
    <t>Sti. de materiales para salida eléctrica de alumbrado con plafón de loza, en ducto pvc. Incluye bombilla LED de 12W, conectores de conexión y empalme, conductores de cobre 12 AWG-CU-THHN/THNW-90ºC(incluyendo tierra), cajas metálica galvanizada 4"x4" con tapa suplemento, curvas, adaptadores terminales, pega pvc, tornillos, obra civil y demás accesorios y elementos necesarios para su correcta instalación y funcionamiento.(salida promedio de 4 m).</t>
  </si>
  <si>
    <t>Sti. de salida de interruptor monopolar(4m), expuesta en tubería EMT de 1/2",  de alumbrado 10-15 A, 125V, TIPO LEV 1451 o equivalente. Incluye interruptor,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t>
  </si>
  <si>
    <t>Sti. de salida de toma doble regulado (4m) expuesto, con polo a tierra aislada, color naranja, en tubería EMT de 1/2",  15A, 125 V Tipo LEV referencia 5262 - IG y según norma NEMA 5-15R o equivalente. Incluye toma,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t>
  </si>
  <si>
    <t xml:space="preserve">Sti. de toma doble con polo a tierra lev 5320, 15 A, 125V NEMA 5-15R para instalar en caja. Incluye toma, encintada alrededor de la parte viva del toma, marcación y demás accesorios  y elementos necesarios para su correcta instalación y funcionamiento. </t>
  </si>
  <si>
    <t>Sti. de toma doble con polo a tierra  aislada color naranja 10-15 A .LEV ref 5262-IG, 125 V y según la norma NEMA 5-15R, prueba de conformidad UL y RETIE y reconocido por la S.I.C, . Incluye caja metálica galvanizada de 4"x4", encintada alrededor de la parte viva del toma, marcación y demás accesorios y elementos para su correcta instalación y funcionamiento.</t>
  </si>
  <si>
    <t>Sti.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Incluye accesorios de instalación y marcación y retiro del toma dañado.</t>
  </si>
  <si>
    <t>Sti. de toma y clavija de seguridad, 30A, L5-30R, 2 polos y tierra, 127 V, incluye adaptadores, accesorios de sujeción, caja de paso o conexión de sobreponer, aparatos  certificados y en general todos los accesorios para su correcta instalación y funcionamiento.</t>
  </si>
  <si>
    <t>Suministro, transporte e instalación de tomacorriente industrial de incrustar de 63 Amp, 230 Volt, 3P+T , 4H,  IP67. La garantía del producto deberá ser de mínimo 2 años por defectos de fabricación y certificada directamente por el fabricante.</t>
  </si>
  <si>
    <t>Sti. de Salida de alumbrado con toma doble con  polo a tierra 15A. 120 V Tipo LEV referencia 5320 ACP y según norma NEMA 5-15R o equivalente. Incluye tubería IMC (metálica galvanizada en caliente), uniones, boquillas, curvas, conectores de conexión y empalme, CAJA RAWELT 4x4 2 SALIDAS DE 1/2 RC-0482-M  inyección de aluminio con tapa suplemento para toma doble,  cable 12 AWG-CU, CABLES SINTOX 12 AWG CU  HF FR LS TC 750V 80°C, marcación con pintura de acuerdo a la norma, y demás accesorios para su correcta instalación y funcionamiento. (Salida promedio 3 m). Para los módulos y locales</t>
  </si>
  <si>
    <t>Sti. de salida de alumbrado (6m) expuesta en tubería EMT de 1/2", con toma doble con  polo a tierra 15A. 120 V Tipo LEV referencia 5320 ACP y según norma NEMA 5-15R o equivalente.  Incluye toma, ducto EMT, encintada, conductores de cobre 12 AWG-CU-CABLES SINTOX 12 AWG CU  HF FR LS TC 750V 80°C, cajas metálicas galvanizadas 12*12*5 de sobreponer con tapa suplemento, conectores de conexión y/o empalme, grapa metálica galvanizada doble ala, marcación con pintura de acuerdo a la norma, obra civil y demás accesorios necesarios para su correcta instalación.</t>
  </si>
  <si>
    <t>Sti. de salida de alumbrado embebida en tubería PVC de 1/2", con plafón de loza. Incluye bombilla led 12W, ducto pvc, plafón loza, conectores de conexión y empalme, CABLES SINTOX 12 AWG CU  HF FR LS TC 750V 80°C (incluyendo tierra), cajas metálica galvanizada 4"x4" con tapa suplemento, curvas, adaptadores terminales, pega pvc, tornillos, obra civil y demás accesorios y elementos necesarios para su correcta instalación y funcionamiento.(salida promedio de 3 m). Locales</t>
  </si>
  <si>
    <t>Sti. de salida de interruptor (3m), embebida, en tubería PVC de 1/2", 15 A. TIPO Lévinton, referencia 1451, 10A, 125 V, según certificación RETIE y pruebas de conformidad UL. IIncluye interruptor, la  tapa, cajas 4"x4" con tapa suplemento, ducto pvc de 1/2", conectores de conexión y empalme, adaptadores terminales, curvas, pega pvc, tornillos, CABLES SINTOX 12 AWG CU  HF FR LS TC 750V 80°C , obra civil, y demás accesorios y elementos para su correcta instalación y funcionamiento.</t>
  </si>
  <si>
    <t>Sti. de salida de interruptor doble de alumbrado(5m), embebida en tubería PVC de 1/2", tipo Lévinton, referencia ref 5224 según certificación RETIE y pruebas de conformidad UL por ducto pvc. Incluye interruptor, la  tapa, cajas 4"x4" con tapa suplemento, ducto pvc, conectores de conexión y empalme, adaptadores terminales, curvas, pega pvc, tornillos, CABLES SINTOX 12 AWG CU  HF FR LS TC 750V 80°C ,  obra civil, y demás accesorios y elementos para su correcta instalación y funcionamiento (salida promedio 3 m).</t>
  </si>
  <si>
    <t>Sti. de salida de alumbrado. Incluye tubería IMC de 1/2" (metálica galvanizada en caliente), uniones, boquillas, curvas, conectores de conexión y empalme, CAJA RAWELT 4x4 2 SALIDAS DE 1/2 RC-0482-M  inyección de aluminio con tapa suplemento para toma doble , cable 12 AWG-CU, CABLES SINTOX 12 AWG CU  HF FR LS TC 750V 80°C, marcación con pintura de acuerdo a la norma y demás accesorios para su correcta instalación y funcionamiento. (Salida promedio 3 m). Para los módulos y locales</t>
  </si>
  <si>
    <t>Sti. de salida de alumbrado, expuesta en tubería EMT de 1/2". Incluye toma, ducto EMT, encintada, conductores de cobre 12 AWG-CU-CABLES SINTOX 12 AWG CU  HF FR LS TC 750V 80°C, cajas metálicas galvanizadas 12*12*5 de sobreponer con tapa suplemento, conectores de conexión y/o empalme, grapa metálica galvanizada doble ala, marcación con pintura de acuerdo a la norma, obra civil y demás accesorios necesarios para su correcta instalación. (Salida promedio 6 m). Zonas comunes</t>
  </si>
  <si>
    <t>Sti. de Aviso Salida emergencia Autonomia 90 minutos 1,6W Señalizador de salida con tecnológia LED de alta luminosidad, cuerpo plástico inyectado en material ignifugo Sylvania o similar. certificada de conformidad RETILAP. Marca SYLVANIA. 1 año de Garantía.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</si>
  <si>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Sti. de salida de toma doble GFCI con polo a tierra embebida en tubería PVC de 1/2",  -15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toma, la  tapa, cajas 4"x4" con tapa suplemento, ducto pvc, conectores de conexión y empalme, adaptadores terminales, curvas, pega pvc, tornillos, CABLES SINTOX 12 AWG CU  HF FR LS TC 750V 80°C,  obra civil, y demás accesorios y elementos para su correcta instalación y funcionamiento. (salida promedio 3 m).</t>
  </si>
  <si>
    <t>Sti. de salida de toma doble con polo a tierra (3m), embebida en tubería PVC de 1/2" , 15 A, .LEV ref 5320, 125 V y según la norma NEMA 5-15R, certificación RETIE y pruebas de conformidad UL. Incluye toma, la  tapa, cajas 4"x4" con tapa suplemento, ducto pvc, conectores de conexión y empalme, adaptadores terminales, curvas, pega pvc, tornillos, CABLES SINTOX 12 AWG CU  HF FR LS TC 750V 80°C   obra civil, y demás accesorios y elementos para su correcta instalación y funcionamiento.</t>
  </si>
  <si>
    <t>Sti. de salida de toma doble con polo a tierra (4m), empotrado, 15 A, .LEV ref 5320, 125 V y según la norma NEMA 5-15R, certificación RETIE y pruebas de conformidad UL. Incluye toma, la  tapa, cajas 4"x4" con tapa suplemento, ducto pvc de 1/2", conectores de conexión y empalme, adaptadores terminales, curvas, pega pvc, tornillos, conductores de cobre 12 AWG-CU-THHN/THWN-90ºC,  obra civil, y demás accesorios y elementos para su correcta instalación y funcionamiento.</t>
  </si>
  <si>
    <t>Sti. de salida de interruptor monopolar de alumbrado 15 A. TIPO LEV referencia 1451, 10A, 125 V, según certificación RETIE y pruebas de conformidad UL. Incluye el interruptor, tapa, ducto pvc, cajas 4"x4" con tapa suplemento, adaptadores, curvas, pega pvc, conductores 12 AWG-CU-THHN/THWN-90ºC, conectores de conexión y empalme, tornillos, obra civil y demás elementos y accesorios para su correcta instalación y funcionamiento. (salida promedio 4 m).</t>
  </si>
  <si>
    <t>Sti. de salida de alumbrado con plafón de loza, en ducto pvc. Incluye bombilla LED de 12W,  ducto pvc, plafón loza, conectores de conexión y empalme, conductores de cobre 12 AWG-CU-THHN/THNW-90ºC(incluyendo tierra), cajas metálica galvanizada 4"x4" con tapa suplemento, curvas, adaptadores terminales, pega pvc, tornillos, obra civil y demás accesorios y elementos necesarios para su correcta instalación y funcionamiento.(salida promedio de 4 m).</t>
  </si>
  <si>
    <t>Sti. de salida de alumbrado expuesta con plafón de loza, en ducto EMT. Incluye bombilla compacta ahorradora de energía de 20W(normas de fabricación  IEC 968/969, Vida media de 10000horas), ducto EMT, plafón loza, conectores de conexión y empalme, conductores de cobre 12 AWG-CU-THHN/THNW-90ºC(incluyendo tierra), cajas metálica galvanizada 12"x12" con tapa suplemento, curvas, adaptadores terminales, uniones, grapa doble ala, tornillos, obra civil y demás accesorios y elementos necesarios para su correcta instalación y funcionamiento. (salida promedio de 4 metros).</t>
  </si>
  <si>
    <t>Sti. de salida de toma doble con polo a tierra (5m) empotrado, 15 A, .LEV ref 5320, 125 V y según la norma NEMA 5-15R, certificación RETIE y pruebas de conformidad UL. Incluye toma, la tapa, cajas 4"x4" con tapa suplemento, ducto pvc, conectores de conexión y empalme, adaptadores terminales, curvas, pega pvc, tornillos, conductores de cobre 1No10+2No12 AWG-CU-THHN/THWN-90ºC, obra civil, y demás accesorios y elementos para su correcta instalación y funcionamiento.(Salida promedio de 5 m).</t>
  </si>
  <si>
    <t>Sti. de salida de alumbrado. Incluye tubería IMC (metálica galvanizada en caliente), uniones, boquillas, curvas, conectores de conexión y empalme, CAJA RAWELT 4x4 2 SALIDAS DE 1/2 RC-0482-M  inyección de aluminio con tapa suplemento lisa, prensaestopa, cable 12 AWG-CU, CABLES SINTOX 12 AWG CU  HF FR LS TC 750V 80°C, marcación con pintura de acuerdo a la norma y demás accesorios para su correcta instalación y funcionamiento. (Salida promedio 3 m). Para los proyectores</t>
  </si>
  <si>
    <t>Sti. de salida de alumbrado en tubería IMC de 1/2" (3m). Incluye uniones, boquillas, curvas, conectores de conexión y empalme, CAJA RAWELT 4x4 2 SALIDAS DE 1/2 RC-0482-M  inyección de aluminio con tapa suplemento lisa, prensaestopa, cable 12 AWG-CU, CABLES SINTOX 12 AWG CU  HF FR LS TC 750V 80°C, marcación con pintura de acuerdo a la norma y demás accesorios para su correcta instalación y funcionamiento.</t>
  </si>
  <si>
    <t>Sti. de salida de toma trifilar 50A. Incluye toma trifilar, caja RAWELT 4"X4" con 2 salidas de 1/2", conectores de conexión y empalme, adaptadores terminales, tornillos,  y demás accesorios y elementos necesarios para su correcta instalación y funcionamiento.</t>
  </si>
  <si>
    <t>Sti. de salida de toma doble con polo a tierra (3m) empotrado, 15 A, .LEV ref 5320, 125 V y según la norma NEMA 5-15R, certificación RETIE y pruebas de conformidad UL. Incluye toma, la  tapa, cajas 4"x4" con tapa suplemento, ducto pvc 1/2", conectores de conexión y empalme, adaptadores terminales, curvas, pega pvc, tornillos, conductores de cobre 12 AWG-CU-PE HF FR LC CT-80ºC,  obra civil, y demás accesorios y elementos para su correcta instalación y funcionamiento.</t>
  </si>
  <si>
    <t>Sti. de salida de toma doble con polo a tierra (4m) empotrado, 15 A, .LEV ref 5320, 125 V y según la norma NEMA 5-15R, certificación RETIE y pruebas de conformidad UL. Incluye toma, la  tapa, cajas 4"x4" con tapa suplemento, ducto pvc 1/2", conectores de conexión y empalme, adaptadores terminales, curvas, pega pvc, tornillos, conductores de cobre 12 AWG-CU-PE HF FR LC CT-80ºC,  obra civil, y demás accesorios y elementos para su correcta instalación y funcionamiento.</t>
  </si>
  <si>
    <t>Sti. de salida de toma doble con polo a tierra (5m) empotrado, 15 A, .LEV ref 5320, 125 V y según la norma NEMA 5-15R, certificación RETIE y pruebas de conformidad UL. Incluye toma, la tapa, cajas 4"x4" con tapa suplemento, ducto pvc 1/2", conectores de conexión y empalme, adaptadores terminales, curvas, pega pvc, tornillos, conductores de cobre 12 AWG-CU-PE HF FR LC CT-80ºC, obra civil, y demás accesorios y elementos para su correcta instalación y funcionamiento.</t>
  </si>
  <si>
    <t>Sti. de salida de toma doble con polo a tierra (5m) empotrado, 15 A, .LEV ref 5320, 125 V y según la norma NEMA 5-15R, certificación RETIE y pruebas de conformidad UL. Incluye toma, la tapa, cajas 4"x4" con tapa suplemento, ducto pvc 1/2", conectores de conexión y empalme, adaptadores terminales, curvas, pega pvc, tornillos, conductores de cobre 1No10+2No12 AWG-CU-PE HF FR LC CT-80ºC, obra civil, y demás accesorios y elementos para su correcta instalación y funcionamiento.</t>
  </si>
  <si>
    <t>Sti. de interruptor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4 m).</t>
  </si>
  <si>
    <t>Sti. de interruptor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3 m).</t>
  </si>
  <si>
    <t>Sti. de interruptor doble de alumbrado. TIPO LEV referencia ref 5224 según certificación RETIE y pruebas de conformidad UL por ducto pvc. Incluye el interruptor, tapa, cajas 4"x4" con tapa suplemento, conductores de cobre 12 AWG-CU-PE HF FR LC CT-80ºC, conectores de conexión y empalme, tornillos, ducto pvc, adaptadores terminal, obra civil y demás accesorios y elementos necesarios para su correcta instalación y funcionamiento. (salida promedio 4 m).</t>
  </si>
  <si>
    <t>Sti. de salida de interruptor(4m) conmutable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t>
  </si>
  <si>
    <t>Sti. de salida de interruptor(3m) conmutable sencillo de alumbrado con tubo EMT 3/4"; 15 A. TIPO LEV referencia 1451, 10A, 125 V, según certificación RETIE y pruebas de conformidad UL. Incluye el interruptor, tapa, ducto EMT, cajas 4"x4" con tapa suplemento, adaptadores, curvas, conductores 12 AWG-CU-PE HF FR LC CT-80ºC, conectores de conexión y empalme, tornillos, obra civil y demás elementos y accesorios para su correcta instalación y funcionamiento.</t>
  </si>
  <si>
    <t>Sti. de salida de toma doble con polo a tierra GFCI (4m) -15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t>
  </si>
  <si>
    <t>Sti. de salida de toma doble con polo a tierra GFCI (5m) -15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1No 10+ 2No12 AWG-CU-PE HF FR LC CT-80ºC, tornillos, obra civil y demás accesorios y elementos para su correcta instalación y funcionamiento.</t>
  </si>
  <si>
    <t>Sti. de salida de toma doble con polo a tierra GFCI (6m) -15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t>
  </si>
  <si>
    <t>Sti. de salida de toma doble con polo a tierra GFCI (3m) -15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t>
  </si>
  <si>
    <t>Sti. de salida de toma trifásico (5m) de incrustar, 32A, 3P+T+N, 220V, IP67, por ducto EMT de 3/4". Incluye toma trifásico, caja metálica galvanizada 10x10, ducto EMT, conductores de cobre 3 No12 + 1No12+1No12 AWG-CU-PE HF FR LC CT-80ºC, conectores de conexión y empalme, adaptadores terminales, curvas, tornillos, obra civil y demás accesorios y elementos necesarios para su correcta instalación y funcionamiento.</t>
  </si>
  <si>
    <t>Sti. de salida de toma trifilar 50A por ducto pvc Ø3/4",. Incluye toma trifilar, cajas metálica galvanizada 10x10, ducto pvc, conductores de cobre 2No10+ 1no12 + 1No12 AWG-CU-PE HF FR LC CT-80ºC, conectores de conexión y empalme, adaptadores terminales, curvas, pega pvc, tornillos, obra civil y demás accesorios y elementos necesarios para su correcta instalación y funcionamiento. (salida promedio de 4 m).</t>
  </si>
  <si>
    <t>Sti. de salida de toma trifilar 20A por ducto pvc,. Incluye toma trifilar, cajas metálica galvanizada con tapa suplemento, ducto pvc, conductores de cobre 2No12+1No12+1No12  AWG-CU-PE HF FR LC CT-80ºC, conectores de conexión y empalme, adaptadores terminales, curvas, pega pvc, tornillos, obra civil y demás accesorios y elementos necesarios para su correcta instalación y funcionamiento. (salida promedio de 6 m).</t>
  </si>
  <si>
    <t>Sti. de salida de toma trifilar 20A por ducto pvc,. Incluye toma trifilar, cajas metálica galvanizada con tapa suplemento, ducto pvc, conductores de cobre 2No12+1No12+1No12  AWG-CU-PE HF FR LC CT-80ºC, conectores de conexión y empalme, adaptadores terminales, curvas, pega pvc, tornillos, obra civil y demás accesorios y elementos necesarios para su correcta instalación y funcionamiento. (salida promedio de 4m).</t>
  </si>
  <si>
    <t>Sti. de salida de toma trifilar 20A por ducto pvc,. Incluye toma trifilar, cajas metálica galvanizada con tapa suplemento, ducto pvc, conductores de cobre 2No12+1No12+1No12  AWG-CU-PE HF FR LC CT-80ºC, conectores de conexión y empalme, adaptadores terminales, curvas, pega pvc, tornillos, obra civil y demás accesorios y elementos necesarios para su correcta instalación y funcionamiento. (salida promedio de 3m).</t>
  </si>
  <si>
    <t>Sti. de salida de toma pata trabada (5m) empotrado, con polo a tierra  de 20A, 250V por ducto pvc de 1/2", ref. Incluye toma, cajas metálica galvanizada con tapa suplemento, ducto pvc, conductores de cobre 2 No12 + 1No12 +1No12 AWG-CU-PE HF FR LC CT-80ºC, conectores de conexión y empalme, adaptadores terminales, curvas, pega pvc, tornillos, obra civil y demás accesorios y elementos  necesarios para su correcta instalación y funcionamiento.</t>
  </si>
  <si>
    <t>Sti. de salida de toma pata trabada (4m) empotrado, con polo a tierra  de 20A, 250V por ducto pvc de 1/2", ref. Incluye toma, cajas metálica galvanizada con tapa suplemento, ducto pvc, conductores de cobre 2 No12 + 1No12 +1No12 AWG-CU-PE HF FR LC CT-80ºC, conectores de conexión y empalme, adaptadores terminales, curvas, pega pvc, tornillos, obra civil y demás accesorios y elementos  necesarios para su correcta instalación y funcionamiento. (Salida promedio de 4 m).</t>
  </si>
  <si>
    <t>Sti. de salida de toma pata trabada (3m) empotrado, con polo a tierra  de 20A, 250V por ducto pvc de 1/2", ref. Incluye toma, cajas metálica galvanizada con tapa suplemento, ducto pvc, conductores de cobre 2 No12 + 1No12 +1No12 AWG-CU-PE HF FR LC CT-80ºC, conectores de conexión y empalme, adaptadores terminales, curvas, pega pvc, tornillos, obra civil y demás accesorios y elementos  necesarios para su correcta instalación y funcionamiento. (Salida promedio de 3 m).</t>
  </si>
  <si>
    <t>Sti. de salida de toma doble regulado (4m) empotrado, con polo a tierra  aislada color naranja, 10-15 A .LEV ref 5262-IG, 125 V y según la norma NEMA 5-15R y prueba de conformidad UL y RETIE. Incluye toma, tapa, ducto pvc de 1/2", adaptadores, pega pvc, cajas 4x4 con tapa suplemento, curvas, conectores de conexión y empalme, conductores 3No12 AWG-CU-PE HF FR LC CT-80ºC, obra civil y demás accesorios y elementos necesarios para su correcta instalación y funcionamiento.</t>
  </si>
  <si>
    <t>Sti. de salida de toma doble regulado (3m) empotrado, con polo a tierra  aislada color naranja, 10-15 A .LEV ref 5262-IG, 125 V y según la norma NEMA 5-15R y prueba de conformidad UL y RETIE. Incluye toma, tapa, ducto pvc de 1/2", adaptadores, pega pvc, cajas 4x4 con tapa suplemento, curvas, conectores de conexión y empalme, conductores 3No12 AWG-CU-PE HF FR LC CT-80ºC, obra civil y demás accesorios y elementos necesarios para su correcta instalación y funcionamiento.</t>
  </si>
  <si>
    <t>Sti. de salida de toma doble prokids(tamper resistent) (4m) empotrado, con polo a tierra , 15 A - 125V, .LEV ref T5320, norma NEMA 5-15R, certificación RETIE y pruebas de conformidad UL.  Incluye toma, la tapa, cajas 4"x4" con tapa suplemento, ducto pvc de 1/2", conectores de conexión y empalme, adaptadores terminales, curvas, pega pvc, tornillos, conductores de cobre 12 AWG-CU-PE HF FR LC CT-80ºC, obra civil, y demás accesorios y elementos para su correcta instalación y funcionamiento.(Salida promedio de 4 m).</t>
  </si>
  <si>
    <t>Sti. de salida de toma doble prokids(tamper resistent) (3m) empotrado, con polo a tierra  15 A - 125V, .LEV ref T5320, norma NEMA 5-15R, certificación RETIE y pruebas de conformidad UL.  Incluye toma, la tapa, cajas 4"x4" con tapa suplemento, ducto pvc de 1/2", conectores de conexión y empalme, adaptadores terminales, curvas, pega pvc, tornillos, conductores de cobre 12 AWG-CU-PE HF FR LC CT-80ºC, obra civil, y demás accesorios y elementos para su correcta instalación y funcionamiento.(Salida promedio de 4 m).</t>
  </si>
  <si>
    <t>Sti. de salida de alumbrado(4m) con plafón de loza, en ducto pvc. Incluye ducto pvc, plafón loza, conectores de conexión y empalme, conductores de cobre 12 AWG-CU-PE HF FR LC CT-80ºC(incluyendo tierra), cajas metálica galvanizada 4"x4" con tapa suplemento, curvas, adaptadores terminales, pega pvc, tornillos, andamios, obra civil y demás accesorios y elementos necesarios para su correcta instalación y funcionamiento.</t>
  </si>
  <si>
    <t>Sti. de salida de alumbrado con plafón de loza, en ducto pvc. Incluye ducto pvc, plafón loza, conectores de conexión y empalme, conductores de cobre 12 AWG-CU-PE HF FR LC CT-80ºC(incluyendo tierra), cajas metálica galvanizada 4"x4" con tapa suplemento, curvas, adaptadores terminales, pega pvc, tornillos, andamios, obra civil y demás accesorios y elementos necesarios para su correcta instalación y funcionamiento.(salida promedio de 3 m).</t>
  </si>
  <si>
    <t>Sti. de salida de pulsador para timbre /campanilla(3m) por ducto pvc empotrado. Incluye el pulsador, tapa, ducto pvc, cajas 4"x4" con tapa suplemento, conectores de empalme y conexión, curvas, adaptadores terminales, pega pvc, conductores de cobre en cable No 14 AWG-CU-PE HF FR LC CT-80ºC, tornillos, obra civil y demás accesorios y elementos necesarios para su correcta instalación y funcionamiento.</t>
  </si>
  <si>
    <t>Sti. de salida de campanilla industrial por ducto pvc empotrado. Incluye la campanilla, ducto pvc, cajas 4"x4" con tapa suplemento, conectores de empalme y conexión, curvas, adaptadores terminales, pega pvc, conductores de cobre en cable No 14 AWG-CU-PE HF FR LC CT-80ºC, tornillos, obra civil y demás accesorios y elementos necesarios para su correcta instalación y funcionamiento. (Salida promedio de 6 m).</t>
  </si>
  <si>
    <t>Sti. de salida de timbre ding-dong(6m) por ducto pvc empotrado. Incluye la campanilla, ducto pvc, cajas 4"x4" con tapa suplemento, conectores de empalme y conexión, curvas, adaptadores terminales, pega pvc, conductores de cobre en cable No 14 AWG-CU-PE HF FR LC CT-80ºC, tornillos, obra civil y demás accesorios y elementos necesarios para su correcta instalación y funcionamiento. (Salida promedio de 6 m).</t>
  </si>
  <si>
    <t>Sti. de salida de alumbrado con TOMA DOBLE polo a tierra,  lev ref 5320 por ducto PVC empotrado. Incluye el toma, tapa,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 (salida promedio 4 m).</t>
  </si>
  <si>
    <t>Sti. de salida de alumbrado con TOMA DOBLE polo a tierra,  lev ref 5320 por ducto PVC empotrado. Incluye el toma, tapa,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 (salida promedio 3 m).</t>
  </si>
  <si>
    <t>Sti. de salida de alumbrado(4m), empotrado, con caja 4"x4". Incluye las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 (salida promedio 4 m).</t>
  </si>
  <si>
    <t>Sti. de salida de alumbrado(3m), empotrado, con caja 4"x4". Incluye las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t>
  </si>
  <si>
    <t>Sti. de salida de alumbrado de lámpara de emergencia, con TOMA DOBLE  polo a tierra ref 5320 por ducto PVC empotrado. Incluye  el toma, tapa, cajas 4"x4" con tapa suplemento, ducto pvc, adaptadores terminal, curvas, pega pvc, conductores de cobre 12 AWG-CU-PE HF FR LC CT-80ºC, conectores de conexión y empalme, tornillos, obra civil y demás accesorios y elementos necesarios para su correcta instalación y funcionamiento. (salida promedio 10 m).</t>
  </si>
  <si>
    <t>Sti. de salida de alumbrado de lámpara de emergencia, con TOMA DOBLE  polo a tierra ref 5320 por ducto PVC empotrado. Incluye  el toma, tapa, cajas 4"x4" con tapa suplemento, ducto pvc, adaptadores terminal, curvas, pega pvc, conductores de cobre 12 AWG-CU-PE HF FR LC CT-80ºC, conectores de conexión y empalme, tornillos, obra civil y demás accesorios y elementos necesarios para su correcta instalación y funcionamiento. (salida promedio 5 m).</t>
  </si>
  <si>
    <t>Sti. de salida de alumbrado para proyector(15m), por ducto PVC empotrado. Incluye cajas 4"x4" PVC con tapa lisa, ducto pvc, adaptadores terminal, curvas, pega pvc, conductores de cobre 12 AWG-CU-PE HF FR LC CT-80ºC, conectores de conexión y empalme, tornillos, prensaestopa, andamios, obra civil y demás accesorios y elementos necesarios para su correcta instalación y funcionamiento.</t>
  </si>
  <si>
    <t>Sti. de salida de alumbrado, para proyector, por ducto PVC empotrado. Incluye cajas 4"x4" PVC con tapa lisa, ducto pvc, adaptadores terminal, curvas, pega pvc, conductores de cobre 12 AWG-CU-PE HF FR LC CT-80ºC, conectores de conexión y empalme, tornillos, prensaestopa, andamios, obra civil y demás accesorios y elementos necesarios para su correcta instalación y funcionamiento. (Salida promedio 10 metros).</t>
  </si>
  <si>
    <t>Sti. de salida de alumbrado, para proyector, por ducto PVC empotrado. Incluye cajas 4"x4" PVC con tapa lisa, ducto pvc, adaptadores terminal, curvas, pega pvc, conductores de cobre 12 AWG-CU-PE HF FR LC CT-80ºC, conectores de conexión y empalme, tornillos, prensaestopa, andamios, obra civil y demás accesorios y elementos necesarios para su correcta instalación y funcionamiento. (Salida promedio 5 metros).</t>
  </si>
  <si>
    <t>Sti. de salida de toma doble con polo a tierra (4m) expuesto con tubería EMT de 1/2", 15A, 125 V Tipo LEV referencia 5320 ACP y según norma NEMA 5-15R o equivalente, expuesta en tubería EMT de 1/2". Incluye toma,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t>
  </si>
  <si>
    <t>Sti. de salida de toma doble regulado (5m) expuesto con tubería EMT de 3/4", con polo a tierra 15A, 125V, ref Lev 5262-0IG naranja, certificación RETIE y pruebas de conformidad U120V. Incluye  marcación, tubería EMT de 3/4", cables 3No12 AWG HFFR, cajas de paso o conexión 12X12 con tapa suplemento, aparato certificado y en general todos los accesorios para su correcta instalación y funcionamiento. Hasta 5 MTS de salida.</t>
  </si>
  <si>
    <t>Sti. de salida de alumbrado(5m) en tubería IMC de 1/2". Incluye tubería IMC uniones, boquillas, curvas, conectores de conexión y empalme, CAJA RAWELT 4x4 2 SALIDAS DE 1/2 RC-0482-M  inyección de aluminio con tapa suplemento lisa, prensaestopa, cable 12 AWG-CU, CABLES SINTOX 12 AWG CU  HF FR LS TC 750V 80°C, marcación con pintura de acuerdo a la norma y demás accesorios para su correcta instalación y funcionamiento.</t>
  </si>
  <si>
    <t>Sti. de salida de toma pata trabada, expuesto con tubería EMT de 3/4" (5m), con polo a tierra MARFIL 20A, 250 V, certificación RETIE y pruebas de conformidad. Incluye  marcación, tubería EMT de 3/4", cables 3No12 AWG HFFR, cajas de paso o conexión 12X12 con tapa suplemento, aparato certificado y en general todos los accesorios para su correcta instalación y funcionamiento.</t>
  </si>
  <si>
    <t>Sti. de salida de toma doble con polo a tierra (4m) expuesto con tubería EMT de 3/4", 15A, 125 V Tipo LEV referencia 5320 ACP y según norma NEMA 5-15R o equivalente, expuesta en tubería EMT de 3/4". Incluye toma,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t>
  </si>
  <si>
    <t>Sti. de salida de toma y clavija de seguridad, (4m) expuesto, 30A, L5-30R, 2 polos y tierra, 127 V; incluye tubería expuesta EMT de 3/4", adaptadores, uniones, curvas,  pintura de identificación, cables 3Nº10 AWG HFFR, accesorios de sujeción, caja de paso o conexión de sobreponer, aparatos  certificados y en general todos los accesorios para su correcta instalación y funcionamiento.</t>
  </si>
  <si>
    <t>Sti. de salida de toma doble con polo a tierra (4m), empotrado, 15 A, .LEV ref 5320, 125 V y según la norma NEMA 5-15R, certificación RETIE y pruebas de conformidad UL. Incluye toma, la  tapa, cajas 4"x4" con tapa suplemento, ducto pvc de 3/4", conectores de conexión y empalme, adaptadores terminales, curvas, pega pvc, tornillos, conductores de cobre 12 AWG-CU-THHN/THWN-90ºC,  obra civil, y demás accesorios y elementos para su correcta instalación y funcionamiento.(Salida promedio de 4 m).</t>
  </si>
  <si>
    <t>Sti. de salida de toma doble regulado (4m) expuesto, con polo a tierra, 15A, 125V, ref Lev 5262-0IG naranja, certificación RETIE y pruebas de conformidad U120V. Incluye  marcación, tubería EMT de 3/4", cables 3No12 AWG HFFR, cajas de paso o conexión 12X12 con tapa suplemento, aparato certificado y en general todos los accesorios para su correcta instalación y funcionamiento.</t>
  </si>
  <si>
    <t>Sti. de salida de toma doble regulado (4m) empotrado, con polo a tierra, 15A, 125V, ref Lev 5262-0IG naranja, certificación RETIE y pruebas de conformidad U120V. Incluye  marcación, tubería PVC de 3/4", cables 3No12 AWG HFFR, cajas de paso o conexión 12X12 con tapa suplemento, aparato certificado y en general todos los accesorios para su correcta instalación y funcionamiento.</t>
  </si>
  <si>
    <t>Sti. de salida de toma trifilar (3m) expuesto, 30A por ducto EMT de 3/4",. Incluye toma trifilar, cajas metálica galvanizada 10x10, conductores de cobre 2No10+ 1no12 + 1No12 AWG-CU-PE HF FR LC CT-80ºC, conectores de conexión y empalme, adaptadores terminales, curvas, tornillos y demás accesorios y elementos necesarios para su correcta instalación y funcionamiento.</t>
  </si>
  <si>
    <t>Sti. de salida de toma doble con polo a tierra GFCI (4m) empotrado -15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3/4", cajas 4"x4" con tapa suplemento, conectores de empalme y conexión, curvas, adaptadores terminales, pega pvc, conductores de cobre 12 AWG-CU-PE HF FR LC CT-80ºC, tornillos, obra civil y demás accesorios y elementos para su correcta instalación y funcionamiento.</t>
  </si>
  <si>
    <t>Sti. de salida de alumbrado (3m) expuesta en tubería EMT de 3/4", con tomacorriente de polo a tierra, 15A, 120 V, Tipo Levinton,referencia 5320 ACP y según norma NEMA 5-15R o equivalente.  Incluye toma,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t>
  </si>
  <si>
    <t>Sti. de salida de luminaria de emergencia (3m) expuesta en tubería EMT de 3/4", con tomacorriente de polo a tierra, 15A, 120 V, Tipo Levinton,referencia 5320 ACP y según norma NEMA 5-15R o equivalente.  Incluye toma,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t>
  </si>
  <si>
    <t>Sti. de salida de interruptor sencillo (3m), embebida, en tubería PVC de 1/2", 15 A. TIPO Lévinton, referencia 1451, 10A, 125 V, según certificación RETIE y pruebas de conformidad UL. IIncluye interruptor, la  tapa, cajas 4"x4" con tapa suplemento, ducto pvc de 1/2", conectores de conexión y empalme, adaptadores terminales, curvas, pega pvc, tornillos, CABLES SINTOX 12 AWG CU  HF FR LS TC 750V 80°C , obra civil, y demás accesorios y elementos para su correcta instalación y funcionamiento.</t>
  </si>
  <si>
    <t>Sti. de salida de interruptor doble (3m), embebida, en tubería PVC de 1/2", 15 A. TIPO Lévinton, referencia 5224, 10A, 125 V, según certificación RETIE y pruebas de conformidad UL. IIncluye interruptor, la  tapa, cajas 4"x4" con tapa suplemento, ducto pvc de 1/2", conectores de conexión y empalme, adaptadores terminales, curvas, pega pvc, tornillos, CABLES SINTOX 12 AWG CU  HF FR LS TC 750V 80°C , obra civil, y demás accesorios y elementos para su correcta instalación y funcionamiento.</t>
  </si>
  <si>
    <t>Sti. de salida de interruptor sencillo (3m), expuesta, en tubería EMT de 1/2", 15 A. TIPO Lévinton, referencia 1451, 10A, 125 V, según certificación RETIE y pruebas de conformidad UL. IIncluye interruptor, la  tapa, cajas 4"x4" con tapa suplemento, ducto EMT de 1/2", conectores de conexión y empalme, adaptadores terminales, curvas, chazos y tornillos, CABLES SINTOX 12 AWG CU  HF FR LS TC 750V 80°C , y demás accesorios y elementos para su correcta instalación y funcionamiento.</t>
  </si>
  <si>
    <t>Sti. de salida de interruptor doble (3m), expuesto, en tubería EMT de 1/2", 15 A. TIPO Lévinton, referencia 5224, 10A, 125 V, según certificación RETIE y pruebas de conformidad UL. IIncluye interruptor, la  tapa, cajas 4"x4" con tapa suplemento, ducto EMT de 1/2", conectores de conexión y empalme, adaptadores terminales, curvas,  tornillos, CABLES SINTOX 12 AWG CU  HF FR LS TC 750V 80°C y demás accesorios y elementos para su correcta instalación y funcionamiento.</t>
  </si>
  <si>
    <t>Sti. de salida de toma y clavija de seguridad, (3m) expuesto, 30A, L5-30R, 2 polos y tierra, 127 V; incluye tubería expuesta EMT de 3/4", adaptadores, uniones, curvas,  pintura de identificación, cables 3Nº10 AWG HFFR, accesorios de sujeción, caja de paso o conexión de sobreponer, aparatos  certificados y en general todos los accesorios para su correcta instalación y funcionamiento.</t>
  </si>
  <si>
    <t>Sti. de salida de toma doble regulado (3m) expuesto con tubería EMT de 3/4", con polo a tierra 15A, 125V, ref Lev 5262-0IG naranja, certificación RETIE y pruebas de conformidad U120V. Incluye  marcación, tubería EMT de 3/4", cables 3No12 AWG HFFR, cajas de paso o conexión 12X12 con tapa suplemento, aparato certificado y en general todos los accesorios para su correcta instalación y funcionamiento.</t>
  </si>
  <si>
    <t>Sti. de salida de toma doble con polo a tierra (3m) expuesto 20A, 125 V Tipo LEV referencia CR20-W y según norma NEMA 5-20R o equivalente, en tubería EMT de 3/4". Incluye toma, ducto EMT de 3/4", conductores de cobre 12 AWG-CU-PE HF FR LC CT-80ºC, caja metálicas galvanizadas 12x12x5 de sobreponer con tapa suplemento, conectores de conexión y/o empalme, grapa metálica galvanizada doble ala, marcación con pintura de acuerdo a la norma, obra civil y demás accesorios necesarios para su correcta instalación.</t>
  </si>
  <si>
    <t>Sti. de salida de toma y clavija de seguridad de incrustar, (3m) expuesto, 30A, L5-30R, 2 polos y tierra, 127 V; incluye tubería expuesta EMT de 3/4", adaptadores, uniones, curvas,  pintura de identificación, cables 3Nº10 AWG HFFR, accesorios de sujeción, caja de paso o conexión de sobreponer, aparatos  certificados y en general todos los accesorios para su correcta instalación y funcionamiento.</t>
  </si>
  <si>
    <t>Sti. de salida de alumbrado (5m) con plafón de loza, expuesta en ducto EMT de 3/4". Incluye ducto EMT, plafón loza, conectores, conductores de cobre 12 AWG-CU-PE HF FR LC CT-80ºC(incluyendo tierra), cajas metálica galvanizada 4"x4" con tapa suplemento, curvas, adaptadores terminales, tornillos, andamios, obra civil y demás accesorios y elementos necesarios para su correcta instalación y funcionamiento.</t>
  </si>
  <si>
    <t>Sti. de salida de alumbrado (5m) expuesta en tubería EMT de 3/4", con tomacorriente de polo a tierra, 15A, 120 V, Tipo Levinton,referencia 5320 ACP y según norma NEMA 5-15R o equivalente.  Incluye toma,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t>
  </si>
  <si>
    <t>Sti. de salida de interruptor doble(3m), conmutable y monopolar, expuesta, en tubería EMT de 3/4", 15 A. TIPO Lévinton, referencia 1451, 10A, 125 V, según certificación RETIE y pruebas de conformidad UL. Incluye interruptor, la  tapa, caja 4"x4" con tapa suplemento, ducto EMT de 3/4", conectores de conexión y empalme, adaptadores terminales, curvas, abrazaderas, chazos y tornillos, CABLES SINTOX 12 AWG CU  HF FR LS TC 750V 80°C , y demás accesorios y elementos para su correcta instalación y funcionamiento.</t>
  </si>
  <si>
    <t>Sti. de salida de sensor (3m) expuesta en tubería EMT de 3/4".  Incluye ducto EMT, conductores de cobre 12 AWG-CU-THNN/THWN, caja metálica galvanizadas 12*12*5 de sobreponer con tapa suplemento, conectores de conexión y/o empalme, grapa metálica galvanizada doble ala, marcación con pinturata de acuerdo a la norma, obra civil y demás accesorios necesarios para su correcta instalación.</t>
  </si>
  <si>
    <t>Sti. de salida de sensor (5m) expuesta en tubería EMT de 3/4".  Incluye ducto EMT, conductores de cobre 12 AWG-CU-THNN/THWN, caja metálica galvanizadas 12*12*5 de sobreponer con tapa suplemento, conectores de conexión y/o empalme, grapa metálica galvanizada doble ala, marcación con pinturata de acuerdo a la norma, obra civil y demás accesorios necesarios para su correcta instalación.</t>
  </si>
  <si>
    <t>Sti. de salida de toma doble con polo a tierra (5m) expuesto con tubería EMT 3/4", 15A, 125 V Tipo LEV referencia 5320 ACP y según norma NEMA 5-15R o equivalente, en tubería EMT de 3/4". Incluye toma, ducto EMT, encintada, conductores de cobre 12 AWG-CU-PE HF FR LC CT-80ºC, caja metálica galvanizadas 12*12*5 de sobreponer con tapa suplemento, conectores de conexión y/o empalme, grapa metálica galvanizada doble ala, marcación con pintura de acuerdo a la norma, obra civil y demás accesorios necesarios para su correcta instalación.</t>
  </si>
  <si>
    <t>Sti. de salida de alumbrado (4m) expuesta en tubería EMT de 3/4", con tomacorriente de polo a tierra, 15A, 120 V, Tipo Levinton,referencia 5320 ACP y según norma NEMA 5-15R o equivalente.  Incluye toma,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t>
  </si>
  <si>
    <t>Sti. de salida de interruptor sencillo (3m), expuesta, en tubería EMT de 3/4", 15 A. TIPO Lévinton, referencia 1451, 10A, 125 V, según certificación RETIE y pruebas de conformidad UL. IIncluye interruptor, la  tapa, caja 4"x4" con tapa suplemento, ducto EMT de 3/4", conectores de conexión y empalme, adaptadores terminales, curvas, chazos y tornillos, CABLES SINTOX 12 AWG CU  HF FR LS TC 750V 80°C , y demás accesorios y elementos para su correcta instalación y funcionamiento.</t>
  </si>
  <si>
    <t>Sti. de salida de toma de incrustar y clavija de seguridad(5m), expuesta en tubería EMT de 3/4"; 30A, L5-30R, 2 polos y tierra, 240 V, incluye tubería EMT, adaptadores, accesorios de sujeción, caja de paso o conexión de sobreponer, aparatos  certificados y en general todos los accesorios para su correcta instalación y funcionamiento.</t>
  </si>
  <si>
    <t>Sti. de salida de alumbrado(5m) empotrada, con tub PVC de 1/2". Incluye las cajas 4"x4" con tapa suplemento, ducto pvc de 1/2", adaptadores terminal, curvas, pega pvc, conductores de cobre 12 AWG-CU-PE HF FR LC CT-80ºC, conectores de conexión y empalme, tornillos, andamios, obra civil y demás accesorios y elementos necesarios para su correcta instalación y funcionamiento.</t>
  </si>
  <si>
    <t>Sti. de salida de interruptor sencillo (5m), expuesta, en tubería EMT de 3/4", 15 A. TIPO Lévinton, referencia 1451, 10A, 125 V, según certificación RETIE y pruebas de conformidad UL. IIncluye interruptor, la  tapa, caja 4"x4" con tapa suplemento, ducto EMT de 3/4", conectores de conexión y empalme, adaptadores terminales, curvas, chazos y tornillos, CABLES SINTOX 12 AWG CU  HF FR LS TC 750V 80°C , y demás accesorios y elementos para su correcta instalación y funcionamiento.</t>
  </si>
  <si>
    <t>Sti. de salida de toma doble con polo a tierra (5m) por canaleta existente, 15 A, .LEV ref 5320, 125 V y según la norma NEMA 5-15R, certificación RETIE y pruebas de conformidad UL. Incluye toma, la tapa, conectores de conexión y empalme,  conductores de cobre 1No10+2No12 AWG-CU-THHN/THWN-90ºC y demás accesorios y elementos para su correcta instalación y funcionamiento.</t>
  </si>
  <si>
    <t>Sti. de salida de toma doble regulado (5m) por canaleta existente, con polo a tierra aislada, color naranja,15 A, .LEV ref 5262-IG, 125 V y según la norma NEMA 5-15R, certificación RETIE y pruebas de conformidad UL. Incluye toma, tapa, conectores de conexión y empalme,  conductores de cobre 2No12+1No12 AWG-CU-THHN/THWN-90ºC y demás accesorios y elementos para su correcta instalación y funcionamiento.</t>
  </si>
  <si>
    <t>Sti. de salida de alumbrado (5m) expuesta en tubería PVC-SCH40 3/4" por cielo falso de 3/4", con tomacorriente de polo a tierra, 15A, 120 V, Tipo Levinton,referencia 5320 ACP y según norma NEMA 5-15R o equivalente.  Incluye toma, ducto, encintada, conductores de cobre 12 AWG-CU-THNN/THWN, cajas metálicas galvanizadas 12*12*5 de sobreponer con tapa suplemento, conectores de conexión y/o empalme, grapa metálica galvanizada doble ala, marcación con pinturata de acuerdo a la norma y demás accesorios necesarios para su correcta instalación.</t>
  </si>
  <si>
    <t>Sti. de salida de interruptor doble monopolar (5m), expuesta, en tubería EMT de 3/4", 15 A. TIPO Lévinton, referencia 1451, 10A, 125 V, según certificación RETIE y pruebas de conformidad UL. IIncluye interruptor, la  tapa, caja 4"x4" con tapa suplemento, ducto EMT de 3/4", conectores de conexión y empalme, adaptadores terminales, curvas, chazos y tornillos, CABLES SINTOX 12 AWG CU  HF FR LS TC 750V 80°C , y demás accesorios y elementos para su correcta instalación y funcionamiento.</t>
  </si>
  <si>
    <t>Sti. de salida de toma doble con polo a tierra GFCI (3m), expuesta, -15 A - 125 V, norma NEMA 5 - 15R, con Led indicador de estado, que no dispare en falso en caso de ser expuesto a condiciones de radiofrecuencia, REF LEV 7599-W, con certificado de conformidad RETIE, reconocido por la S.I.C y certificación de Underwriters Laboratories Inc UL 1493. Incluye el tomacorriente con tapa, ducto EMT de 3/4", caja 4"x4" con tapa suplemento, conectores de empalme y conexión, curvas, adaptadores terminales, conductores de cobre 1No 10+ 2No12 AWG-CU-PE HF FR LC CT-80ºC, tornillos, obra civil y demás accesorios y elementos para su correcta instalación y funcionamiento.</t>
  </si>
  <si>
    <t>Sti. de salida de toma doble con polo a tierra (5m) expuesto, para intemperie, con tubería IMC 3/4", 15A, 125 V Tipo LEV referencia 5320 ACP y según norma NEMA 5-15R o equivalente. Incluye toma, ducto IMC, cables de cobre 12 AWG-CU-PE HF FR LC CT-80ºC, caja rawelt 4X4 de 3 salidas de 3/4" con tapa para toma, tapa para toma tipo intemperie, conectores de conexión y/o empalme, grapa metálica galvanizada doble ala, marcación con pintura de acuerdo a la norma, obra civil y demás accesorios necesarios para su correcta instalación.</t>
  </si>
  <si>
    <t>Sti. de salida de interruptor(5m) conmutable, 4 vías, sencillo de alumbrado con tubo EMT 3/4"; 15 A. TIPO LEV referencia 1451, 10A, 125 V, según certificación RETIE y pruebas de conformidad UL. Incluye el interruptor, tapa, ducto EMT, cajas 4"x4" con tapa suplemento, adaptadores, curvas, conductores 12 AWG-CU-PE HF FR LC CT-80ºC, conectores de conexión y empalme, tornillos, obra civil y demás elementos y accesorios para su correcta instalación y funcionamiento.</t>
  </si>
  <si>
    <t>Suministro, transporte e instalación de salida para toma doble con polo a tierra + voz o datos sencilla (5m), con caja con placa ecualizable bronce para piso, IP44,  15A, 125 V, según norma NEMA 5-15R o equivalente, por ductos de PVC de 3/4".  Incluye toma, encintada alrededor de la parte viva del toma, tubería PVC de 3/4", marcación y demás accesorios  y elementos necesarios para su correcta instalación y funcionamiento.</t>
  </si>
  <si>
    <t>Sti. de salida de toma trifilar 50A por ducto metálico EMT de  Ø3/4". Incluye toma trifilar, cajas metálica galvanizada 12x12, ducto metálico EMT, conductores de cobre 2No8+ 1no10 + 1No10 AWG-CU-PE HF FR LC CT-80ºC, conectores de conexión y empalme, adaptadores terminales, curvas, pega pvc, tornillos, obra civil y demás accesorios y elementos necesarios para su correcta instalación y funcionamiento. (salida promedio de 5m).</t>
  </si>
  <si>
    <t>Suministro, transporte e instalación de salida para toma 3F lavadora empotrado con tubería PVC de 1",  50A, 250 V, 3P+N+T.  Incluye toma, encintada alrededor de la parte viva del toma, marcación, tubería PVC de 1", caja metálica galvanizada 4X4 con tapa suplemento, obra civil y demás accesorios  y elementos necesarios para su correcta instalación y funcionamiento.</t>
  </si>
  <si>
    <t>Suministro, transporte e instalación de salida para toma 3F lavadora, empotrado con tubería PVC de 1",  63A, 220 V, 3P+N+T.  Incluye toma, encintada alrededor de la parte viva del toma, marcación, tubería PVC de 1", caja metálica galvanizada 4X4 con tapa suplemento, obra civil y demás accesorios  y elementos necesarios para su correcta instalación y funcionamiento.</t>
  </si>
  <si>
    <t>Suministro transporte e instalación de salida de toma doble regulado (5m) empotrado, con polo a tierra, 15A, 125V, ref Lev 5262-0IG naranja, certificación RETIE y pruebas de conformidad U120V. Incluye  marcación, tubería PVC de 3/4", cables 3No12 AWG HFFR, cajas de paso o conexión 12X12 con tapa suplemento, aparato certificado y en general todos los accesorios para su correcta instalación y funcionamiento.</t>
  </si>
  <si>
    <t>Suministr, transporte e instalación de salida de toma pata trabada, expuesto con tubería EMT de 3/4" (5m), con polo a tierra MARFIL 20A, 250 V, certificación RETIE y pruebas de conformidad. Incluye  marcación, tubería EMT de 3/4", cables 3No10 AWG HFFR, cajas de paso o conexión 12X12 con tapa suplemento, aparato certificado y en general todos los accesorios para su correcta instalación y funcionamiento.</t>
  </si>
  <si>
    <t>Suministro, transporte e instalación de salida de toma doble GFCI con polo a tierra embebida en tubería PVC de 1/2",  -15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toma, la  tapa, cajas 4"x4" con tapa suplemento, ducto pvc, conectores de conexión y empalme, adaptadores terminales, curvas, pega pvc, tornillos, CABLES SINTOX 12 AWG CU  HF FR LS TC 750V 80°C,  obra civil, y demás accesorios y elementos para su correcta instalación y funcionamiento. (salida promedio 5 m).</t>
  </si>
  <si>
    <t>Suministro, transporte e instalación de salida de interruptor doble (5m), embebida, en tubería PVC de 1/2", 15 A. TIPO Lévinton, referencia 5224, 10A, 125 V, según certificación RETIE y pruebas de conformidad UL. IIncluye interruptor, la  tapa, cajas 4"x4" con tapa suplemento, ducto pvc de 1/2", conectores de conexión y empalme, adaptadores terminales, curvas, pega pvc, tornillos, CABLES SINTOX 12 AWG CU  HF FR LS TC 750V 80°C , obra civil, y demás accesorios y elementos para su correcta instalación y funcionamiento.</t>
  </si>
  <si>
    <t>Suministro, transporte e instalación de salida de toma pata trabada (5m) empotrado, con polo a tierra  de 20A, 250V por ducto pvc de 1/2", ref. Incluye toma, cajas metálica galvanizada con tapa suplemento, ducto pvc, conductores de cobre 2 No10 + 1No10 AWG-CU-PE HF FR LC CT-80ºC, conectores de conexión y empalme, adaptadores terminales, curvas, pega pvc, tornillos, obra civil y demás accesorios y elementos  necesarios para su correcta instalación y funcionamiento.</t>
  </si>
  <si>
    <t>Suministro, transporte e instalación de salida en bocatubo (5m) con tubería PVC 3/4". Incluye:  ducto PVC, encintada, conductores de cobre 12 AWG-CU-PE HF FR LC CT-80ºC, caja metálica galvanizada 4x4 con tapa suplemento, conectores de conexión y/o empalme, obra civil y demás accesorios necesarios para su correcta instalación.</t>
  </si>
  <si>
    <t>Suministro, transporte e instalación de salida de interruptor triple monopolar (4m), expuesta, en tubería EMT de 3/4", 15 A. TIPO Lévinton, referencia 1451, 10A, 125 V, según certificación RETIE y pruebas de conformidad UL. IIncluye interruptor, la  tapa, caja 4"x4" con tapa suplemento, ducto EMT de 3/4", conectores de conexión y empalme, adaptadores terminales, curvas, chazos y tornillos, CABLES SINTOX 12 AWG CU  HF FR LS TC 750V 80°C , y demás accesorios y elementos para su correcta instalación y funcionamiento.</t>
  </si>
  <si>
    <t>Suministro, transporte e instalación de salida de toma doble con polo a tierra (5m) expuesto 20A, 125 V Tipo LEV referencia CR20-W y según norma NEMA 5-20R o equivalente, en tubería EMT de 3/4". Incluye toma, ducto EMT de 3/4", conductores de cobre 10 AWG-CU-PE HF FR LC CT-80ºC, caja metálicas galvanizadas 12x12x5 de sobreponer con tapa suplemento, conectores de conexión y/o empalme, grapa metálica galvanizada doble ala, marcación con pintura de acuerdo a la norma, obra civil y demás accesorios necesarios para su correcta instalación.</t>
  </si>
  <si>
    <t>Suministro, transporte e instalación de salida de toma doble regulado (5m) con tubería EMT y PVC de 3/4", con polo a tierra 15A, 125V, ref Lev 5262-0IG naranja, certificación RETIE y pruebas de conformidad U120V. Incluye  marcación, tubería EMT y PVC de 3/4", cables 3No12 AWG HFFR, cajas de paso o conexión 12X12 con tapa suplemento, aparato certificado y en general todos los accesorios para su correcta instalación y funcionamiento.</t>
  </si>
  <si>
    <t>Suministro, transporte e instalación de salida de toma doble con polo a tierra (5m) con tubería EMT y PVC de 3/4", 15A, 125 V Tipo LEV referencia 5320 ACP y según norma NEMA 5-15R o equivalente. Incluye toma, ducto EMT y PVC, encintada, conductores de cobre 12 AWG-CU-PE HF FR LC CT-80ºC, caja metálica galvanizadas 12*12*5 de sobreponer con tapa suplemento, conectores de conexión y/o empalme, grapa metálica galvanizada doble ala, marcación con pintura de acuerdo a la norma, obra civil y demás accesorios necesarios para su correcta instalación.</t>
  </si>
  <si>
    <t>Suministro, transporte e instalación de salida de toma doble con polo a tierra (5m) por canaleta existente, 15 A, .LEV ref 5320, 125 V y según la norma NEMA 5-15R, certificación RETIE y pruebas de conformidad UL. Incluye toma, la tapa, troquel, conectores de conexión y empalme,  conductores de cobre 1No10+2No12 AWG-CU-HF FR-90ºC y demás accesorios y elementos para su correcta instalación y funcionamiento.</t>
  </si>
  <si>
    <t>Suministro, transporte e instalación de salida de toma doble prokids(tamper resistent) (5m) con tubería EMT y PVC de 3/4" empotrado, con polo a tierra , 15 A - 125V, .LEV ref T5320, norma NEMA 5-15R, certificación RETIE y pruebas de conformidad UL.  Incluye toma, la tapa, cajas 4"x4" con tapa suplemento, ducto EMT y PVC de 3/4", conectores de conexión y empalme, adaptadores terminales, curvas, pega pvc, grapas doble ala, tornillos, conductores de cobre 12 AWG-CU-PE HF FR LC CT-80ºC, obra civil, y demás accesorios y elementos para su correcta instalación y funcionamiento.</t>
  </si>
  <si>
    <t>Suministro, transporte e instalación de salida de toma y clavija trifásicos (5m) de incrustar, 16A, 3P+T, 220VAC, IP67, por ducto EMT y PVC de 3/4". Incluye toma y clavija trifásicos, caja metálica galvanizada 10x10, ducto EMT y PVC, conductores de cobre 3 No12 + 1No12 AWG-CU-PE HF FR LC CT-80ºC, conectores de conexión y empalme, adaptadores terminales, curvas, grapas tornillos y chazos, obra civil y demás accesorios y elementos necesarios para su correcta instalación y funcionamiento.</t>
  </si>
  <si>
    <t>Suministro, transporte e instalación de salida de toma doble con polo a tierra GFCI (5m),con tubería EMT y PVC, -15 A - 125 V, norma NEMA 5 - 15R, con Led indicador de estado, que no dispare en falso en caso de ser expuesto a condiciones de radiofrecuencia, REF LEV 7599-W, con certificado de conformidad RETIE, reconocido por la S.I.C y certificación de Underwriters Laboratories Inc UL 1493. Incluye el tomacorriente con tapa, ducto EMT y PVC de 3/4", caja 4"x4" con tapa suplemento, conectores de empalme y conexión, curvas, adaptadores terminales, conductores de cobre 12+12+12 AWG-CU-PE HF FR LC CT-80ºC, grapas y tornillos, obra civil y demás accesorios y elementos para su correcta instalación y funcionamiento.</t>
  </si>
  <si>
    <t>Suministro, transporte e instalación de salida de luminaria de emergencia (5m) expuesta en tubería EMT de 3/4", con tomacorriente de polo a tierra, 15A, 120 V, Tipo Levinton,referencia 5320 ACP y según norma NEMA 5-15R o equivalente.  Incluye toma, ducto EMT, encintada, conductores de cobre 12 AWG-CU-HF FR, cajas metálicas galvanizadas 12*12*5 de sobreponer con tapa suplemento, conectores de conexión y/o empalme, grapa metálica galvanizada doble ala, marcación con pinturata de acuerdo a la norma, obra civil y demás accesorios necesarios para su correcta instalación.</t>
  </si>
  <si>
    <t>Suministro, transporte e instalación de salida de interruptor sencillo (5m), con tubería EMTy PVC de 3/4", tipo Lévinton, referencia 1451, 10A, 125 V, según certificación RETIE y pruebas de conformidad UL. IIncluye interruptor, la  tapa, caja 4"x4" con tapa suplemento, ducto EMT y PVC de 3/4", conectores de conexión y empalme, adaptadores terminales, curvas, chazos y tornillos, CABLES SINTOX 12 AWG CU  HF FR LS TC 750V 80°C , y demás accesorios y elementos para su correcta instalación y funcionamiento.</t>
  </si>
  <si>
    <t>Suministro, transporte e instalación de salida de interruptor doble (5m), con tubería EMTy PVC de 3/4", tipo Lévinton, referencia 1451, 10A, 125 V, según certificación RETIE y pruebas de conformidad UL. IIncluye interruptor, la  tapa, caja 4"x4" con tapa suplemento, ducto EMT y PVC de 3/4", conectores de conexión y empalme, adaptadores terminales, curvas, chazos y tornillos, CABLES SINTOX 12 AWG CU  HF FR LS TC 750V 80°C , y demás accesorios y elementos para su correcta instalación y funcionamiento.</t>
  </si>
  <si>
    <t>Suministro, transporte e instalación de toma doble con polo a tierra para instalar en canaleta y/o caja existentes  15A, 125 V Tipo LEV referencia 5320 ACP y según norma NEMA 5-15R o equivalente.  Incluye toma, encintada alrededor de la parte viva del toma, marcación, retiro del tomacorriente existente y demás accesorios  y elementos necesarios para su correcta instalación y funcionamiento.</t>
  </si>
  <si>
    <t>Suministro, transporte e instalación de toma doble con polo a tierra GFCI para instalar en canaleta y/o caja existentes, -15 A - 125 V, norma NEMA 5 - 15R, con Led indicador de estado, que no dispare en falso en caso de ser expuesto a condiciones de radiofrecuencia, REF LEV 7599-W, con certificado de conformidad RETIE, reconocido por la S.I.C y certificación de Underwriters Laboratories Inc UL 1493.  Incluye toma GFCI con tapa, encintada alrededor de la parte viva del toma, marcación, retiro del tomacorriente GFCI existente y demás accesorios  y elementos necesarios para su correcta instalación y funcionamiento.</t>
  </si>
  <si>
    <t>Suministro, transporte e instalación de toma doble regulado con polo a tierra para instalar en canaleta y/o caja existentes, 15A, 125V, ref Lev 5262-0IG naranja, certificación RETIE y pruebas de conformidad U120V.  Incluye toma regulado, encintada alrededor de la parte viva del toma, marcación, retiro del tomacorriente regulado existente y demás accesorios  y elementos necesarios para su correcta instalación y funcionamiento.</t>
  </si>
  <si>
    <t>Sti. de Sensor Dual de Movimiento y luz día, para Techo 360°, alcance 6 Metros, ref HL-95512.</t>
  </si>
  <si>
    <t>Suministro, transporte e instalación de Sensor de presencia de montaje en pared de tecnología múltiple (ultrasónica + infrarroja) de doble relevo y cable neutro, 120/208/220/230/240/277 V; 50/60 Hz, , Retardo de tiempo de 30 s-30 m, Anulación de luz ambiental (fotocelda), Autoajustable, cobertura de 111 metros cuadrados. Color blanco. Garantía de mínimo 4 anos.  Incluye programación de sensor y placa de pared de formato Decora</t>
  </si>
  <si>
    <t>Sti. de conmutador de llave selectora By Pass para conmutación energía Normal-Regulada para tomas, de 30A.</t>
  </si>
  <si>
    <t>Suministro, transporte e instalación de conmutador de llave selectora By Pass para conmutación energía de 3 posiciones, 4 polos, de 63A, en caja termoplástica IP65. Incluye todos los accesorios necesarios para su correcta instalación.</t>
  </si>
  <si>
    <t>Suministro, transporte e instalación materiales para instalación de UPS de 6KVA; (5m) expuesto con tubería EMT 3/4", cable 10 AWG, llave bypass de 32A con caja 4X4. Incluye , ducto EMT, encintada, conductores de cobre No.10 AWG-CU-PE HF FR LC CT-80ºC, cajas metálica galvanizadas 12*12*5 de sobreponer con tapa, tomacorrientes y clavijas de seguridad, conectores de conexión y/o empalme, grapa metálica galvanizada doble ala, marcación de tubería con pintura de acuerdo a la norma, marcación de la salida, obra civil y demás accesorios necesarios para su correcta instalación.</t>
  </si>
  <si>
    <t>Suministro, transporte e instalación de clavija industrial de 63 Amp, 230 Volt, 3P+T (3P, 4H), tipo Legrand o similar. La garantía del producto deberá ser de mínimo 2 años por defectos de fabricación y certificada directamente por el fabricante.</t>
  </si>
  <si>
    <t>13.4.0</t>
  </si>
  <si>
    <t>PROTECCIONES ELÉCTRICAS</t>
  </si>
  <si>
    <t>Sti. de interruptor automático de riel bipolar 2X40A 10kA,  marcación y señalización según RETIE, anclajes, fijaciones, conexiones, pruebas y ensayos. Incluye caja metálica para instalación de totalizador principal para módulos en cicla.</t>
  </si>
  <si>
    <t>Sti. de interruptor automático tripolar industria de 3x75A  ABB o equivalente.</t>
  </si>
  <si>
    <t>Sti. de interruptor automático bipolar enchufable de 2x30A, 120/240V, 10KA</t>
  </si>
  <si>
    <t>Sti. de interruptor automático tripolar 3x30A, tipo caja moldeada industrial, no regulable, ICC=25 KA a 240V, sellado y contramarcado. Incluye accesorios de conexión.</t>
  </si>
  <si>
    <t>Sti. de interruptor automático monopolar enchufable (Breaker) de 15 - 50 Amp, tipo SWD, ICC=10 KA,120/240V no reparable, sellado y contramarcado. Certificación RETIE, UL, SA.</t>
  </si>
  <si>
    <t>Sti. de interruptor automático tripolar 3x(15A-50A) enchufable (Breaker), tipo SWD, ICC=10 KA,120/240V no reparable, sellado y contramarcado. Certificación RETIE, UL, SA.</t>
  </si>
  <si>
    <t>Sti. de interruptor automático tripolar 3x(80A-100A) tipo caja moldeada industrial (breaker), no regulable tipo EZC100N, ICC=25 KA, a 240 Voltios, no reparable, sellado y contramarcado. Incluye accesorios de conexión.</t>
  </si>
  <si>
    <t>Sti. de interruptor automático tripolar 3x250A, tipo caja moldeada industrial(Breaker) no regulable tipo EZC250N, ICC=50 KA, a 240 Voltios, no reparable, sellado y contramarcado.  Incluye elementos para su fijación.</t>
  </si>
  <si>
    <t>Sti. de interruptor automático tripolar regulable 3x(150A-300A), tipo caja moldeada industrial, ICC=50 KA,   240V. Incluye accesorios de fijación y demas elementos para su instalación.</t>
  </si>
  <si>
    <t>Sti. de interruptor automático tripolar 3x(40A-60A), tipo caja moldeada industrial, no regulable,  EZC100N, ICC=25 KA a 240V, sellado y contramarcado. Incluye accesorios de conexión.</t>
  </si>
  <si>
    <t>Sti. de interruptor automático tripolar 3x80A, tipo caja moldeada industrial, no regulable,  EZC100N, ICC=25 KA a 240V, sellado y contramarcado. Incluye accesorios de conexión.</t>
  </si>
  <si>
    <t>Sti. de interruptor automático tripolar 3x100A, tipo caja moldeada industrial, no regulable,  EZC100N, ICC=25 KA a 240V, sellado y contramarcado. Incluye accesorios de conexión.</t>
  </si>
  <si>
    <t>Sti. de interruptor automático tripolar 3x400A, tipo caja moldeada industrial, no regulable,  EZC100N, ICC=85 KA a 240V, sellado y contramarcado. Incluye accesorios de conexión.</t>
  </si>
  <si>
    <t>Sti. de interruptor automático tripolar 3x200A, tipo caja moldeada industrial, no regulable,  ICC=25 KA a 240V, sellado y contramarcado. Incluye accesorios de conexión.</t>
  </si>
  <si>
    <t>Sti. de interruptor automático tripolar 3x350A, tipo caja moldeada (industrial), no regulable,  ICC=25 KA a 240V, sellado y contramarcado. Incluye accesorios de conexión.</t>
  </si>
  <si>
    <t>Sti. de interruptor automático bipolar 2x80A enchufable, ICC=10 KA, 120/240V no reparable, sellado y contramarcado. Certificación RETIE, UL, SA.</t>
  </si>
  <si>
    <t>Sti. de interruptor automático tripolar 3x125A, tipo caja moldeada (industrial), no regulable,  ICC=25 KA a 240V, sellado y contramarcado. Incluye accesorios de conexión.</t>
  </si>
  <si>
    <t>Sti. de interruptor automático tripolar 3x250A, tipo caja moldeada (industrial), no regulable,  ICC=50 KA a 240V, sellado y contramarcado. Incluye accesorios de conexión.</t>
  </si>
  <si>
    <t>Sti. de interruptor automático bipolar 2x60A, tipo caja moldeada, no regulable,  ICC=10 KA a 240V, sellado y contramarcado. Incluye accesorios de conexión.</t>
  </si>
  <si>
    <t>Sti. de interruptor automático bipolar 2x125A, tipo caja moldeada, no regulable,  ICC=10 KA a 240V, sellado y contramarcado. Incluye accesorios de conexión.</t>
  </si>
  <si>
    <t>Sti. de interruptor automático bipolar 2x(15A-50A) enchufable (Breaker), tipo SWD, ICC=10 KA,120/240V no reparable, sellado y contramarcado. Certificación RETIE, UL, SA.</t>
  </si>
  <si>
    <t>Sti. de interruptor automático tripolar 3x(15A-80A) tipo caja moldeada industrial(Breaker) no regulable tipo EZC100N, ICC=25 KA a 240Voltios, no reparable, sellado y contramarcado. Incluye accesorios de conexión.</t>
  </si>
  <si>
    <t>Suministro, transporte e instalación de interruptor automático bipolar 2x60A enchufable (Breaker), tipo SWD, ICC=10 KA,120/240V no reparable, sellado y contramarcado. Certificación RETIE, UL, SA.</t>
  </si>
  <si>
    <t>Suministro, transporte e instalación de interruptor automático tripolar 3x(25-63)A, tipo caja moldeada industrial, no regulable,  EZC100N, ICC=35 KA a 240V, sellado y contramarcado. Incluye accesorios de conexión.</t>
  </si>
  <si>
    <t>Suministro, transporte e instalación de interruptor automático tripolar 3x150A, tipo caja moldeada (industrial) MCCB, no regulable,  ICC=85 KA a 240V, sellado y contramarcado. Incluye accesorios de conexión.</t>
  </si>
  <si>
    <t>Sti. de interruptor monopolar de incrustar, de alumbrado 15 A. TIPO LEV referencia 1451, 10A, 125 V, según certificación RETIE y pruebas de conformidad UL. Incluye el interruptor, caja metálica galvanizada de 4"x4", tapa, tornillos, encintada alrededor de partes vivas, marcación y demás elementos y accesorios para su correcta instalación y funcionamiento.</t>
  </si>
  <si>
    <t>Sti. de interruptor bipolar de incrustar, de alumbrado 15 A. TIPO LEV referencia 1451, 10A, 125 V, según certificación RETIE y pruebas de conformidad UL. Incluye el interruptor, tapa, tornillos, encintada alrededor de partes vivas, marcación y demás elementos y accesorios para su correcta instalación y funcionamiento.</t>
  </si>
  <si>
    <t>Sti. de interruptor monopolar de incrustar, de alumbrado 15 A. TIPO LEV referencia 1451, 10A, 125 V, según certificación RETIE y pruebas de conformidad UL. Incluye el interruptor, tapa, tornillos, encintada alrededor de partes vivas, marcación y demás elementos y accesorios para su correcta instalación y funcionamiento.</t>
  </si>
  <si>
    <t>13.5.0</t>
  </si>
  <si>
    <t>REDES DE DETECCIÓN Y CONTROL DE INCENDIO</t>
  </si>
  <si>
    <t xml:space="preserve">Sti. de Cable de incendio 18 AWG 2/C SHIELDED FPLR RED 75ºC </t>
  </si>
  <si>
    <t>Suministro, transporte e instalacion de cable de cobre FPL 2X16 (Cable de alarma contra incendio de potencia limitada), por ducto existente.</t>
  </si>
  <si>
    <t>Sti. de Sirena con luz Estrobo, 12V/24V , 2W, 8 Cd, Pared, Rojo.</t>
  </si>
  <si>
    <t xml:space="preserve">Sti. de Detector de Humo Fotoeléctrico Direccionable  con base , 2H  </t>
  </si>
  <si>
    <t>Sti. de detector de temperatura. Incluye base</t>
  </si>
  <si>
    <t xml:space="preserve">Sti. de Avisador Manual direccionable, Acción Doble, Rojo </t>
  </si>
  <si>
    <t>13.6.0</t>
  </si>
  <si>
    <t>ACOMETIDAS Y BARRAJES DE ENERGÍA</t>
  </si>
  <si>
    <t>Sti. de acometida monofásica  aérea en 2 No 8 +1 Nº 8 AWG-CU-antifraude expuesta. Incluye  conectores, encintada  y demás  elementos necesarios para su correcta instalación.</t>
  </si>
  <si>
    <t>Sti. de cable aislado antifraude 1Nº8+1Nº8 AWG, Cu, THWN 600V, por ducto exixtente.</t>
  </si>
  <si>
    <t>Sti. de acometida monofásica en cables 2No2 + 1No4 AWG- cobre THHN/THWN-90ºC. Incluye conectores, encintada y demás accesorios para su correcta instalación y funcionamiento según RETIE.</t>
  </si>
  <si>
    <t>Sti. de acometida monofásica en cables 2No6+1No8 AWG- cobre THHN/THWN-90ºC. Incluye conectores, encintada y demás accesorios para su correcta instalación y funcionamiento según RETIE.</t>
  </si>
  <si>
    <t>Sti. de acometida monofásica en cables 1No8F+1No8N+1No12T cobre THHN/THWN-90ºC. Incluye ducto EMT de 1/2", conectores, encintada y demás accesorios para su correcta instalación y funcionamiento según RETIE.</t>
  </si>
  <si>
    <t>Sti. de acometida monofásica en cables 2No6+1No8+1No8 AWG- cobre THHN/THWN-90ºC por ducto existente. Incluye conectores, encintada y demás accesorios para su correcta instalación y funcionamiento según RETIE.</t>
  </si>
  <si>
    <t>Sti. de acometida monofásica en cables 2No8F+1No8N+1No8T cobre THHN/THWN-90ºC. Incluye ducto EMT de 3/4", conectores, encintada y demás accesorios para su correcta instalación y funcionamiento según RETIE.</t>
  </si>
  <si>
    <t>Sti. de acometida monofásica en cables 2No8F+1No10N+1No10T cobre Sintox. Incluye, conectores, encintada y demás accesorios para su correcta instalación y funcionamiento según RETIE.</t>
  </si>
  <si>
    <t>Suministro, transporte e instalación de acometida monofásica en cables 2No10 + 1No10 + 1No10 AWG- cobre LSHF-90ºC. Incluye conectores, encintada y demás accesorios para su correcta instalación y funcionamiento según RETIE.</t>
  </si>
  <si>
    <t>Suministro, transporte e instalación de acometida monofásica en cables 1No8F+1No8N+1No10T cobre THHN/THWN-90ºC, por ducto existente. Incluye  conectores, encintada y demás accesorios para su correcta instalación y funcionamiento según RETIE.</t>
  </si>
  <si>
    <t>Sti. de acometida en 2Nº8+1Nº8 AWG, Cu, THWN 600V. Incluye conectores para empalme y conexión.</t>
  </si>
  <si>
    <t>Sti. de acometida en alambre 3No12 cobre THHN/THWN-90ºC. Incluye accesorios para su correcta instalación y funcionamiento según RETIE.</t>
  </si>
  <si>
    <t>Sti. de acometida en alambre 3No14 cobre THHN/THWN-90ºC. Incluye accesorios para su correcta instalación y funcionamiento según RETIE.</t>
  </si>
  <si>
    <t>Sti. de acometida en cable blando 4No12 cobre THHN/THWN-90ºC. Por ducto o canaleta. Incluye conectores, marcación y demás accesorios para su correcta instalación y funcionamiento según RETIE.</t>
  </si>
  <si>
    <t>Sti. de acometida en cable 3no.12 de cobre, THHN/THWN-90ºC. Incluye accesorios para su correcta instalación y funcionamiento según RETIE.</t>
  </si>
  <si>
    <t>Sti. de acometida en cable 4No12 cobre THHN/THWN-90ºC. Por ducto o canaleta. Incluye conectores, marcación y demás accesorios para su correcta instalación y funcionamiento según RETIE.</t>
  </si>
  <si>
    <t>Sti. de acometida en cable encauchetado 3X12AWG, en cobre, HFFR-75ºC. Incluye  accesorios para su correcta instalación y funcionamiento según RETIE.</t>
  </si>
  <si>
    <t>Sti. de acometida en cable de cobre, 5No12, THHN/THWN-90ºC. Por ducto existente. Incluye conectores, marcación y demás accesorios para su correcta instalación y funcionamiento según RETIE.</t>
  </si>
  <si>
    <t>Sti. de acometida en cables 3No6 + 1No10 AWG- cobre THHN/THWN-90ºC. Incluye conectores, encintada y demás accesorios para su correcta instalación y funcionamiento según RETIE.</t>
  </si>
  <si>
    <t>Sti. de acometida en cable encauchetado 3X12,  cobre, HFFR-75ºC. Incluye  accesorios para su correcta instalación y funcionamiento según RETIE.</t>
  </si>
  <si>
    <t>Sti. de acometida en cables 3No10 AWG cobre THHN/THWN-90ºC. Incluye conectores, encintada y demás accesorios para su correcta instalación y funcionamiento según RETIE.</t>
  </si>
  <si>
    <t>Sti. de acometida en cables 3no4+1No6+1No8 AWG- cobre THHN/THWN-90ºC., por ducto existente. Incluye conectores, encintada y demás accesorios para su correcta instalación y funcionamiento según RETIE.</t>
  </si>
  <si>
    <t>Sti. de acometida en cables 2No6+1No8+1No10 AWG- cobre THHN/THWN-90ºC., por ducto existente. Incluye conectores, encintada y demás accesorios para su correcta instalación y funcionamiento según RETIE.</t>
  </si>
  <si>
    <t>Sti. de acometida en cables 3No10+1No10+1No10 AWG- cobre THHN/THWN-90ºC. Incluye conectores, encintada y demás accesorios para su correcta instalación y funcionamiento según RETIE.</t>
  </si>
  <si>
    <t>Suministro, transporte e instalación de acometida en cables 3No6+1No6+1No8 AWG- cobre LSHF por ducto existente. Incluye conectores, encintada y demás accesorios para su correcta instalación y funcionamiento según RETIE.</t>
  </si>
  <si>
    <t>Suministro, transporte e instalación de acometida en cable 3X12 AWG de cobre, LSHF-90ºC. Incluye accesorios para su correcta instalación y funcionamiento según RETIE.</t>
  </si>
  <si>
    <t>Sumiistro, transporte e instalación de acometida en cable encauchetado 3X14 AWG, en cobre, HFFR-75ºC. Incluye  accesorios para su correcta instalación y funcionamiento según RETIE.</t>
  </si>
  <si>
    <t>Sti. de cable encauchetado 5x8 AWG. Incluye accesorios para su correcta instalación y funcionamiento según RETIE.</t>
  </si>
  <si>
    <t>Sti. de cable encauchetado 4x8 AWG. Incluye accesorios para su correcta instalación y funcionamiento según RETIE.</t>
  </si>
  <si>
    <t>Suministro, transporte e instalación de cable encauchetado 4x4 AWG. Incluye conectores y demás accesorios para su correcta instalación y funcionamiento según RETIE.</t>
  </si>
  <si>
    <t>Suministro, transporte e instalación de acometida en cable 3X12+12 AWG de cobre, LSHF-90ºC. Incluye accesorios para su correcta instalación y funcionamiento según RETIE</t>
  </si>
  <si>
    <t>Suministro, transporte e instalación de acometida en cables 10+10+10 AWG- cobre LSHF-90ºC. Incluye conectores, encintada y demás accesorios para su correcta instalación y funcionamiento según RETIE.</t>
  </si>
  <si>
    <t>Suministro, transporte e instalación de acometida en cable 4X12+12+12 AWG de cobre, LSHF-90ºC, por ducto existente. Incluye accesorios para su correcta instalación y funcionamiento según RETIE.</t>
  </si>
  <si>
    <t>Sti. de acometida trifásica en cables 3No2/0 + 1No1/0 AWG- cobre THHN/THWN-90ºC. Incluye conectores, encintada y demás accesorios para su correcta instalación y funcionamiento según RETIE.</t>
  </si>
  <si>
    <t>Sti. de acometida trifásica en 6 No 2/0+ 2 No 1/0 AWG THHN/THWN. Incluye conectores, encintada y demás accesorios necesarios para su correcta instalación y funcionamiento según normas RETIE y EPM.</t>
  </si>
  <si>
    <t>Sti. de acometida trifásica en cables 3No2 + 1No4 AWG- cobre THHN/THWN-90ºC. Incluye conectores, encintada y demás accesorios para su correcta instalación y funcionamiento según RETIE.</t>
  </si>
  <si>
    <t>Sti. de acometida trifásica en 2N°2/0AWG-CU-THHN/THWN-90ºC+2N°1/0 AWG-CU-THHN/THWN-90ºC; inlcuye todos los accesorios necesarios para su correcta ejecución.</t>
  </si>
  <si>
    <t>Sti. de acometida trifásica 3No4/0 (F) + 1No2/0 (N) AWG- cobre THHN/THWN tipo TC. Incluye conectores, encintada y demás accesorios para su correcta instalación y funcionamiento según RETIE.</t>
  </si>
  <si>
    <t>Sti. de acometida trifásica en cables 3No4(F) + 1No4(T) + 1No6(T) AWG- cobre THHN/THWN-90ºC. Incluye conectores, encintada y demás accesorios para su correcta instalación y funcionamiento según RETIE.</t>
  </si>
  <si>
    <t>Sti. de acometida trifásica en cables 3No4(F) + 1No8(T) AWG- cobre THHN/THWN-90ºC. Incluye conectores, encintada y demás accesorios para su correcta instalación y funcionamiento según RETIE.</t>
  </si>
  <si>
    <t>Sti. de acometida trifásica en cables 3No6(F) + 1No8(T) AWG- cobre THHN/THWN-90ºC. Incluye conectores, encintada y demás accesorios para su correcta instalación y funcionamiento según RETIE.</t>
  </si>
  <si>
    <t>Sti. de acometida trifásica en cables 3No8(F) + 1No8(T) + 1No10(T) AWG- cobre THHN/THWN-90ºC. Incluye conectores, encintada y demás accesorios para su correcta instalación y funcionamiento según RETIE.</t>
  </si>
  <si>
    <t>Sti. de acometida trifásica en cables 4No10 AWG cobre THHN/THWN-90ºC. Incluye conectores, encintada y demás accesorios para su correcta instalación y funcionamiento según RETIE.</t>
  </si>
  <si>
    <t>Sti. de acometida trifásica en cables 3No10 + 2No10 AWG cobre THHN/THWN-90ºC. Incluye conectores, encintada y demás accesorios para su correcta instalación y funcionamiento según RETIE.</t>
  </si>
  <si>
    <t>Sti. de acometida trifásica  canalizada  en 3 No4 +1Nº4 + 1No8 AWG-CU-THWN-2 por ducto existente . Incluye  conectores ,terminales de cobre, encintada  y demás  elementos necesarios para su correcta instalación.</t>
  </si>
  <si>
    <t>Sti. de acometida trifásica  canalizada  en 3 No2 +1Nº 4 + 1No.8 AWG-CU-THWN-2 por ducto existente . Incluye  conectores ,terminales de cobre, encintada  y demás  elementos necesarios para su correcta instalación.</t>
  </si>
  <si>
    <t>Sti. de acometida trifásica en cables 6No1/0 + 1No1/0 AWG- cobre THHN/THWN-90ºC. Incluye conectores, encintada y demás accesorios para su correcta instalación y funcionamiento según RETIE.</t>
  </si>
  <si>
    <t>Suministro, transporte e instalación de acometida trifásica  canalizada  en 3 No4 +1Nº4 + 1No10 AWG-CU-LSHF por ducto existente . Incluye  conectores ,terminales de cobre, encintada  y demás  elementos necesarios para su correcta instalación.</t>
  </si>
  <si>
    <t>Suministro, transporte e instalación de acometida trifásica en cables 3No6 + 1No8 + 1No10 AWG- cobre LSHF-90ºC. Incluye conectores, encintada y demás accesorios para su correcta instalación y funcionamiento según RETIE.</t>
  </si>
  <si>
    <t>Suministro, transporte e instalación de acometida trifásica en cables 3No6 + 1No6 + 1No6 AWG- cobre LSHF-90ºC. Incluye conectores, encintada y demás accesorios para su correcta instalación y funcionamiento según RETIE.</t>
  </si>
  <si>
    <t>Suministro, transporte e instalación de acometida trifásica en cables 3No8 + 1No10 + 1No10 AWG- cobre LSHF-90ºC. Incluye conectores, encintada y demás accesorios para su correcta instalación y funcionamiento según RETIE.</t>
  </si>
  <si>
    <t>Suministro, transporte e instalación de acometida trifásica en cables 2No8 + 1No8 + 1No10 AWG- cobre LSHF-90ºC. Incluye conectores, encintada y demás accesorios para su correcta instalación y funcionamiento según RETIE.</t>
  </si>
  <si>
    <t>Suministro, transporte e instalación de acometida trifásica en cables 3No10 + 1No10 + 1No10 AWG- cobre LSHF-90ºC. Incluye conectores, encintada y demás accesorios para su correcta instalación y funcionamiento según RETIE.</t>
  </si>
  <si>
    <t>Retiro de acometida trifásica en 6 No 2/0+ 2 No 1/0 AWG THHN/THWN. Incluye el reintegro a donde indique la interventoría dentro del área metropolitana.</t>
  </si>
  <si>
    <t>Suministro, transporte e instalación de acometida trifásica  canalizada  en 3 No2 +1Nº 4 + 1No.8 AWG-CU- LS HF FR por ducto existente . Incluye  conectores ,terminales de cobre, encintada  y demás  elementos necesarios para su correcta instalación.</t>
  </si>
  <si>
    <t>Suministro, transporte e instalación de acometida trifásica  canalizada  en 3 No2 + 1No.8 AWG-CU- LS HF FR por ducto existente . Incluye  conectores ,terminales de cobre, encintada  y demás  elementos necesarios para su correcta instalación.</t>
  </si>
  <si>
    <t>Suministro, transporte e instalación de acometida trifásica en cables 3No10 + 1No12 + 1No12 AWG- cobre LSHF-90ºC. Incluye conectores, encintada y demás accesorios para su correcta instalación y funcionamiento según RETIE.</t>
  </si>
  <si>
    <t>Suministro, transporte e instalación de acometida trifásica en cables 3No10 + 1No12 + 1No10 AWG- cobre LSHF-90ºC. Incluye conectores, encintada y demás accesorios para su correcta instalación y funcionamiento según RETIE</t>
  </si>
  <si>
    <t>Suministro, transporte e instalación de acometida trifásica en cables 3No8 + 1No10 AWG- cobre LSHF-90ºC, por tubo IMC de 1". Incluye tubo IMC, conectores, encintada y demás accesorios para su correcta instalación y funcionamiento según RETIE.</t>
  </si>
  <si>
    <t>Suministro, transporte e instalación de acometida trifásica en cables 3x8+8+10 AWG- cobre LSHF-90ºC. Incluye conectores, encintada y demás accesorios para su correcta instalación y funcionamiento según RETIE.</t>
  </si>
  <si>
    <t>Suministro, transporte e instalación de acometida trifásica  en 3x2/0+2/0 AWG-CU-LSHF por ducto existente . Incluye  conectores ,terminales de cobre, encintada  y demás  elementos necesarios para su correcta instalación.</t>
  </si>
  <si>
    <t>Sti. de acometida eléctrica Trifasica  canalizada  en 6 No4/0 +2Nº 2/0 AWG-CU-THWN-2 por ducto existente . Incluye  conectores ,terminales de cobre, encintada  y demás  elementos necesarios para su correcta instalación.</t>
  </si>
  <si>
    <t>Sti. de acometida eléctrica Trifasica  canalizada  en 3 No2/0 +1Nº 1/0 AWG-CU-THWN-2 por ducto existente . Incluye  conectores ,terminales de cobre, encintada  y demás  elementos necesarios para su correcta instalación.</t>
  </si>
  <si>
    <t>Sti. de acometida eléctrica Trifasica  canalizada  en 3 No2 +1Nº 4 AWG-CU-THWN-2 por ducto existente . Incluye  conectores ,terminales de cobre, encintada  y demás  elementos necesarios para su correcta instalación.</t>
  </si>
  <si>
    <t>Sti. de acometida eléctrica Trifasica  canalizada  en 6 No2/0 +3Nº 1/0 AWG-CU-THWN-2 por ducto existente . Incluye  conectores ,terminales de cobre, encintada  y demás  elementos necesarios para su correcta instalación.</t>
  </si>
  <si>
    <t>Sti. de acometida eléctrica Trifasica  canalizada  en 4 No2/0 +2Nº 1/0 AWG-CU-THWN-2 por ducto existente . Incluye  conectores ,terminales de cobre, encintada  y demás  elementos necesarios para su correcta instalación.</t>
  </si>
  <si>
    <t>Sti. de acometida eléctrica  monofasica   canalizada  en 2 No4/0 +1Nº2/0 AWG-CU-THWN-2 por ducto existente . Incluye  conectores ,terminales de cobre, encintada  y demás  elementos necesarios para su correcta instalación.</t>
  </si>
  <si>
    <t>Sti. de acometida eléctrica Trifasica  canalizada  en 2 No2/0 +1Nº 1/0 AWG-CU-THWN-2 por ducto existente . Incluye  conectores ,terminales de cobre, encintada  y demás  elementos necesarios para su correcta instalación.</t>
  </si>
  <si>
    <t>Sti. de acometida eléctrica  monofasica   canalizada  en 2 No 1/0 +1Nº 2 AWG-CU-THWN-2 por ducto existente . Incluye  conectores ,terminales de cobre, encintada  y demás  elementos necesarios para su correcta instalación.</t>
  </si>
  <si>
    <t>Sti. de acometida eléctrica  monofasica   canalizada  en 2 No 2 +1Nº 4 AWG-CU-THWN-2 por ducto existente . Incluye  conectores ,terminales de cobre, encintada  y demás  elementos necesarios para su correcta instalación.</t>
  </si>
  <si>
    <t>Sti. de acometida eléctrica  monofasica   canalizada  en 2 No 6 +1 Nº 8 AWG-CU-THWN-2 por ducto existente . Incluye  conectores ,terminales de cobre, encintada  y demás  elementos necesarios para su correcta instalación.</t>
  </si>
  <si>
    <t>Sti. de acometida eléctrica Trifasica  canalizada  en 3 No6 +1Nº8 AWG-CU-THWN-2 por ducto existente . Incluye  conectores ,terminales de cobre, encintada  y demás  elementos necesarios para su correcta instalación.</t>
  </si>
  <si>
    <t>Sti. de acometida eléctrica monofasica   canalizada  en 2 No4/0 +1Nº2/0 AWG-CU-THWN-2 por ducto existente . Incluye  conectores ,terminales de cobre, encintada  y demás  elementos necesarios para su correcta instalación.</t>
  </si>
  <si>
    <t>Sti. de acometida eléctrica monofásica  canalizada  en 2 No2/0 +1Nº 1/0 AWG-CU-THWN-2 por ducto existente . Incluye  conectores ,terminales de cobre, encintada  y demás  elementos necesarios para su correcta instalación.</t>
  </si>
  <si>
    <t>Sti. de acometida eléctrica  monofasica   canalizada  en 2 No 4 +1 Nº 6 AWG-CU-THWN-2 por ducto existente . Incluye  conectores ,terminales de cobre, encintada  y demás  elementos necesarios para su correcta instalación.</t>
  </si>
  <si>
    <t>Sti. de acometida eléctrica  monofasica   canalizada  en 2 No 6 +1 Nº 6 AWG-CU-antifraude  por ducto existente . Incluye  conectores ,terminales de cobre, encintada  y demás  elementos necesarios para su correcta instalación.</t>
  </si>
  <si>
    <t>Sti. de acometida primaria en cable cobre, XLPE, 3 No 350MCM, 15KV, IL 133%.  Incluye accesorios de instalación.</t>
  </si>
  <si>
    <t>Sti. de acometida en 3N°2+1N°4+1N°6 Cu-THWN.</t>
  </si>
  <si>
    <t xml:space="preserve">Sti. de acometidas en 4#10 Cu-THWN (2F+1N+1T). </t>
  </si>
  <si>
    <t>Sti. de acometida primaria, 3 No 350MCM, 15KV, IL 133%, Cu, XLPE.  Incluye accesorios de instalación.</t>
  </si>
  <si>
    <t>Sti. de acometida primaria , 3x1/0, 15KV, IL 133% Cu, XLPE+ 1x2 Cu THWN. Incluye accesorios de instalación.</t>
  </si>
  <si>
    <t>Sti. de acometida, 13.2KV, en 3N°1/0 XLPE Cu-15KV, 133% + 1N°2 Cu desnudo.   No incluye terminales premoldeadas.</t>
  </si>
  <si>
    <t>Sti. de acometida monfásica en cables 2No10 + 2no10 AWG cobre THHN/THWN-90ºC. Incluye conectores, encintada y demás accesorios para su correcta instalación y funcionamiento según RETIE.</t>
  </si>
  <si>
    <t>Sti. de acometida eléctrica Trifasica  canalizada  en 3 No4/0F+1Nº 4/0N AWG-CU-THWN-2 por ducto existente . Incluye  conectores ,terminales de cobre, encintada  y demás  elementos necesarios para su correcta instalación.</t>
  </si>
  <si>
    <t>Sti. de acometida expuesta en cable 3No.12 de cobre, por tubo EMT de 3/4",  THHN/THWN-90ºC. Incluye tubo EMT y accesorios para su correcta instalación y funcionamiento según RETIE.</t>
  </si>
  <si>
    <t>Sti. de acometida eléctrica  monofasica  en 2No4+1No6+1No6 AWG-CU-THWN-2 por ducto existente . Incluye  conectores ,terminales de cobre, encintada  y demás  elementos necesarios para su correcta instalación.</t>
  </si>
  <si>
    <t>Sti. de acometida eléctrica  monofasica   canalizada  en 3 No4+1 Nº4+1Nº8 AWG-CU-THWN-2 por ducto existente . Incluye  conectores ,terminales de cobre, encintada  y demás  elementos necesarios para su correcta instalación.</t>
  </si>
  <si>
    <t>Suministro, transporte e instalación de acometida eléctrica Trifasica  canalizada  en 6 No4/0 +2Nº 2/0 AWG-CU-LSHF por ducto existente . Incluye  conectores ,terminales de cobre, encintada  y demás  elementos necesarios para su correcta instalación.</t>
  </si>
  <si>
    <t>Suministro, transporte e instalación de acometida eléctrica Trifasica  canalizada  en 6 No2/0 +2 Nº 1/0 AWG-CU-LSHF por ducto existente . Incluye  conectores ,terminales de cobre, encintada  y demás  elementos necesarios para su correcta instalación.</t>
  </si>
  <si>
    <t>Suministro, transporte e instalación de acometida eléctrica Trifasica  canalizada  en 6 No4/0+2 No 2/0+1 No 1/0 AWG-CU-LSHF por ducto existente . Incluye  conectores ,terminales de cobre, encintada  y demás  elementos necesarios para su correcta instalación.</t>
  </si>
  <si>
    <t>Suministro, transporte e instalación de acometida eléctrica Trifasica  canalizada  en 6 No2/0+2  Nº 1/0+1 No 2  AWG-CU-LSHF por ducto existente . Incluye  conectores ,terminales de cobre, encintada  y demás  elementos necesarios para su correcta instalación.</t>
  </si>
  <si>
    <t>Suministro, transporte e instalación de acometida eléctrica trifasica  canalizada  en 3 No1/0 +1Nº 2 + 1N°6 AWG-CU- LS HF FR,  por ducto existente . Incluye  conectores ,terminales de cobre, encintada  y demás  elementos necesarios para su correcta instalación.</t>
  </si>
  <si>
    <t>Suministro, transporte e instalación de acometida eléctrica trifasica  canalizada  en 3 No1/0 +1Nº 2 + 1N°8 AWG-CU- LS HF FR,  por ducto existente . Incluye  conectores ,terminales de cobre, encintada  y demás  elementos necesarios para su correcta instalación.</t>
  </si>
  <si>
    <t>Suministro, transporte e instalación de acometida eléctrica Trifasica  canalizada  en 6 No2/0 +1Nº 2/0 +1No6 AWG-CU-LS HF FR por ducto existente . Incluye  conectores ,terminales de cobre, encintada  y demás  elementos necesarios para su correcta instalación.</t>
  </si>
  <si>
    <t>Suministro, transporte e instalación de acometida eléctrica Trifasica  canalizada  en 3 No2/0 +1Nº 1/0 +1No6 AWG-CU-LS HF FR por ducto existente . Incluye  conectores ,terminales de cobre, encintada  y demás  elementos necesarios para su correcta instalación.</t>
  </si>
  <si>
    <t>Suministro, transporte e instalación de acometida expuesta en cable 3No12 + 1No12, de cobre LS HF FR, por tubo IMC de 3/4". Incluye tubo IMC y accesorios para su correcta instalación y funcionamiento según RETIE.</t>
  </si>
  <si>
    <t>Suministro, transporte e instalación de acometida eléctrica trifasica  canalizada  en 12No300KCM + 6No250KCM + 1No2/0AWG, CU- LS HF FR 600V,  por ducto existente . Incluye  conectores ,terminales de cobre, encintada  y demás  elementos necesarios para su correcta instalación.</t>
  </si>
  <si>
    <t>Suministro, transporte e instalación de acometida eléctrica trifasica  canalizada  en 6No350KCM + 2No300KCM + 1No2AWG, CU- LS HF FR 600V,  por ducto existente . Incluye  conectores ,terminales de cobre, encintada  y demás  elementos necesarios para su correcta instalación.</t>
  </si>
  <si>
    <t>Suministro, transporte e instalación de acometida eléctrica trifasica  canalizada  en 6No2/0AWG, CU- LS HF FR 600V,  por tubería EMT de 3". Incluye tubo EMT de 3", conectores ,terminales de cobre, encintada  y demás  elementos necesarios para su correcta instalación.</t>
  </si>
  <si>
    <t>Suministro, transporte e instalación de acometida eléctrica trifasica  canalizada  en 6No300KCM + 2No250KCM + 1No2AWG, CU- LS HF FR 600V,  por ducto existente . Incluye  conectores ,terminales de cobre, encintada  y demás  elementos necesarios para su correcta instalación.</t>
  </si>
  <si>
    <t>Suministro, transporte e instalación de acometida eléctrica trifasica  canalizada  en 18No350KCM + 6No3000KCM + 1No4/0AWG, CU- LS HF FR 600V,  por ducto 50X5 cm . Incluye ducto de 50X5 cm, conectores ,terminales de cobre, encintada  y demás  elementos necesarios para su correcta instalación.</t>
  </si>
  <si>
    <t>Suministro, transporte e instalación de acometida eléctrica Trifasica  canalizada  en 6Nº 1/0 +1No4 AWG-CU-LS HF FR con tubería IMC de 3". Incluye tubería y sus accesorios, conectores ,terminales de cobre, encintada  y demás  elementos necesarios para su correcta instalación.</t>
  </si>
  <si>
    <t>Suministro, transporte e instalación de acometida eléctrica Trifasica  canalizada  en 3Nº 2 +1No 8 AWG-CU-LS HF FR con tubería IMC de 1-1/2". Incluye tubería y sus accesorios, conectores ,terminales de cobre, encintada  y demás  elementos necesarios para su correcta instalación.</t>
  </si>
  <si>
    <t>Suministro, transporte e instalación de acometida eléctrica Trifasica  canalizada  en 3 No1/0 +1Nº 1/0 +1No2 AWG-CU-LS HF FR por ducto existente . Incluye  conectores ,terminales de cobre, encintada  y demás  elementos necesarios para su correcta instalación.</t>
  </si>
  <si>
    <t>Suministro, transporte e instalación de cable concéntrico antifraude 2N°8+1N°8, para alimentación de usuarios finales. Incluye elementos necesarios para su correcta instalación (grapas doble ala, correhillas, chazos, tornillos, cinta bandit, hebillas, etc).</t>
  </si>
  <si>
    <t>Sti. de cable concéntrico 2x4+4 AWG, Cu.</t>
  </si>
  <si>
    <t>Sti. de cable 1No8, cobre THHN/THWN-90ºC. Incluye, encintada y demás accesorios para su correcta instalación y funcionamiento según RETIE.</t>
  </si>
  <si>
    <t>Sti. de cable de cobre No.12 AWG.-CU-THHN/THWN-90ºC.</t>
  </si>
  <si>
    <t>Sti. de cable de cobre No. 10 AWG.-CU-THHN/THWN-90ºC.</t>
  </si>
  <si>
    <t>Sti. de cable No.12 de cobre, THHN/THWN-90ºC. Incluye accesorios para su correcta instalación y funcionamiento según RETIE.</t>
  </si>
  <si>
    <t>Suministro, transporte e instalación de cable de cobre 1No 6 THHN/THWN-90ºC, color verde para puesta a tierra (TBB: cable de interconexiónde barras de puesta a tierra). Incluye, encintada, cornas y demás accesorios para su correcta instalación y funcionamiento según RETIE.</t>
  </si>
  <si>
    <t>Suministro, transporte e instalacion de Cable de control 4X18+20 de cobre, por canalización existente.</t>
  </si>
  <si>
    <t>Stc. de canalización subterránea, 2 tub 2" PVC DB. Inclye mano de obra y todos los materiales necesrios para su correcta instalación y funcionamiento.</t>
  </si>
  <si>
    <t>Stc. de canalización subterránea, 2 tub 1" PVC DB. Inclye mano de obra y todos los materiales necesrios para su correcta instalación y funcionamiento.</t>
  </si>
  <si>
    <t>Sti. de conductor de Aluminio aislado THW - 75ºC, 19H, (calibre 1/0 AWG) para instalar en ducto o expuesto, Según norma NTC 1332, UL-83 y RETIE. Incluye grapas doble ala y los accesorios necesarios para su correcta instalación.</t>
  </si>
  <si>
    <t>Sti. de terminal de compresión para ponchar, bimetálico, calibre 1/0 AWG.</t>
  </si>
  <si>
    <t>Suministro, transporte e intalación de barraje de cobre TGB de 250x50x6.35mm. Incluye elementos de fijación aislados y pernos para perforaciones.</t>
  </si>
  <si>
    <t>Suministro, transporte e instalación de barras flexibles de cobre 2000A, 30kA,  para conexión entre transformador  y breaker general. Incluye: 3 fases, neutro, tierra y incluye flejes.</t>
  </si>
  <si>
    <t>Suministro, transporte e instalación de barras flexibles de cobre 1500A, 30kA,  para conexión entre gabinete principal y gabinete de respaldo. Incluye: 3 fases, neutro, tierra y flejes.</t>
  </si>
  <si>
    <t>13.7.0</t>
  </si>
  <si>
    <t>LUMINARIAS</t>
  </si>
  <si>
    <t>Sti. de APLIQUE TORTUGA LED 6W/4.100°K/IP65 SOBREPONER, Chasis Termoplastico Inyectado, difusor en Policarbonato opalizado resistente a rayones. Instalación de Sobreponer, tensión de alimentación 120...265V±10%, Lumen efectivos de Luminaria 350 Lm. Factor de potencia de la luminaria &gt; 0,90, Distorsión armónica de corriente = 20%, CRI = 80%, Vida útil 15.000 hrs (). Certificada RETILAP - 2 años de garantía. 	 Incluye  Cable encauchetado 3x14 AWG(promedio de 50 cm),  prensaestopa, elementos de fijación según norma NRS-10 y demás accesorios para su correcta instalación. La luminaria completa debe cumplir las últimas disposiciones del  RETILAP y el RETIE se debe entregar curva fotométrica certificada del fabricante.</t>
  </si>
  <si>
    <t>Sti. de luminaria TALVIK HERMETICA LED 40W/IP65, Cuerpo central en Aluminio con un Revestimiento reforzado de oxido anodico para evitar la corrosión y facilitar una rapida disipación de calor y Difusor opalizado en Policarbonato resistente a rayones. 5.600 Lm/Temperatura de Color 4.000°K, Tensión de alimentación 100...277V±10%, 50/60 HZ, PF 0.95, CRI &gt;80, Vida útil 50.000 hrs (). Certificada RETILAP. 5 años de garantía.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</si>
  <si>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Sti. de Luminaria de Emergencia LED BERGEN 2X1W, cuerpo en plástico de alta resistencia a los impactos, bateria niquel cadmio Ni-Cd, con recarga automática, libre de mantenimiento con auto diagnostico, autonomía 90 minutos. POSEE BOTÓN DE PRUEBA. Certificada RETILAP. Marca: CIGLA. 2 años de Garantía.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	</t>
  </si>
  <si>
    <t>Sti. de lámpara Panel Led de 60X60Cm de sobreponer, 36W, luz blanca, cable encauchetado 3x14(Promedio 100 cms, clavija con polo de tierra, esparrago 3/8"(promedio 1.68 m), tuerca expansiva 3/8"(4) y demás elementos de fijación. Esta luminaria debe cumplir con el RETILAP y el  RETIE y se debe entregar curva fotométrica  certificada del fabricante.</t>
  </si>
  <si>
    <t>Sti. de APLIQUE TORTUGA LED 9W/6.500°K/IP65 SOBREPONER, Chasis Termoplástico Inyectado, difusor en Policarbonato opalizado resistente a rayones. Instalación de Sobreponer, tensión de alimentación 95...265V±10%, Lumen efectivos de Luminaria 810 Lm. Factor de potencia de la luminaria &gt; 0,90, Distorsión armónica de corriente = 20%, CRI = 80%, Vida útil 25.000 hrs ().Certificada RETILAP.</t>
  </si>
  <si>
    <t>Sti. de luminaria antiexplosión, fluorescente de 2X40W, 120-227 VAC, entrada conduit 3/4", certificada por UL y RETIE para usos en clase I, DIV 1 y 2, grupos C, D.LUM HERMET LED  20W POLIC 65°K 100-240. Incluye accesorios de instalación.</t>
  </si>
  <si>
    <t xml:space="preserve">Sti. de luminaria HERMETICA DUNA LED 29W/IP65, chasis moldeado por inyección en policarbonato resistente a los rayos UV reforzado en fibra de vidrio, mínimo 8 cierres (4 cierres por cada lado ) de presión y Difusor opalizado en Policarbonato resistente a rayones. Flujo efectivo de la Luminaria 3.600 Lm/Temperatura de Color 4.000°K, Tensión de alimentación 100....277V±10% DIM 0-10V, 50/60 HZ, PF 0.95, CRI &gt;80, Vida útil 50.000 hrs (). Eficacia de 120 lm/W, Certificada RETILAP. 5 años de garantía.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		 	</t>
  </si>
  <si>
    <t>Sti. de luminaria de emergencia de autonomía de 90 minutos con dos bombilla de 5.4 W, a 120V, entrada de voltaje dual 120/277V). Incluye batería de plomo-calcio, cargador de batería, carcasa termoplástica de alto impacto, para montaje en pared ó techo, señalización de su estado, suiche de chequeo, cofre incorporado o aislado, platinas de anclaje, fijación, cable encauchetado 3x14 AWG(1 metro) y clavija con polo a tierra y demás accesorios para su correcto funcionamiento, REF modelo PAR-1. Además de cumplir con RETIE, certificación UL y últimas disposiciones de la URE.</t>
  </si>
  <si>
    <t xml:space="preserve">Sti. de Proyector LED 100W/IP65, chasis fabricado en aluminio para permitir una mejor disipación del calor y óptico de vidrio templado. Dimensiones 335X 290X68 mm. flujo de la luminaria 8.000 Lm, Driver de alimentación constante. tensión de alimentación 85...265V±10% Temperatura de Color 6.000ºK, CRI = 80%, vida útil 30.000 hrs. 120º de Apertura.3 años de garantía. Certificada RETILAP - (RFL70601BL). Incluye Fotocontrol individual y base, caja rawelt 4x4 2 salidas para fotocelda, prensa estopa,  accesorios de Fijación y Conexión y demás elementos para una correcta instalación y Funcionamiento.	</t>
  </si>
  <si>
    <t xml:space="preserve">Sti. de Proyector LED 100W/IP65 de sobreponer con fotocontrol, chasis en aluminio extruido, óptica semiespecular de proyección uniforme, 9103 LM, 91Lm/W, con Driver incorporado, 100...240V, 50/60Hz, 6.500ºK, CRI &gt; 80%, vida útil 30.000 hrs., 120º de Apertura, certificado RETILAP - (RFL70601BL). Incluye Fotocontrol individual con base, caja rawelt 4x4, 2 salidas, prensa estopa,  accesorios de Fijación y Conexión y demás elementos para una correcta instalación y Funcionamiento.	</t>
  </si>
  <si>
    <t xml:space="preserve">Sti. de Proyector LED 100W/IP65 de sobreponer sin fotocontrol, chasis en aluminio extruido, óptica semiespecular de proyección uniforme, 8500 LM, 85LM/W, con Driver incorporado, 100...240V, 50/60Hz, 6.500ºK, CRI &gt; 80%, Fp&gt;0.9, vida útil 30.000 hrs., 120º de Apertura, certificado RETILAP - (RFL70601BL). Incluye Fotocontrol individual con base, caja rawelt 4x4, 2 salidas, prensa estopa,  accesorios de Fijación y Conexión y demás elementos para una correcta instalación y Funcionamiento.	</t>
  </si>
  <si>
    <t xml:space="preserve">Sti. de Proyector LED 200W/IP66 de sobreponer con fotocontrol, chasis en aluminio extruido, óptica semiespecular de proyección uniforme, 24000 LM, 120LM/W, con Driver incorporado, 100...277V, 50/60Hz, 5.000ºK, CRI &gt; 80%, Fp&gt;0.9, vida útil 50.000 hrs., 90º de Apertura, certificado RETILAP - (RFL70601BL). Incluye Fotocontrol individual con base, caja rawelt 4x4, 2 salidas, prensa estopa,  accesorios de Fijación y Conexión y demás elementos para una correcta instalación y Funcionamiento.	</t>
  </si>
  <si>
    <t xml:space="preserve">Sti. de Proyector led integrado, RGB 50W/IP65, chasis fabricado en aluminio de acabado negro y óptico de vidrio templado. Dimensiones 210X150X32 mm. Tensión de alimentación 85...265V±10%,. 120º de Apertura. Certificada RETILAP. Incluye caja rawelt 4x4 2 salidas, prensa estopa,  accesorios de Fijación y demás elementos para una correcta instalación y Funcionamiento.	</t>
  </si>
  <si>
    <t>Sti. de luminaria PANEL LED DE SOBREPONER, 30X120X1.05Cm, 45W, 100-227V,Grado de protección ip 20.Certificada RETILAP. Diseño moderno con fuente de iluminación lateral basada en LED SMD y difusor opalizado. Ultra delgado y liviano con disipador de calor integrado. Opción de instalación colgante.</t>
  </si>
  <si>
    <t xml:space="preserve">Sti. de luminaria ojo de buey REINE Recesado LED 30W, cuerpo en Aluminio Inyectado de alta pureza, difusor en policarbonato opalizado resistente a rayones, Aro color BLANCO. Diametro 8 pulgadas, Instalación de INCRUSTAR. tensión de alimentación 85...265V±10%, frecuencia de entrada 50/60Hz, Factor de potencia de la luminaria &gt; 0,90, Distorsión armónica de corriente = 20%, CRI = 80%, Flujo de la luminaria 3.000 Lm, Eficacia = 100 Lm/W, vida útil 50.000 hrs. Certificada RETILAP. Temperatura de color 4.000°K. INCLUYE Cable encauchetado 3x14 AWG(promedio de 100 cm), clavija con polo a tierra, prensaestopa, elementos de fijación según norma NRS-10, APERTURA DEL DRYWALL Y MARCO EN PERFIL DE ALUMINIO, ANDAMIOS CERTIFICADOS  y demás accesorios para su correcta instalación. La luminaria completa debe cumplir las últimas disposiciones del RETILAP y el RETIE se debe entregar curva fotométrica certificada del fabricante.	</t>
  </si>
  <si>
    <t xml:space="preserve">Sti. de Aviso Salida emergencia Autonomia 90 minutos 1,6W Señalizador de salida con tecnológia LED de alta luminosidad, cuerpo plástico inyectado en material ignifugo Sylvania o similar. certificada de conformidad RETILAP. Marca SYLVANIA. 1 año de Garantía.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	 </t>
  </si>
  <si>
    <t xml:space="preserve">Sti. de Luminaria Minipole fabricada en lámina de acero Cold Rolled cal. 18, acabado con pintura electrostática, conjunto óptico en lámina de acero Cold Rolled, difusor en acrílico opal mate, distribución de la luz volumétrica, apta para uso exterior IP54, flujo lumínico de 902 lúmenes, potencia de 14.3 W  (pérdidas del driver incluidas), eficacia de 63.1 Lm/W, temperatura de color 4000°K e IRC 80%, vida útil de la fuente de 50.000 horas en L70B50 a 35 grados de temperatura en el TC, 3 en el Step Macadam;  con Driver multivoltaje, programable, con un factor de driver entre 0.84 y 0.86 a 120V, con protección de sobrevoltajes, con opción de conexión para protección sobre temperatura del módulo led y protección contra transistores ANSI C62.41 Cat. A 2.5 kV, dimerización de 0-10V (DALI opcional), temperatura de trabajo entre -20 a 30 ºC. Incluye además toma aéreo macho, conector resorte rojo h-35, cable encauchetado 3 x 14 y todos los elementos necesarios para su correcto funcionamiento. (no incluye salida eléctrica). </t>
  </si>
  <si>
    <t>Sti. de luminaria peatonal tipo carabobo de 70W, Na o MH,  208/240 VAC, con base incorporada para fotocontrol, en poste de fibra de vidrio de 5,5 m, 200 Kgf, monolítico. Incluye poste con pedestal, hincado y aplomado; luminaria con bombilla de Na de 70W; fotocontrol NC polivoltaje (105-305V) y brazo para luminaria peatonal tipo carabobo.</t>
  </si>
  <si>
    <t>Sti. de luminaria PANEL LED DE SOBREPONER, 60X120X3Cm, 50W, 100-227V, 100-227VAC, 4000-5000Lm, 100Lm/W, IRC 80%, 4000-5000ºK, 50.000hr, ángulo de apertura 120º,Grado de protección ip 20.Certificada RETILAP. difusor opalizado. Opción de instalación colgante.</t>
  </si>
  <si>
    <t>Sti. de luminaria Panel Led redonda de sobreponer, 30W, IP20, 6500°K, 110-220V, 2460LM,  ángulo de apertura 120°, 20,000 horas de vida útil, no dimerizable, de 28cm de  diámetro, 2.8cm de alto, chasis en Aluminio fundido color blanco. Incluye cable sj multiconductor 3x14(1m promedio), clavija con polo a tierra, espaárago de 3/8"(promedio 1.68 m), tuerca expansiva 3/8"(4) y demás elementos de fijación. Debe cumplir RETILAP y el  RETIE y se debe entregar curva fotométrica  certificada del fabricante.</t>
  </si>
  <si>
    <t xml:space="preserve">Sti. de luminaria industrial hermética con tubos T8 LED difusor en vidrio 2x18W, de alta eficacia, IP65, chasis en Policarbonato resistente al impacto, acabado profesional con soportes tipo clip de Policarbonato, mínimo 8 cierres de presión (4 cierres por cada lado ). Flujo efectivo de la Luminaria 3.200 Lm, temperatura de Color 6500°K, ángulo de apertura 120°, tensión de alimentación 100....240V, 50/60 HZ, FP 0.7, CRI &gt;70, no dimerizable, vida útil 25.000 hrs, eficacia 88 lm/W,. Incluye  cable encauchetado 3x14 AWG(promedio de 1m), clavija con polo a tierra, prensaestopa, elementos de fijación según norma NRS-10 y demás accesorios para su correcta instalación. La luminaria completa debe cumplir las últimas disposiciones del  RETILAP y el RETIE.		 	</t>
  </si>
  <si>
    <t>Sti. de luminaria Panel Led redonda de incrustar o sobreponer, 18W, IP20, 6500°K, 110-220V, 1170LM,  ángulo de apertura 120°, 25,000 horas de vida útil, marco con difusor opalizado. Incluye cable sj multiconductor 3x14(1m promedio), clavija con polo a tierra,  y demás elementos de fijación. Debe cumplir RETILAP y RETIE y se debe entregar curva fotométrica  certificada del fabricante.</t>
  </si>
  <si>
    <t>Sti. de luminaria Panel Led redonda de incrustar o sobreponer, con balasto batería, 18W, IP20, 6500°K, 110-220V, 1170LM,  ángulo de apertura 120°, 25,000 horas de vida útil, marco con difusor opalizado. Incluye cable sj multiconductor 3x14(1m promedio), clavija con polo a tierra,  y demás elementos de fijación. Debe cumplir RETILAP y RETIE y se debe entregar curva fotométrica  certificada del fabricante.</t>
  </si>
  <si>
    <t>Sti. de luminaria Panel Led de 60X60 cm de incrustar o colgar, 45W, 6500ºK, Flujo luminoso 3400 lumens, 100v-240v, 10.000 horas de vida útil. Incluye cable encauchetado 3x14(Promedio 100 cms), clavija con polo de tierra y demás elementos de fijación. Esta luminaria debe cumplir con el RETILAP y el  RETIE y se debe entregar curva fotométrica  certificada del fabricante.</t>
  </si>
  <si>
    <t>Sti. de luminaria Panel Led de 60X60 cm de incrustar o colgar con balasto bateria, 45W, 6500ºK, Flujo luminoso 3400 lumens, 100v-240v, 10.000 horas de vida útil. Incluye cable encauchetado 3x14(Promedio 100 cms), clavija con polo de tierra y demás elementos de fijación. Esta luminaria debe cumplir con el RETILAP y el  RETIE y se debe entregar curva fotométrica  certificada del fabricante.</t>
  </si>
  <si>
    <t>Sti. de Luminaria antivandálica para espacios de alta seguridad. Fuente luminosa en LED 120X300CM/40W -52W/ sobreponer en losa, COLOR BLANCO,120-240V/4000-7000LM/ 40,000 - 50,000 HORAS DE VIDA ÚTIL, Chasis de acero #18 reforzado, difusor externo en policarbonato de 3mm, el ensamble de la luminaria es con tornillos de alta seguridad. Certificación RETILAP. Incluye cable sj multiconductor 3x14, toma macho polo a tierra y demas elementos de fijación.</t>
  </si>
  <si>
    <t>Sti. de Luminaria antivandálica (1170X260X85)mm, para espacios de alta seguridad, IP 20, 2 fuentes LED de 2230LM, CRI&gt;80%, Fp 0.9, 50W, de sobreponer, temperatura de Color: 30K - 40K - 50K - 65K,120-227V, 50,000 horas de vida útil, chasis fabricado en chapa de acero CR MSG calibre 18, según RETILAP, placa de acrílico prismático y tornillos de seguridad, pintura electrostática, difusor en policarbonato de 5mm resistente a altos impactos, ensamblada con tornillos de alta seguridad, Certificación RETILAP. Incluye cable sj multiconductor 3x14, toma macho polo a tierra y demás elementos de fijación.</t>
  </si>
  <si>
    <t xml:space="preserve">Sti. de luminaria senderita de 98X16.5cm, Sodio 70W 208/220V, IP44, cuerpo de tubería en aluminio de excelente acabado, alta resistencia al impacto y livianos, Pintura electroestática horneable; reflector construido en aluminio de alta pureza con acabado superficial de brillo químico y tratamiento anódico para garantizar su brillo en el tiempo; refractor en policarbonato con protección UV, resistente al impacto mecánico y al choque térmico. Incluye sistema de anclaje,  cable encauchetado 3x14 AWG(promedio de 1m), conectores, prensaestopa,  y demás accesorios para su correcta instalación. La luminaria completa debe cumplir las últimas disposiciones del  RETILAP y el RETIE.		 	</t>
  </si>
  <si>
    <t>Sti. de RA5-207, luminaria peatonal tipo Carabobo de 70 W Na O MH, 208/240 VAC, con base incorporada para fotocontrol, poste de concreto tipo carabobo DE 5m, RA5-109. incluye hincado, aplomado y apizonado de poste; luminaria con bombilla Na de 70W; fotocontrol NC polivoltaje (105-305V) y brazo para luminaria peatonal tipo carabobo.</t>
  </si>
  <si>
    <t>Sti. de luminaria de alumbrado público de 150 W, Na, 208/220 VAC, con base incorporada para fotocontrol. incluye luminaria con bombilla Na o MH de 150W, fotocontrol NC polivoltaje (105-305V) y brazo para luminaria de 1-1/2" X 1,5m.</t>
  </si>
  <si>
    <t>Suministro, transporte e instalación de luminaria panel LED de sobreponer o descolgar, 30X120X1.05Cm, 48W, 100-227V,Grado de protección ip 20.Certificada RETILAP. Diseño moderno con fuente de iluminación lateral basada en LED SMD y difusor opalizado. Ultra delgado y liviano con disipador de calor integrado. Incluye marco para incrustar o sobreponer.</t>
  </si>
  <si>
    <t>Suministro, transporte e instalación de luminaria hermética LED de 2 tubos por 18W, IP65, chasis moldeado por inyección en policarbonato resistente a los rayos UV reforzado en fibra de vidrio, mínimo 8 cierres (4 cierres por cada lado ) de presión y Difusor opalizado en Policarbonato resistente a rayones. Flujo efectivo de la Luminaria 3.600 Lm/Temperatura de Color 4.000°K, Tensión de alimentación 100....277V±10% DIM 0-10V, 50/60 HZ, PF 0.95, CRI &gt;80, Vida útil 50.000 hrs (). Eficacia de 120 lm/W, Certificada RETILAP. 5 años de garantía.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</si>
  <si>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Suministro, transporte e instalación de luminaria tipo tortuga para bombilla de rosca E27, 100 - 240V , chasis y rejilla en Aluminio con acabado en pintura poliéster electrostática en polvo, dimensiones 21X11X10 cm, de sobreponer, IP54, difusor en vidrio templado sandblasteado, con bombilla Led de 15W, 1350 Lm, luz día, tipo Distecsa o similar. Certificada RETILAP.</t>
  </si>
  <si>
    <t>Sti. de aplique tipo tortuga ovalada con rejilla en Aluminio inyectado, Cubierta de vidrio, 60W, rosca E27, IP44 de sobreponer. tensión de alimentación 95...265V±10%.Certificada RETILAP.</t>
  </si>
  <si>
    <t>Suministro, transporte e instalación de luminaria Easy Atus de Luxicon 28.8W, 1145mm, sobrepuesta o descolgada, IP20, Flujo efectivo de la Luminaria 3.740 Lm, Temperatura de Color 6.500°K, Tensión de alimentación 120....277V±10% DIM 0-10V, 50/60 HZ, PF 0.95, CRI &gt;80, Vida útil 50.000 hrs. Eficacia de 129.4 lm/W, Certificada RETILAP. 5 años de garantía.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</si>
  <si>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Suministro, transporte e instalación de luminaria Easy Atus de Luxicon 14.1W, 1145mm, sobrepuesta o descolgada, IP20, Flujo efectivo de la Luminaria 1.870 Lm, Temperatura de Color 6.500°K, Tensión de alimentación 120....277V±10% DIM 0-10V, 50/60 HZ, PF 0.95, CRI &gt;80, Vida útil 50.000 hrs. Eficacia de 132.6 lm/W, Certificada RETILAP. 5 años de garantía.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</si>
  <si>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Suministro, transporte e instalación de luminaria Wallpacp 80W,  IP65, Temperatura de Color 6.500°K, Tensión de alimentación 100....277V±10% DIM 0-10V, 50/60 HZ, PF 0.9, CRI &gt;80, Vida útil 50.000 hrs. Eficacia de 120 lm/W, Certificada RETILAP. 5 años de garantía. Incluye  Cable encauchetado 3x14 AWG(promedio de 100 cm), clavija con polo a tierra o prensaestopa, elementos de fijación según norma NRS-10 y demás accesorios para su correcta instalación. La luminaria completa debe cumplir las últimas disposiciones del  RETILAP y el RETIE se debe entregar curva fotométrica.</t>
  </si>
  <si>
    <t>Suministro, transporte e instalación de luminaria tipo spot (2 luminarias) escualizable con cuerpo de Aluminio para sobreponer en riel 3P (1m). Incluye riel, cable encauchetado 3x14 AWG(promedio de 1m), clavija con polo a tierra o prensaestopa, elementos de fijación según norma NRS-10 y demás accesorios para su correcta instalación. La luminaria completa debe cumplir las últimas disposiciones del  RETILAP y el RETIE se debe entregar curva fotométrica certificada del fabricante.</t>
  </si>
  <si>
    <t>Suministro, transporte e instalación de luminaria Led para ambientes con riesgo de explosión por presencia de vapores, gases y/o polvos inflamables o combustibles; alta humedad, sucuedad, corrosión y vibración.  Chasis en aleación de Aluminio, sin cobre, y con vidrio templado, IP66 , 80W, 120-277V, 10.960 Lm, 137Lm/W, 5000°K, vida útil 100.000 h. Incluye cable encauchetado 3x14 AWG(promedio de 1m), clavija con polo a tierra, prensaestopa, elementos de fijación según norma NRS-10 y demás accesorios para su correcta instalación. La luminaria completa debe cumplir certificación UL844, RETILAP y RETIE.</t>
  </si>
  <si>
    <t>Suministro, transporte e instalación de luminaria industrial hermética para descolgar o sobreponer,  de Led integrado 50W, IP65, chasis en ABS, difusor en policarbonato opalizado, cubierta opalizada, flujo efectivo de la Luminaria 5.300 Lm, eficacia 106 Lm/W, temperatura de Color 6500°K, ángulo de apertura 100°, tensión de alimentación 100....277V, 50/60 HZ, FP&gt; 0.9, CRI &gt;80, no dimerizable, vida útil 50.000 hrs. Incluye  cable encauchetado 3x14 AWG(promedio de 1m), clavija con polo a tierra, prensaestopa, elementos de fijación según norma NRS-10 y demás accesorios para su correcta instalación. La luminaria completa debe cumplir las últimas disposiciones del  RETILAP y el RETIE.</t>
  </si>
  <si>
    <t>Suministro, transporte e instalación de luminaria Led de alumbrado público de 200W, con panel solar incorporado, sensor, batería, color negro, IP65, 24000lm, Luz día. Incluye brazo y control remoto.</t>
  </si>
  <si>
    <t>Sti. de panel LED, RD, 24W, 1700LM, 100-240V, 65°K .Certificada RETILAP.</t>
  </si>
  <si>
    <t>Suministro, transporte e instalación de luminaria de alumbrado público Lyra Led de 80W, estructura externa en aluminio, acabado en pintura TGIC electrostática, difusor con lente, 5000°K, 50.000 h de vida útil.</t>
  </si>
  <si>
    <t>Suministro, transporte e instalación de luminaria EPIC66 Distecsa o similar, de sobreponer o suspender, diseñada con módulos de LED, disipadores y cuerpo de aluminio, acabado en pintura poliéster electrostática en polvo, difusor en acrílico opal, 110º de apertura, IP20, 660mm de diámetro por 120mm de alto, 36.6W, 3441 Lm, 5000ºK, IRC&gt; 80%,  vida útil 50.000 horas, temperatura de trabajo de 0-55ºC, certificado RETILAP.</t>
  </si>
  <si>
    <t>Suministro, transporte e instalación de luminaria EPIC90 negra, Distecsa o similar, de sobreponer o suspender, diseñada con módulos de LED, disipadores y cuerpo de aluminio, acabado en pintura poliéster electrostática en polvo, difusor en acrílico opal, 110º de apertura, IP20, 900mm de diámetro por 120mm de alto, 100W,  6500ºK, IRC&gt; 80%,  vida útil 50.000 horas, temperatura de trabajo de 0-55ºC, certificado RETILAP.</t>
  </si>
  <si>
    <t>Suministro, transporte e instalación de luminaria tipo sendero, poste cilíndrico negro de 60X16 cm, con rejilla de acrílico en la parte superior, casquete E27, estructura externa en aluminio, acabado en pintura TGIC electrostática.</t>
  </si>
  <si>
    <t>Suministro, transporte e instalación de luminaria lineal LED de interior, para suspender, sobreponer o incrustar, 1200X65X42 mm (largoXaltoXancho), 40W, 3200LM, luz neutra, CRI 80, 100-277V, no dimerizable, 35KHRS, Sylvania o similar.  Incluye  Cable encauchetado 3x14 AWG(promedio de 100 cm), clavija con polo a tierra, prensaestopa, elementos de fijación según norma NRS-10 y demás accesorios para su correcta instalación. La luminaria completa debe cumplir las últimas disposiciones del  RETILAP y  RETIE.</t>
  </si>
  <si>
    <t>Suministro, transporte e instalación de luminaria luminaria lineal LED interiorde suspender, sobreponer o incrustar, 1150X58X70 mm, 36W, 3400LM, 4000K, CRI 80, 100-277V, no dimerizable, 50KHRS, L70, IP20. ILTEC o similar.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</si>
  <si>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Sti. de  bala de piso, Led 1200 Lúmenes, 15w IP65, de incrustar. Incluye cable encauchetado 3x12, toma macho polo a tierra y demás elementos necesarios para su correcta instalación.</t>
  </si>
  <si>
    <t>Suministro, transporte e instalación de luminaria EPIC40 Distecsa o similar, de sobreponer o suspender, diseñada con módulos de LED, disipadores y cuerpo de aluminio, acabado en pintura poliéster electrostática en polvo, difusor en acrílico opal, 110º de apertura, IP20, 405mm de diámetro por 120mm de alto, 44.9W, 6057 Lm, 5000ºK, IRC&gt; 80%,  vida útil 50.000 horas, temperatura de trabajo de 0-55ºC, certificado RETILAP.</t>
  </si>
  <si>
    <t>Suministro, transporte e instalación de luminaria LED de alumbrado público para montaje en brazo horzontal chasis robusto en Aluminio inyectadocon disipador de calor integrado, con fuente LED SMDy lentes en policarbonato, IP66, 50W, 100-277 V, 7500 Lm, 4000ºK, IRC&gt; 70%,  vida útil 100.000 horas, certificado RETILAP.</t>
  </si>
  <si>
    <t>Suministro, transporte e instalación de luminaria peatonal tipo Carabobo LED de 50 W, 120-240 VAC, con base incorporada para fotocontrol, poste de concreto tipo carabobo DE 5m. incluye hincado, aplomado y apisonado de poste; luminaria LED de 50W; fotocontrol y brazo para luminaria peatonal tipo carabobo.</t>
  </si>
  <si>
    <t>Suministro, transporte e instalación de luminaria vial solar VIASO-RBLAN o similar,de 40W con sensor y bateriía de 12000mAh-9.6V en poste de concreto tipo carabobo DE 5m. incluye hincado, aplomado y apisonado de poste, luminaria solar LED de 40Wl y brazo para luminaria peatonal tipo carabobo.</t>
  </si>
  <si>
    <t>Suministro, transporte e instalación de luminaria vial solar de LED de alumbrado público para montaje en brazo horzontal, con cuerpo de Aluminio, IP65, 40W, con batería de 12000 mAh/9.6 V, 4800 Lm, 4000ºK, vida útil 100.000 horas, certificado RETILAP.</t>
  </si>
  <si>
    <t>Suministro, transporte e instalación de bombillo de Led  UFO 15W, luz día, disco en acrílico de 12cm, rosca E27, 100-240V, 120°  de apertura de haz.</t>
  </si>
  <si>
    <t>Sti. de bombilla tipo LED roscada E27, de 15W, 1350 LM, 100-240V, 6500ºK</t>
  </si>
  <si>
    <t>Sti. de tubo LED T8 de vidrio, 18W, 1600LM, 100-240V, 65°K. Incluye los sockets.</t>
  </si>
  <si>
    <t>Sti. de tubo LED T5 de vidrio, 25W, 3500LM, 100-240V, luz blanca. Incluye los sockets.</t>
  </si>
  <si>
    <t>Sti. de tubo fluorescente T8 de vidrio, 32W, 2784LM, 100-240V, 65°K. Incluye los sockets.</t>
  </si>
  <si>
    <t>13.8.0</t>
  </si>
  <si>
    <t>APANTALLAMIENTO Y PUESTA A TIERRA</t>
  </si>
  <si>
    <t>Sti. de cable de cobre desnudo calibre No. 4 AWG según norma RA6-010,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t>
  </si>
  <si>
    <t>Sti. de cable de cobre desnudo calibre No.4 AWG, cableado clase B.</t>
  </si>
  <si>
    <t>Sti. de cable calibre 1/0AWG desnudo en aluminio ACSR. Incluye elementos de fijación y demás accesorios de instalación.</t>
  </si>
  <si>
    <t>Sti. de bajante en cable 1/0 AWG, THW de aluminio por ducto PVC de 3/4" empotrado. Incluye elementos de fijación y demás accesorios de instalación.</t>
  </si>
  <si>
    <t>Sti. de cable 1/0 AWG, THW de aluminio, para anillo superior. Incluye elementos de fijación y demás accesorios de instalación.</t>
  </si>
  <si>
    <t>Sti. de Punta captadora de aluminio sólido de 16X500mm con rosca en la base marca OBO o DELARCO de  50cm. Incluye: base para fijación a cubierta, elementos de anclaje inoxidables.</t>
  </si>
  <si>
    <t>Sti. de soldadura por reacción exotérmica de 90gr, incluye carga, molde, pinzas de sujeción del molde y del cable, chispero y todos los demás elementos y accesorios necesarios para su correcta instalación y funcionamiento.</t>
  </si>
  <si>
    <t>Sti. de cable de cobre desnudo calibre No. 1/0 AWG, cableado clase B, Cilíndrico, compactado, concéntrico, trenzado, formado con alambre cilíndrico sin revestimiento, construido con un núcleo central rodeado por una o más capas de hilos compactados, cableados  helicoidalmente, Norma B-8 de la ASTM.</t>
  </si>
  <si>
    <t>Sti.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t>
  </si>
  <si>
    <t>Sti. de soldadura para Conexión al acero de refuerzo. Incluye soldadura exotérmica de 115, soldadura eléctrica y todos los elementos necesarios para su correcta instalación y funcionamiento.</t>
  </si>
  <si>
    <t>Suministro, transporte e instalación de cola de equipotencialización para equipos y estructura en cable de cobre desnudo scalibre No. 1/0 AWG, cableado clase B, trenzado, formado con alambre cilíndrico sin revestimiento, construido con un núcleo central rodeado por una o más capas de hilos compactados, cableados helicoidalmente, Norma B-8 de la ASTM. Incluye conectores y terminales. (1.5 m por cola)</t>
  </si>
  <si>
    <t>Suministro, transporte e instalación de punta captadora de aluminio sólido de 16X600mm con base-Dx.</t>
  </si>
  <si>
    <t>Suministro, transporte e instalación de punta captadora de aluminio sólido de 16X1000mm con base-Dx.</t>
  </si>
  <si>
    <t>Suministro, transporte e instalación de alambrón de Aluminio de 8mm para apantallamiento. Incluye elementos de fijación y demás accesorios de instalación.</t>
  </si>
  <si>
    <t>Suministro, transporte e instalación de varilla copperweld de 5/8",  longitud de 2.4 metros, de cobre macizo, Norma ASTM B - 187 sin sulfatación ni oxidación por efecto catódico. Incluye la varilla y demas elementos necesarios para su correcta instalación.</t>
  </si>
  <si>
    <t>Suministro, transporte e instalación de punta captadora de aluminio sólido de 5/8X3m sin base. Incluye soportes de fijación vertical a muro.</t>
  </si>
  <si>
    <t>Suministro, transporte e instalación de cable de cobre desnudo calibre No. 2/0 AWG, formado con alambre cilíndrico sin revestimiento, construido con un núcleo central rodeado por una o más capas de hilos compactados, cableados  helicoidalmente, Norma B-8 de la ASTM.</t>
  </si>
  <si>
    <t>Suministro, transporte e instalación de cable de cobre desnudo calibre No. 2 AWG, instalado enterrado en terreno natural a 0,5m. Cilíndrico, compactado, concéntrico, trenzado, formado con alambre cilíndrico sin revestimiento, construido con un núcleo central rodeado por una o más capas de hilos compactados, cableados  helicoidalmente, Norma B-8 de la ASTM. Incluye el lleno.</t>
  </si>
  <si>
    <t>Suministro, transporte e instalación de soldadura por reacción exotérmica de 115gr, incluye carga, molde, pinzas de sujeción del molde y del cable, chispero y todos los demás elementos y accesorios necesarios para su correcta instalación y funcionamiento.</t>
  </si>
  <si>
    <t>Suministro, transporte e instalación de conector tubular recto de ponchar para empalmes, de cobre estañado, calibre 1/0 AWG.</t>
  </si>
  <si>
    <t>Suministro, transporte e intalación de aviso de peligo-riesgo eléctrico en acrílico.</t>
  </si>
  <si>
    <t>Suministro, transporte e instalación de conector en cruz Rd 8-10 x Rd 16 en acero galvanizado para conductores redondos y puntas captoras/varillas de puesta a tierra.</t>
  </si>
  <si>
    <t>Suministro, transporte e instalación de conector bimetálico de un perno, para conductores con calibres de 6 - 2/0 AWG.</t>
  </si>
  <si>
    <t>Sti. de pararrayos tipo "Punta de Franklin" de acero inoxidable de una sola punta. Fabricado en Acero Inoxidable no magnético en todas sus piezas, Norma IEC 1024. Longitud 600mm, diámetro 1/2", base roscada con conector para cable calibre 1/0AWG. Incluye pernos de fijación y demás accesorios de instalación.</t>
  </si>
  <si>
    <t>Suministro, transporte e instalación de soporte DEHN SNAP, plástico H36, Grau M6, gris, largo, para sujetar conductor 1/0 sobre la cubierta.</t>
  </si>
  <si>
    <t>Suministro, transporte e instalación de soporte convencional para punta captadora.</t>
  </si>
  <si>
    <t>Sti. de RA6-010, Puesta a tierra para transformadores.</t>
  </si>
  <si>
    <t>Sti. de RA6-010 (puesta a tierra para trafos)</t>
  </si>
  <si>
    <t>Sti. de RA6-013, puesta a tierra según con varilla copperweld 5/8" de 2.4 metros (1 electrodo). Incluye la varilla y demás elementos necesarios para su correcta instalación.</t>
  </si>
  <si>
    <t>Sti. de RA6-010, sistema de puesta a tierra.</t>
  </si>
  <si>
    <t>Sti. de puesta a tierra para medidor de energía.</t>
  </si>
  <si>
    <t>Sti. de RA6-013, puesta a tierra con varilla copperweld 5/8" de 2.4 metros. Incluye la varilla y demás elementos necesarios para su correcta instalación.</t>
  </si>
  <si>
    <t>Sti. de RA6-010 (puesta a tierra para transformadores). Incluye varilla copperweld, cable, soldadura exotermica y demás accesorios para su correcto funcionamiento.</t>
  </si>
  <si>
    <t>Sti. de RA4-020, tierra para contadores ubicados en poste según.</t>
  </si>
  <si>
    <t>Sti. de soldadura por reacción exotérmica de hasta 150 gr, en CRUZ CABLE VARILLA incluye carga, molde, pinzas de sujeción del molde y del cable, chispero y todos los demás elementos y accesorios necesarios para su correcta instalación y puesta en funcionamiento.</t>
  </si>
  <si>
    <t>13.9.0</t>
  </si>
  <si>
    <t>SONIDO</t>
  </si>
  <si>
    <t>Sti. de salida de sonido (3m). Incluye toma sencillo de la línea Luminex KORA, caja metálica galvanizada/PVC 4"x4" con tapa suplemento, ducto pvc, curva, adaptadores, pega pvc  y demás accesorios necesarios para su correcta instalación,(Salida promedio de 7 metros).</t>
  </si>
  <si>
    <t>Sti. de acometida para amplificación en cable de sonido (2x16) polarizado. Incluye identificación de cables con anillos, encintada, chequeo de continuidad (megger) y demás elementos necesarios para su correcta instalación por tubería existente.</t>
  </si>
  <si>
    <t>Sti. de acometida para amplificación en cable de sonido (2x18) polarizado. Incluye identificación de cables con anillos, encintada, chequeo de continuidad (megger) y demás elementos necesarios para su correcta instalación por tubería existente.</t>
  </si>
  <si>
    <t>Suministro, transporte e instalación de acometida para amplificación en cable de sonido (2x14) transparente polarizado, por ducto, canaleta o bandeja existentes. Incluye identificación de cables, encintada, chequeo de continuidad  y demás elementos necesarios para su correcta instalación por tubería existente.</t>
  </si>
  <si>
    <t>Suministro, transporte e instalación de salida de sonido (5m). Incluye toma sencillo de la línea Luminex KORA, caja metálica galvanizada/PVC 4"x4" con tapa suplemento, ductos EMT y PVC de 1/2", curva, adaptadores, pega pvc  y demás accesorios necesarios para su correcta instalación.</t>
  </si>
  <si>
    <t>Sti. de parlante de 16 watts, 8 ohmios para instalación en interiores.</t>
  </si>
  <si>
    <t>Sti. de amplificador ambiental PRO DJ RA 2150, 150W RMS por canal a 4 Ohms, conexión A,B Y A+B, ecualizador gráfico de 7 bandas por canal, doble entrada de micrófono, radio FM, lector de memorias USB\SD, BLUETOOTH, 2 entradas de línea, display digital.</t>
  </si>
  <si>
    <t>Suministro, transporte e instalación de matriz-amplificador de 4 zonas, con capacidad de 1000 W (MATRIZ-1000D).</t>
  </si>
  <si>
    <t>Sti. de micrófono de mesa TOA PM 166 con pulsador y conector TS.</t>
  </si>
  <si>
    <t>13.10.0</t>
  </si>
  <si>
    <t>CCTV</t>
  </si>
  <si>
    <t>Suministro e Instalación Disco Duro de 2 TB para  NVR, certificados para CCTV, garantia mínima de 2 años.; Incluye todos los accesorios para su correcta instalación.</t>
  </si>
  <si>
    <t>Suministro e Instalación Disco Duro de 4 TB para  NVR, certificados para CCTV, garantia mínima de 2 años.; Incluye todos los accesorios para su correcta instalación.</t>
  </si>
  <si>
    <t>Suministro, transporte e instalación  de grabador de video NVR de 8 canales (puertos POE)DS-7608NXI-K2/8P,  ancho de banda entrante de hasta 80 Mbps, análisis de vídeo de 2 canales para el reconocimiento de personas y vehículos para reducir falsas alarmas, Reconocimiento facial de 1 canal para transmisión de video, o reconocimiento facial de 4 canales para imagen facial. Incluye todos los elementos necesarios para su instalación, configuración y la puesta en marcha.</t>
  </si>
  <si>
    <t>Suministro, transporte e instalación  de grabador de video NVR de 32 canales (puertos POE)DS-7732NXI-4K, ancho de banda entrante de hasta 256 Mbps, análisis de vídeo de 2 canales para el reconocimiento de personas y vehículos para reducir falsas alarmas, Reconocimiento facial de 1 canal para transmisión de video, o reconocimiento facial de 4 canales para imagen facial. Incluye todos los elementos necesarios para su instalación, configuración y la puesta en marcha.</t>
  </si>
  <si>
    <t>Sti. de salida de TV (3m) por tubería pvc de 3/4" empotrada. Incluye toma TOMA TV COAXIAL S3B14680, ducto pvc, caja 4x4 con tapa suplemento, tornillos y demás accesorios y elementos necesarios para su correcta instalación. (No incluye spliters, ni el cable.).</t>
  </si>
  <si>
    <t>Sti. de cable coaxial RG-6 al 90% para circuito cerrado de televisión red de televisión tipo TFC, BELDEN o similar por tubería. Incluye terminales y demás elementos necesarios para su correcta instalación.(No incluye spliters, ni toma).</t>
  </si>
  <si>
    <t>Suministo, transporte e instalación de cable HDMI de alta velocidad CL2 activo,  M/M preensamblado en fábrica, con amplificadores integrados para transmisiones más largas.</t>
  </si>
  <si>
    <t>Suministro, transporte e instalación de salida de audio y video (5m),HDMI. incluye el toma HDMI, caja 12x12x5 con tapa suplemento, faceplate, marcación con placa en acrílico o térmica, ducto EMT de 3/4", curvas, adaptadoresl, obra civil y demás elementos necesarios para su correcta instalación.</t>
  </si>
  <si>
    <t>Suministro, tranporte e instalación de monitor de videovigilancia,de 32", Hikvisio o similar, DSD5032QE-1, HDMI-15, SM-223. Incluye soporte y accesorios reqeridos para su correcta instalación y funcionamiento.</t>
  </si>
  <si>
    <t>Suministro, transporte e instalación de Cámara IP fija tipo domo IP67,  DS-2CD1123G2-I 2,8 mm,  POE, resolución de 2 MP, admite la detección de personas y vhículos, compresión H.265+, tecnología Infra Rojo avanzada de largo alcance. Incluye todos los elementos necesarios para su instalación y la puesta en marcha.</t>
  </si>
  <si>
    <t>Suministro, transporte e instalación de Cámara IP fija tipo bala para exteriores (IP67) DS-2CD1027G2-L 2,8 mm,  POE, resolución de 2 MP, admite la detección de personas y vehículos, compresión H.265+, admite almacenamiento interno de hasta 256 GB (ranura para tarjetas SD_Opcional), micrófono incorporado para seguridad de audio en tiempo real (opcional). Incluye todos los elementos necesarios para su instalación y la puesta en marcha.</t>
  </si>
  <si>
    <t>Suministro, transporte e instalación de estación de trabajo para visualización y administración de cámaras de video-vigilancia. Incluye equipo de cómputo portatil con las siguientes carcterísticas mínimas: core i5, RAM 16 Gb, pantalla FHD de 17.3".</t>
  </si>
  <si>
    <t>13.11.0</t>
  </si>
  <si>
    <t>TELECOMUNICACIONES</t>
  </si>
  <si>
    <t>Sti. de salida de voz y datos RJ 45 cat 6A, aplicable a normas TIA 568A/TIA 568B, cumpla standares industriales y estén en el listado UL y además sean marca reconocida en el mercado. incluye el toma de voz y datos, caja 4x4 con tapa suplemento, faceplates, módulos, elementos asociados, marcación con placa en acrílico o térmica, ducto pvc, curvas, adaptadores terminal, pega pvc, obra civil y demás elementos necesarios para su correcta instalación.(Salida promedio 3 metros)</t>
  </si>
  <si>
    <t>Sti. de salida de voz y datos RJ 45 cat 6A, aplicable a normas TIA 568A/TIA 568B, cumpla standares industriales y estén en el listado UL y además sean marca reconocida en el mercado. incluye el toma de voz y datos, caja 4x4 con tapa suplemento, faceplates, módulos, elementos asociados, marcación con placa en acrílico o térmica, ducto pvc, curvas, adaptadores terminal, pega pvc, obra civil y demás elementos necesarios para su correcta instalación.</t>
  </si>
  <si>
    <t>Suministro, transporte e instalación de salida de voz o datos para instalar en canaleta y/o caja existentes, RJ 45 cat 6A, aplicable a normas TIA 568A/TIA 568B, cumpla standares industriales y estén en el listado UL y además sean marca reconocida en el mercado. incluye el toma de voz o datos, faceplates, ponchado, retiro del toma de voz o datos existente, elementos asociados, marcación con placa en acrílico o térmica y demás elementos necesarios para su correcta instalación.</t>
  </si>
  <si>
    <t>Suministro, transporte e instalación de salida de voz y datos (5m), RJ 45 cat 6A, aplicable a normas TIA 568A/TIA 568B, cumpla standares industriales y estén en el listado UL y además sean marca reconocida en el mercado. incluye el toma de voz y datos, caja 4x4 con tapa suplemento, faceplates, módulos, elementos asociados, marcación con placa en acrílico o térmica, ducto EMT de 3/4", curvas, adaptadores terminal, obra civil y demás elementos necesarios para su correcta instalación.(No incluye cable UTP)</t>
  </si>
  <si>
    <t>Suministro, transporte e instalación de salida de voz o datos MPTL(5m) expuesta para cámara y/o Acces point,  conector RJ45 macho Cat6A blindado de aleación de zinc con conector de terminación modular 10G fáciles de conectar sin herramientas de Internet para cable Ethernet S/FTP de Cat6A hasta 22 AWG, aplicable a normas TIA 568A/TIA 568B, cumpla standares industriales y estén en el listado UL y además sean marca reconocida en el mercado. Incluye el MPTL, caja 12x12x5cm de sobreponer, cable UTP cat 6A,  marcación con placa en acrílico o térmica, ducto EMT 3/4", curvas, adaptadores terminal, presnsaestopa, obra civil y demás elementos necesarios para su correcta instalación.</t>
  </si>
  <si>
    <t>Sti. de punto de voz o datos sencillo para caja o canaleta, RJ 45 cat 6, aplicable a normas TIA 568A/TIA 568B, que cumpla estándares industriales y esté en el listado UL y además, que sea marca reconocida en el mercado. incluye el toma de voz o datos, faceplate sencillo, módulo, elementos asociados, marcación con placa en acrílico o térmica  y demás elementos necesarios para su correcta instalación.</t>
  </si>
  <si>
    <t>Suministro, transporte e instalación de salida doble de voz o datos para instalar en canaleta y/o caja existentes, RJ 45 cat 6A, aplicable a normas TIA 568A/TIA 568B, cumpla standares industriales y estén en el listado UL y además sean marca reconocida en el mercado. incluye el toma de voz o datos, faceplates, ponchado, retiro del toma de voz o datos existente, elementos asociados, marcación con placa en acrílico o térmica y demás elementos necesarios para su correcta instalación.</t>
  </si>
  <si>
    <t>Suministro, transporte e instalación de salida doble de voz y datos (5m), RJ 45 cat 6A, aplicable a normas TIA 568A/TIA 568B, cumpla standares industriales y estén en el listado UL y además sean marca reconocida en el mercado. incluye el toma de voz y datos, caja 4x4 con tapa suplemento, faceplates, módulos, elementos asociados, marcación con placa en acrílico o térmica, ducto pvc, curvas, adaptadores terminal, pega pvc, obra civil y demás elementos necesarios para su correcta instalación.(No incluye cable UTP)</t>
  </si>
  <si>
    <t>Suministro, transporte e instalación de salida para datos (4m), RJ 45 cat 6A, aplicable a normas TIA 568A/TIA 568B, cumpla standares industriales y estén en el listado UL y además sean marca reconocida en el mercado. incluye el toma de datos, caja 4x4 con tapa suplemento, faceplate, módulos, elementos asociados, marcación con placa en acrílico o térmica, ducto EMT de 3/4" con alambre de guía, curvas, adaptadores terminales, obra civil y demás elementos necesarios para su correcta instalación.(No incluye cable UTP)</t>
  </si>
  <si>
    <t>Suministro, transporte e instalación de salida de datos MPTL(5m) expuesta para cámara,  conector RJ45 macho Cat6A blindado de aleación de zinc con conector de terminación modular 10G fáciles de conectar sin herramientas de Internet para cable Ethernet S/FTP de Cat6A hasta 22 AWG, aplicable a normas TIA 568A/TIA 568B, que cumpla standares industriales y estén en el listado UL y además sean marca reconocida en el mercado. Incluye el MPTL, caja 12x12x5cm de empotrar, marcación con placa en acrílico o térmica, ductos EMT y PVC de 3/4", curvas, adaptadoresl, presnsaestopa, obra civil y demás elementos necesarios para su correcta instalación.</t>
  </si>
  <si>
    <t>Suministro, transporte e instalación de salida de datos (5m), RJ 45 cat 6A, aplicable a normas TIA 568A/TIA 568B, cumpla standares industriales y estén en el listado UL y además sean marca reconocida en el mercado. incluye el toma de datos, caja 4x4 con tapa suplemento, faceplates, módulos, elementos asociados, marcación con placa en acrílico o térmica, ductos EMT y PVC de 3/4", curvas, adaptadores, obra civil y demás elementos necesarios para su correcta instalación.(No incluye cable UTP).</t>
  </si>
  <si>
    <t>Sti. de Rack cerrado de PISO 210x60x60 Cm en lámina cold rolled calibre 16 y 18 MSG (perfilería y tapa respectivamente). Incluye puerta frontal bisagrada con chapa manija con llave y vidrio templado de seguridad, tapas laterales y superiores desmontables e intercambiables, bandeja portacable de 15x3 cm. con peldaños, multitoma de 6 salidas 1800 vatios como mínimo, 2 extractores 4" con cable encauchetado, además debe ser removible (abatible) para abrir la mitad del cuerpo con el fin de cablear por detrás, puesta a tierra según norma ANSI/TIA/EIA - 607 y otros elementos necesarios para su correcta instalación. debe cumplir con las normas IEC 297, IEC 297-2 EIA RS310-D (Racks, panel and associated equipment).</t>
  </si>
  <si>
    <t>Sti. de Rack cerrado de piso de 18 ru, 90 Cm,  en lámina cold rolled calibre 16 y 18 MSG (perfilería y tapa respectivamente). Incluye puerta frontal bisagrada con chapa manija con llave y vidrio templado de seguridad, tapas laterales y superiores desmontables e intercambiables, bandeja portacable de 15x3 cm. con peldaños, multitoma de 6 salidas 1800 vatios como mínimo, 2 extractores 4" con cable encauchetado, además debe ser removible (abatible) para abrir la mitad del cuerpo con el fin de cablear por detrás, puesta a tierra según norma ANSI/TIA/EIA - 607 y otros elementos necesarios para su correcta instalación. debe cumplir con las normas IEC 297, IEC 297-2 EIA RS310-D (Racks, panel and associated equipment).</t>
  </si>
  <si>
    <t xml:space="preserve">Sti. de Rack ABATIBLE, cerrado de muro 60x55x44 cms, * Fabricados en acero laminado en frío, * Parales internos ajustables con tornilleria para montaje de equipos, * Puerta frontal con lámina perforada,  Cerradura chapa llave en puerta y en la cara lateral, * Ranuras laterales para ventilación, * Perforaciones para instalar extractores de aire, * Incluye bandeja de fibra de 6 puertos duplex multimodo, multitoma para rack de 12 salidas grado hospitalario cable y enchufe, * Tapa trasera abatible con perforaciones para fijar en pared y entrada de cables en la parte superior e inferior, * Acabado pintura electrostática en polvo, * Color: Negro, * Cumplen especificaciones según normas EIA 310D y IEC 297 </t>
  </si>
  <si>
    <t>Sti. de Rack cerrado de piso o pared, 24 ru, 120 Alto 60 Ancho 60 Profundo,  puerta punzonada con chapa tipo bombin pequeña, laterales desmontable con cierres 1/4 de vuelta triangular; tapa superior punzonada para instalación de 2 ventiladores de 4". El Calibre del cajon es 18 Coll Roll, 2 parales en Cal. 14 Cold Rolled, perforacion en la parte posterior para anclar a pared o 4 rodachinas de 2”, pintura electrostática color Negro gofrado. debe cumplir con las normas IEC 297, IEC 297-2 EIA RS310-D (Racks, panel and associated equipment).</t>
  </si>
  <si>
    <t>Suministro, transporte e instalación de rack de 12 UR, (60x53x51cm), puerta delantera en malla con cerradura de seguridad, puerta delantera y  lateral desmontables, 4 rejillas para unidades de ventilación; incluye: ventiladores y multitoma 12 salidas para rack de 19".</t>
  </si>
  <si>
    <t>Suministro, transporte e instalación de Rack cerrado de PISO 45 UR, 71x99 Cm en lámina cold rolled calibre 16 y 18 MSG (perfilería y tapa respectivamente). Incluye puerta frontal bisagrada en malla, con chapa manija con llave, tapas laterales y superiores desmontables e intercambiables,  puesta a tierra según norma ANSI/TIA/EIA - 607. debe cumplir con las normas IEC 297, IEC 297-2 EIA RS310-D (Racks, panel and associated equipment).</t>
  </si>
  <si>
    <t>Suministro, transporte e instalación de Rack cerrado de PISO 25 UR, 61x106 Cm en lámina cold rolled calibre 16 y 18 MSG (perfilería y tapa respectivamente). Incluye puerta frontal bisagrada en malla, con chapa manija con llave, tapas laterales y superiores desmontables e intercambiables,  puesta a tierra según norma ANSI/TIA/EIA - 607. debe cumplir con las normas IEC 297, IEC 297-2 EIA RS310-D (Racks, panel and associated equipment).</t>
  </si>
  <si>
    <t>Sti. de Patch panel descargado angular ref 35050274; con 24 posiciones independientes categoría 6A, 19x1U. incluye los 24 jacks, elementos de fijación en Rack y marcación de los puertos.</t>
  </si>
  <si>
    <t>Sti. de Patch panel de 24 puertos independientes RJ45, categoría 6, 1RU. Incluye los 24 jacks, elementos de fijación en el Rack y marcación de los puertos.</t>
  </si>
  <si>
    <t>Sti. de switch Ethernet, 1UR 19”,  48 puertos (48 x 10/100/1000BASE-T, 4 x 10/100/1000 GbE/SFP,  protección sobre volatje 6kV, Conmutación 104Gbps,. Incluye la marcación de los puertos en el switch.</t>
  </si>
  <si>
    <t>Suministro, transporte e instalación de Switch Poe Administrable, 24 Ptos Gigabit, Gestión En Nube, 10/100/1000 Mbps de 24 puertos, con 2 puertos a 1000 + 2 slop mgbit para fibra. Incluye la marcación de los puertos en el switch.</t>
  </si>
  <si>
    <t>Suministro, transporte e instalación de Switch CISCO SG300-28PP-K9-NA:SG 300-28P 26 puertos 10/100/1000+ PoE+Vlan+QoS+2 Modulo TranceiverSFP MM LC; INCLUYE Garantia de Switch CISCO SG 300 de 24 puertos Administrable Business Day - SNT - 1 Año; Gigabit Ethernet SX Mini-GBIC SFP Transceiver (Multimodo - 550mts)- Base 1000</t>
  </si>
  <si>
    <t>Sti. de patch cord cable flexible 4 pares con conectores RJ-45 en ambos extremos, cat 6A de 150 cm; preensamblado en fábrica.</t>
  </si>
  <si>
    <t>Sti. de patch cord cable flexible 4 pares con conectores RJ-45 blindado en ambos extremos, cat 6A de 90 cm; preensamblado en fábrica.</t>
  </si>
  <si>
    <t>Sti. de patch cord, cable flexible de 4 pares, con conectores RJ-45 blindado en ambos extremos, cat 6A, de 7 pies (210 cm), preensamblado en fábrica.</t>
  </si>
  <si>
    <t>Suministro, transporte e instalación de Patch cord de Fibra Óptica, duplex multimodo OM4 LC/LC, 1m, LS0H.</t>
  </si>
  <si>
    <t>Sti. de cable UTP Categoría 6A de cuatro pares, cumpla normas EIA/TIA568B. Incluye plug RJ-45, certificación y resultados en medio impreso y magnético, Marcación y Ficho de Identificación y demás elementos necesarios para su correcta instalación.</t>
  </si>
  <si>
    <t>Sti. de cable UTP Categoría 6A de cuatro pares, cumpla normas EIA/TIA568B. Incluye plug RJ-45, certificación y resultados en medio impreso y magnético, Marcación y Ficho de Identificación y demás elementos necesarios para su correcta instalación. Incluye jack de base metálica AMP cat 6A.</t>
  </si>
  <si>
    <t>Suministro, transporte e instalación de conector de Fibra Óptica LC multimodeo OM3/OM4 QWIK II AQUA</t>
  </si>
  <si>
    <t>Suministro, transporte e instalación de organizador sencillo vertical de cables 100x100mm, 2.04m, plástico,  para instalar en Rack. Incluye todos los elementos necesarios para su correcta instalación y funcionamiento.</t>
  </si>
  <si>
    <t>Suministro, transporte e instalación de organizador de cable Vertical doble tipo ducto, altura de 2,1 mt, ducto de 80mm de alto y 85 mm de fondo, uso para gabinete de piso de 45UR, base en acero laminado en frio y ductos con tapa en PVC</t>
  </si>
  <si>
    <t>Sti. de ventilador de 1U de Rack de 19"x11,5"x1.75", con 4 ventiladores de 4,75"x4,75"x1,5, display digital, rango de temperatura de 0ºC a 50ºC, 0.3A, 110V, 50/60 Hz.</t>
  </si>
  <si>
    <t>Sti. de Multitoma horizontal de 10 puntos, con breaker de 15 amp, con supresor de picos, cable de alimentacion electrica en cable encauchetadode 3x14.</t>
  </si>
  <si>
    <t>Sti. de Multitoma grado hospitalario horizontal para Rack de 6 tomacorrientes dobles, cable de alimentacion electrica en cable encauchetadode 3x14. . Incluye fijación.</t>
  </si>
  <si>
    <t>Suministro, transporte e instalación. de Multitoma horizontal para Rack, de 8 entradas Nema 5-15R, polo aislado a tierra, grado hospitalario.   Incluye fijación</t>
  </si>
  <si>
    <t xml:space="preserve">Sti. de Acess Point Ubiquiti Unifi Ap Ac Lr.Incluye todos los elementos necesarios para su correcta instalación. </t>
  </si>
  <si>
    <t>Sti. de regleta S66 M1-25 pares AMP aprobada por E.E.PP.M para instalar en tablero de distribución telefónico. incluye fichos de puenteo, identificación y marcación de pares de  telecomunicaciones.</t>
  </si>
  <si>
    <t>13.12.0</t>
  </si>
  <si>
    <t>REDES EXTERNAS</t>
  </si>
  <si>
    <t>Sti. de poste de concreto de 12 m, 1050 KG F. incluye hincado, aplomado, apizonado y pintura según norma de EPM.</t>
  </si>
  <si>
    <t>Sti. de poste de concreto de 12 m, 550 KG F. incluye hincado, aplomado, apizonado y pintura según norma de EPM.</t>
  </si>
  <si>
    <t>Sti. poste de concreto de 12 metros - 510 KG F   . incluye hincada, aplomada, pintura, transporte según norma ET-TD-ME-04-01 de EPM.</t>
  </si>
  <si>
    <t>Sti. de poste de concreto de 14 m, 1050 KG F. incluye hincado, aplomado, apizonado y pintura según norma de EPM.</t>
  </si>
  <si>
    <t>Sti. poste de concreto de 14 metros 750kg. Incluye pintura de acuerdo a normas EPM.</t>
  </si>
  <si>
    <t>Sti. de poste de concreto de 10 m., 510 Kgf. incluye hincado, aplomado, apizonado y pintura según norma de EPM.</t>
  </si>
  <si>
    <t>Sti. de poste de concreto de 14 m, 750kgf. incluye hincado, aplomado, apizonado y pintura según norma de EPM.</t>
  </si>
  <si>
    <t>Sti. de poste de concreto de 14 m, 1050kg. incluye hincado, aplomado, apizonado y pintura según norma de EPM.</t>
  </si>
  <si>
    <t>Sti. de poste de concreto de 12 m, 750kgf. incluye hincado, aplomado, apizonado y pintura según norma de EPM.</t>
  </si>
  <si>
    <t>Sti. de poste de concreto tipo carabobo, 5m, RA5-109. incluye hincado, aplomado y apizonado.</t>
  </si>
  <si>
    <t>Sti. de poste metálico de 14 m, seccionado, 1050 Kgf.</t>
  </si>
  <si>
    <t>Sti. de poste metálico de 14 m, seccionado, 750 Kgf.</t>
  </si>
  <si>
    <t>Sti. de poste metálico de 14 m, seccionado, poligonal, 750 Kgf, galvanizado en caliente, con tapa antihundimiento. Incluye excavación, hincada, aplomada y pintura según norma ET-TD-ME-04-01 de EPM.</t>
  </si>
  <si>
    <t>Sti. de poste metálico de 12 m, seccionado, 750 Kgf, con placa antihundimeinto. Incluye aplomado, apizonado y pintura acorde a normas EPM.</t>
  </si>
  <si>
    <t>Suministro, transporte e instalación de poste metálico circular para iluminación de 6m x 2", calibre 3 mm, galvanizado en caliente y pintado; contiene pernos de anclaje y plantilla. Incluye dado pedestal.</t>
  </si>
  <si>
    <t>Stc. de dados en concreto de 21 Mpa para luminaria. Incluye Perno de expansión ref TEA10x070 de 1/2"X 3" Marca mecano o equivalente, mano de obra, vibrado, protección y curado, para estructuras de acuerdo con las diferentes dimensiones establecidas en los planos y diseños. No incluye refuerzo.</t>
  </si>
  <si>
    <t>Sti. de poste de fibra de vidrio de 14 m, 750 Kgf, 2 secciones, con tapa inferior. Incluye excavación, hincada, aplomada y pintura según norma ET-TD-ME-04-01 de EPM.</t>
  </si>
  <si>
    <t>Sti. de poste de fibra de vidrio de 8 m, 750 Kgf, seccionado.</t>
  </si>
  <si>
    <t>Sti. de poste de fibra de vidrio de 8 m, monolítico. Incluye aplomado y pintura de acuerdo a normas EPM.</t>
  </si>
  <si>
    <t>Sti. de poste de fibra de vidrio de 12 m, Monolítico, 750Kgf. Incluye  aplomado, apizonado y pintura de acuerdo a normas EPM.</t>
  </si>
  <si>
    <t>Sti. de poste de fibra de vidrio de 5,5 m, 200 Kgf, monolítico. Incluye pedestal y aplomado.</t>
  </si>
  <si>
    <t xml:space="preserve">Sti. de RA6-003 Viento primario con poste auxiliar. No incluye el poste				</t>
  </si>
  <si>
    <t>Sti. de RA6-003 Viento primario con poste auxiliar. No incluye el poste</t>
  </si>
  <si>
    <t>Sti. de RA6-002 (viento primario farol)</t>
  </si>
  <si>
    <t>Sti. de RA6-001 (viento primario convencional)</t>
  </si>
  <si>
    <t xml:space="preserve">Sti. de RA6-001 Viento secundario convencional 				</t>
  </si>
  <si>
    <t xml:space="preserve">Sti. de RA6-002 Viento secundario farol				</t>
  </si>
  <si>
    <t>Sti. de porta bornera  de 8 salidas para  acometida  domiciliaria en poste y/o fachada segun diseño. Incluye  conectores ,terminales  en  cobre y/o aluminio, encintada  y demás  elementos necesarios para su correcta instalación.</t>
  </si>
  <si>
    <t>Sti. de porta bornera  de 4 salidas para  acometida  domiciliaria en poste y/o fachada segun diseño. Incluye  conectores ,terminales  en  cobre y/o aluminio, encintada  y demás  elementos necesarios para su correcta instalación.</t>
  </si>
  <si>
    <t>Sti. de RA7-200, porta bornera  de 8 salidas para  acometida  domiciliaria en poste y/o fachada segun diseño. Incluye conexión de usuarios, conectores, encintada  y demás  elementos necesarios para su correcta instalación.</t>
  </si>
  <si>
    <t>Sti. de RA7-200, porta bornera  de 4 salidas para  acometida  domiciliaria en poste y/o fachada segun diseño. Incluye conexión de usuarios,  conectores, encintada  y demás  elementos necesarios para su correcta instalación.</t>
  </si>
  <si>
    <t>Sti. de RA7-200, caja protaborneras de 4 salidas.</t>
  </si>
  <si>
    <t>Sti. de RA7-200, caja protaborneras de 8 salidas.</t>
  </si>
  <si>
    <t xml:space="preserve">Sti. de línea primaria trifasica  canalizada  15 KV  en Cable XLPE  3 No.1/0 CU  133% + 1 No 1/0 CU  para Acometidas primarias  proyectadas por ducto existente y según diseño </t>
  </si>
  <si>
    <t xml:space="preserve">Sti. de línea primaria trifásica aislada, en cable Cu 3No. 266.8 133% de aislamiento </t>
  </si>
  <si>
    <t>Retiro de Línea primaria 1f,  7620 Voltios, aérea y reintegro a donde  indique la interventoría  dentro del área  metropolitana.</t>
  </si>
  <si>
    <t>Sti. de línea primaria en cable compacto, 4/0 AWG, 13.2 Kv, incluye separadores.</t>
  </si>
  <si>
    <t xml:space="preserve">Sti. de línea primaria en cable compacto, 266.8 KCM, 13.2 Kv, incluye separadores </t>
  </si>
  <si>
    <t>Sti. de transformador monofásico de 10 KVA 7.65KV/240/120V tipo convencional para montar en poste según norma RA3-026: Incluye calibración en EPM y todos los elementos y accesorios de la norma.</t>
  </si>
  <si>
    <t>Sti. de transformador monofásico de 15 KVA 7.65KV/240/120V tipo convencional para montar en poste según norma RA3-026: Incluye calibración en EPM y todos los elementos y accesorios de la norma.</t>
  </si>
  <si>
    <t>Sti. de transformador monofásico de 37.5 KVA 7.65KV/240/120V tipo convencional para montar en poste según norma RA3-026: Incluye calibración en EPM y todos los elementos y accesorios de la norma.</t>
  </si>
  <si>
    <t>Sti. de transformador monofásico de 50 KVA 7.65KV/240/120V tipo convencional para montar en poste según norma RA3-026: Incluye calibración en EPM y todos los elementos y accesorios de la norma.</t>
  </si>
  <si>
    <t>Sti. de transformador monofásico de 75 KVA 7.65KV/240/120V tipo convencional para montar en poste según norma RA3-026: Incluye calibración en EPM y todos los elementos y accesorios de la norma.</t>
  </si>
  <si>
    <t>Sti. de transformador monofásico de 100 KVA -240 Voltios tipo convencional según norma RA3-026 de EPM. Incluye el transformador, protocolo, vestida monofásico del poste según norma RA3-026  de EPM y todos elementos necesarios para su correcta instalación y funcionamiento.</t>
  </si>
  <si>
    <t>Sti. de transformador monofásico de 5 KVA 7.62KV/240/120V tipo convencional para montar en poste según norma RA3-026: Incluye calibración en EPM y todos los elementos y accesorios de la norma.</t>
  </si>
  <si>
    <t>Sti. de transformador trifásico de 15 KVA 13.2KV/208/120V tipo convencional para montar en poste según norma RA2-026: Incluye calibración en EPM y todos los elementos y accesorios de la norma.</t>
  </si>
  <si>
    <t>Sti. de transformador trifásico de 30 KVA 13.2KV/208/120V tipo convencional para montar en poste según norma RA2-026: Incluye calibración en EPM y todos los elementos y accesorios de la norma.</t>
  </si>
  <si>
    <t>Sti. de transformador trifásico de 45 KVA 13.2KV/208/120V tipo convencional para montar en poste según norma RA2-026: Incluye calibración en EPM y todos los elementos y accesorios de la norma.</t>
  </si>
  <si>
    <t>Sti. de transformador trifásico de 75 KVA 13.2KV/208/120V tipo convencional para montar en poste según norma RA2-026: Incluye calibración en EPM y todos los elementos y accesorios de la norma.</t>
  </si>
  <si>
    <t>Sti. de transformador trifásico de 112.5 KVA 13.2KV/208/120V tipo convencional para montar en poste según norma RA2-026: Incluye calibración en EPM y todos los elementos y accesorios de la norma.</t>
  </si>
  <si>
    <t>Sti. de transformador trifásico de 150 KVA 13.2KV/208/120V tipo convencional para montar en poste según norma RA2-026: Incluye calibración en EPM y todos los elementos y accesorios de la norma.</t>
  </si>
  <si>
    <t xml:space="preserve">Suministro, transporte e instalación de transformador tipo seco abierto clase F, bobinas de alta tensión encapsuladas en resina epóxica, bobinas de baja tensión impregnadas al vacío, devanados en cobre, trifásico de 750kVA con relación 13200/208-120V. </t>
  </si>
  <si>
    <t>Suministro, transporte e instalación de la norma RA8-028 ("INSTALACIÓN Y MONTAJE DE SISTEMA DE MEDICIÓN ACTIVOS DE CONEXIÓN TRANSFORMADORES MONOUSUARIOS) para transformador trifásico de 45 KVA, con cruceta al centro. Incluye el transformador de potencia y todos los elementos de la norma.</t>
  </si>
  <si>
    <t>Suministro, transporte e instalación de la norma RA8-028 ("INSTALACIÓN Y MONTAJE DE SISTEMA DE MEDICIÓN ACTIVOS DE CONEXIÓN TRANSFORMADORES MONOUSUARIOS) trifásico con cruceta al centro</t>
  </si>
  <si>
    <t>Sti. de RA2-026  con todos sus elementos y accesorios de la norma, excluyendo la terminal de la red aérea. No incluye el costo del transformador ní su montaje.</t>
  </si>
  <si>
    <t>Sti. de RA2-026 con todos sus elementos y accesorios de la norma incluyendo la terminal de la red aérea. No incluye el costo del transformador ní su montaje.</t>
  </si>
  <si>
    <t>Sti. de transformador trifásico de 30 KVA 13.2KV/208/120V tipo convencional y norma RA2-026: Incluye calibración en EPM y todos los elementos y accesorios de la norma.</t>
  </si>
  <si>
    <t>Sti. de RA3-026, montaje de transformadores monofásicos convencionales. No incluye el costo del transformador ní su montaje.</t>
  </si>
  <si>
    <t>Sti. de RA3-026, vestida de poste para transformador monofásico; incluye todo lo necesario para su correcta ejecución.</t>
  </si>
  <si>
    <t>Sti. de RA3-026, montaje de transformador monofásico tipo convencional. Incluye todos los elementos para su correcta instalación (no incluye el transformador)</t>
  </si>
  <si>
    <t>Sti. de RA3-001, suspensión con neutro inferior.</t>
  </si>
  <si>
    <t xml:space="preserve">Sti. de RA4-021 Suspensión secundaria en cruceta volada de 1000 mm. (terminal).				</t>
  </si>
  <si>
    <t>Sti. de RA2-301/3 DISPOSICION EN SUSPENSION CABLE CUBIERTO RED COMPACTA CON DERIVACIONES, UTILIZANDO CRUCETA VOLADA DE 1500 mm.</t>
  </si>
  <si>
    <t>Sti. de RA4-001, suspensión secundaria</t>
  </si>
  <si>
    <t>Sti. de Percha de un puesto con aislador RA7-019.</t>
  </si>
  <si>
    <t>Sti. de RA2-311 DISPOSICION DE SUSPENSION- CRUCETA  VOLADA DE 1500mm- CABLE CUBIERTO RED COMP ACTA.</t>
  </si>
  <si>
    <t>Sti. de suspensión en cruceta volada de 2400mm para línea aérea monofásica a 7620v, en cable cubierto.</t>
  </si>
  <si>
    <t>Sti. de línea  primaria  aérea trifásica  13.2 KV sistema compacto  en tres(3)  cables  AAAC No 266.8 Kcmil  cubierto  y un (1) No 2/0 ACSR  AWAC(Incluye  espaciadores, amarres  y demás  elementos  necesarios  para su correcta instalación)</t>
  </si>
  <si>
    <t>Sti. de línea  primaria  aérea trifásica  13.2 KV sistema compacto  en tres(3)  cables  AAAC No 1/0  cubierto  y un (1) No 1/0  AL ACSR  AWAC(Incluye  espaciadores poliméricos, amarres  y demás  elementos  necesarios  para su correcta instalación).</t>
  </si>
  <si>
    <t>Sti. de línea  primaria  aérea trifásica  13.2 KV sistema compacto  en tres(3)  cables  AAAC No 4/0  cubierto  y un (1) No 1/0 ACSR  AWAC(Incluye  espaciadores, amarres  y demás  elementos  necesarios  para su correcta instalación)</t>
  </si>
  <si>
    <t>Sti. de línea  primaria  aérea monofásica,  7.62 KV,  Un(1)  1/0 cable cubierto  AL-ACSR  y un (1) No 1/0  desnudo AL ACSR  .Incluye amarres  y demás  elementos  necesarios  para su correcta instalación).</t>
  </si>
  <si>
    <t>Sti. de línea  primaria  aérea monofásica  7,6 KV  Un(1)  cable cubierto  AL-ACSR  y un (1) No 1/0  desnudo AL ACSR  .Incluye amarres  y demás  elementos  necesarios  para su correcta instalación)</t>
  </si>
  <si>
    <t>Sti. de línea monofásica primaria, 1X1/0 cubierto Al + 1/0 ACSR desnudo.</t>
  </si>
  <si>
    <t>Sti. de línea  primaria  aérea 13.2 KV convencional, 4Nº2 AWG ACSR desnudo.</t>
  </si>
  <si>
    <t>Sti. de línea en 1/0 cubierto + 1/0 desudo ACSR área monofásica.</t>
  </si>
  <si>
    <t>Sti. de cable aislado 1 x 1/0 AWG, Cu, XLPE, 15 Kv, IL 133% + 1/0 AWAC, línea 7.62 KV.</t>
  </si>
  <si>
    <t>Sti. de línea  primaria  aérea monofásica,  7.62 KV,  Un(1)  1/0 cable aislado  AL-ACSR, 133%,  y un (1) No 1/0  desnudo AL ACSR.</t>
  </si>
  <si>
    <t>Suministro, transporte e instalación de línea  primaria  aérea monofásica  7,6 KV  Un(1)  No 2 cable cubierto  AL-ACSR  y un (1) No 2  desnudo AL ACSR. Incluye amarres  y demás  elementos  necesarios  para su correcta instalación)</t>
  </si>
  <si>
    <t>Sti. de cable super GX</t>
  </si>
  <si>
    <t>Sti. de RA2-001, Suspensión - 13.2 kV - Neutro Inferior - Cruceta de 1500 mm, al centro.</t>
  </si>
  <si>
    <t>Sti. de RA2-041 (suspensión - neutro inferior en cruceta volada de 1500 mm).</t>
  </si>
  <si>
    <t>Sti. de RA2-201/A (DOS TIPOS DE SUSPENSIÒN EN CIRCUITOS AÈREOS AISLADOS).</t>
  </si>
  <si>
    <t>Sti. de RA2-301/1 Disposición en suspensión, cable cubierto, red compacta sin derivación.</t>
  </si>
  <si>
    <t>Sti. de RA2-321/2 DISPOSICION DE SUSPENSION- CRUCETA  VOLADA DE 2400mm- CABLE CUBIERTO RED COMP ACTA</t>
  </si>
  <si>
    <t>Sti. de RA2-301/3, DISPOSICION EN SUSPENSION CABLE CUBIERTO RED COMPACTA CON DERIVACIONES, UTILIZANDO CRUCETA VOLADA DE 1500 mm.</t>
  </si>
  <si>
    <t>Sti. de RA3-204A, DOS TIPOS DE SUSPENSION EN CIRCUITOS AEREOS A ISLADOS.</t>
  </si>
  <si>
    <t>Sti. de RA2-303/1, Disposición en suspensión cable cubierto - Red compacta con derivaciones, utilizando cruceta a centro de 1500 mm . incluye todos los elementos necesarios para su correcta instalación y funcionamiento.</t>
  </si>
  <si>
    <t>Sti. de RA3-021, suspensión con cruceta volada de 1500 mm. Incluye todos los elementos necesarios para su correcta instalación y funcionamiento.</t>
  </si>
  <si>
    <t>Sti. de RA3-204B, DOS TIPOS DE SUSPENSION EN CIRCUITOS AEREOS AISLADOS.</t>
  </si>
  <si>
    <t>Suministro, transporte e instalación de NC-RA2-736, Estructura Compacta, configuración suspensión, con cruceta de 1500 mm volada, red aérea nivel de tensión 13.2 KV. incluye todos los elementos necesarios para su correcta instalación y funcionamiento.</t>
  </si>
  <si>
    <t>Sti. de RA4-022 ángulo secundario en cruceta volada de 1000 mm.</t>
  </si>
  <si>
    <t>Sti. de RA4-002, ángulo secundario. Incluye viento faro secundario.</t>
  </si>
  <si>
    <t>Sti. de RA3-002B. ÁNGULO CON NEUTRO INFERIOR PARA VIROS DE 30º A 60º.</t>
  </si>
  <si>
    <t>Sti. de RA1-022, Disposición en ángulo horizontal, cruceta volada de 3600mm. incluye todos los elementos necesarios para su correcta instalación y funcionamiento.</t>
  </si>
  <si>
    <t>Sti. de RA2-022, Disposición en ángulo horizontal, cruceta volada de 3600mm. incluye todos los elementos necesarios para su correcta instalación y funcionamiento.</t>
  </si>
  <si>
    <t>Sti. de RA2-022, Disposición en ángulo horizontal, cruceta volada de 2400mm. incluye todos los elementos necesarios para su correcta instalación y funcionamiento.</t>
  </si>
  <si>
    <t>Sti. de RA4-002, Ángulo secundario. No incluye el viento.</t>
  </si>
  <si>
    <t>Sti. de RA4-022, ángulo secundario en cruceta volada de 2400 mm.</t>
  </si>
  <si>
    <t>Sti. de RA3-022: ANGULO CON CRUCETA VOLADA DE 2400 mm</t>
  </si>
  <si>
    <t xml:space="preserve">Sti. de RA2-302 - DISPOSICION EN ANGULO CABLE CUBIERTO RED COMPACTA. </t>
  </si>
  <si>
    <t>Sti. de RA2-302/2 - DISPOSICION EN ANGULO DOBLE, CABLE CUBIERTO, RED COMPACTA.</t>
  </si>
  <si>
    <t>Sti. de RA2-302 - DISPOSICION EN ANGULO CABLE CUBIERTO RED COMPACTA.</t>
  </si>
  <si>
    <t>Sti. de RA3-004: REFERENCIA CON NEUTRO INFERIOR</t>
  </si>
  <si>
    <t>Sti. de RA3-024: REFERENCIA CON CRUCETA VOLADA DE 2400mm</t>
  </si>
  <si>
    <t>Sti. de RA4-004, referencia secundaria. No incluye vientos.</t>
  </si>
  <si>
    <t>Sti. de RA1-024, Disposición en referencia horizontal, cruceta volada de 3600mm. incluye todos los elementos necesarios para su correcta instalación y funcionamiento.</t>
  </si>
  <si>
    <t>Sti. de RA2-024, Disposición en referencia horizontal, cruceta volada de 3600mm. incluye todos los elementos necesarios para su correcta instalación y funcionamiento.</t>
  </si>
  <si>
    <t>Sti. de RA2-024, Disposición en referencia horizontal, cruceta volada de 2400mm. Incluye todos los elementos necesarios para su correcta instalación y funcionamiento.</t>
  </si>
  <si>
    <t>Sti. de RA2-204/B (REFERENCIA PARA ÁNGULO ENTRE 0º Y 35º DE UN CIRCUITO AÉREO AISLADO). No incluye viento ni poste.</t>
  </si>
  <si>
    <t>Stc. de RA3-203, Referencia en un circuito aéreo aislado.</t>
  </si>
  <si>
    <t>Sti. de RA2-324, referencia para cable cubierto compacto 3N°1/0+ 1N°1/0 AWAC.</t>
  </si>
  <si>
    <t>Sti. de RA2-344 (disposición en referencia con cruceta volada de 1500 mm, cable cubierto, red compacta). No incluye viento ni poste.</t>
  </si>
  <si>
    <t>Sti. de RA2-324, DISPOSICIÓN EN REFERENCIA CON CRUCETA VOLADA DE 2400 mm, CABLE CUBIERTO RED COMPACTA. No incluye viento ni poste.</t>
  </si>
  <si>
    <t>Sti. de RA3-203, Referencia en un circuito aéreo aislado.</t>
  </si>
  <si>
    <t>Sti. de RA3-024: REFERENCIA CON CRUCETA VOLADA DE 1500mm</t>
  </si>
  <si>
    <t>Sti. de RA3-014: REFERENCIA CON NEUTRO SUPERIOR</t>
  </si>
  <si>
    <t>Sti. de RA3-206, REFERENCIA SIN ÁNGULO DE UN CIRCUITO AEREO AISLADO. No incluye viento.</t>
  </si>
  <si>
    <t>Sti. de RA4-004, referencia secundaria en cruceta volada de 1500mm. No incluye vientos.</t>
  </si>
  <si>
    <t>Sti. de RA2-304/1, DISPOSICIOIN EN R EFERENCIA CON CRUCETA DE 2400 mm CABLE CUBIERTO RED COM PACTA</t>
  </si>
  <si>
    <t>Sti. de RA2-304/1, DISPOSICIOIN EN R EFERENCIA CON CRUCETA DE 1500 mm CABLE CUBIERTO RED COM PACTA</t>
  </si>
  <si>
    <t>Sti. de RA3 -023 TERMINAL CON CRUCETA VOLADA DE 1500 m m.</t>
  </si>
  <si>
    <t>Sti. de RA3-003 Terminal con neutro inferior,</t>
  </si>
  <si>
    <t>Sti. de RA4-003 Terminal secundaria. No incluye el viento.</t>
  </si>
  <si>
    <t>Sti. de RA2-043 (terminal - neutro inferior en cruceta volada de 1500 mm).</t>
  </si>
  <si>
    <t>Sti. de RA2-203, Doble Terminal De Un Circuito Aéreo Aislado Mayor De 35°</t>
  </si>
  <si>
    <t>Sti. de RA2-323  DISPOSICION EN TERMINAL CON CRUCETA VOLADA DE 2400 mm CABLE CUBIERTO RED COMPACTA. No incluye vientos.</t>
  </si>
  <si>
    <t>Sti. de RA2-003, Disposición en terminal, neutro inferior, cruceta de 1500mm al centro. incluye todos los elementos necesarios para su correcta instalación y funcionamiento.</t>
  </si>
  <si>
    <t>Sti. de RA3-205, DOBLE TERMINAL DE UN CIRCUITO AEREO AISLADO  . No incluye viento ni poste.</t>
  </si>
  <si>
    <t>Sti. de RA2-343 (disposición en terminal con cruceta volada de 1500 mm, cable cubierto, red compacta). No incluye viento ni poste.</t>
  </si>
  <si>
    <t>Sti. de RA3-013: TERMINAL CON NEUTRO SUPERIOR</t>
  </si>
  <si>
    <t>Sti. de RA3-023, terminal, 7620 V, en cruceta volada de 1500mm. incluye todos los elementos necesarios para su correcta instalación y funcionamiento.</t>
  </si>
  <si>
    <t>Sti. de RA2-202 doble terminal de un circuito aéreo aislado</t>
  </si>
  <si>
    <t>Sti. de RA6-009 estribo 1/0. Incluye conectores de compresión tipo derivación.</t>
  </si>
  <si>
    <t>Sti. de RA6-009, estribo 1/0. Incluye conectores de compresión tipo derivación.</t>
  </si>
  <si>
    <t>Sti. de RA6-009 (estribos de conexión, incluye cable, conectores y reconexion de puentes).</t>
  </si>
  <si>
    <t>Suministro, transporte e instalación de RA2-033, disposición en terminal horizontal, cruceta de 2400mm al centro. Incluye todos los elementos necesarios para su correcta instalación y funcionamiento.</t>
  </si>
  <si>
    <t>Suministro, transporte e instalación de NC-RA2-749, Estructura Compacta, configuración terminal, con cruceta de 1500 mm al centro red aérea nivel de tensión 13.2 KV. incluye todos los elementos necesarios para su correcta instalación y funcionamiento.</t>
  </si>
  <si>
    <t>Sti. de RA3-040, aisladero monofásico y DPS.</t>
  </si>
  <si>
    <t>Suministro, transporte e instalción de DPS tipo distribucion en M.T. 15 kV, 10 KA, ZNO, instalados en la celda del transformador.</t>
  </si>
  <si>
    <t>Sti. de RA2-007   AISLADERO TRIFFASICO EN CRUCETA METALICA</t>
  </si>
  <si>
    <t>Sti. de RA3-007 Aisladero monofásico. Incluye todos los elementos para su correcta instalación.</t>
  </si>
  <si>
    <t>Sumiistro, transporte e instalación de la norma EPM RA3-008 - INSTALACIÓN DE RECONECTADORT MONOFÁSICO. Incluye  todos los accesorios para su correcta instalación y funcionamiento según dicha norma.</t>
  </si>
  <si>
    <t>Suministro, transporte e instalación de RA2-040   INSTALACIÓN DE AISLADERO TRIFFASICO CON DPS.</t>
  </si>
  <si>
    <t>Sti. de RA2-017, acometida primarias para 13.2 Kv ; Incluye  todos los  elementos  y accesorios de la norma según manual de  normas  de  EE.PP.MM</t>
  </si>
  <si>
    <t>Sti. de RA2-017, acometida primaria para 13.2 Kv.</t>
  </si>
  <si>
    <t>Sti. de RA2-017 (acometida primaria para 13.2KV). No incluye poste, vestida de la red primaria ni bajante IMC.</t>
  </si>
  <si>
    <t>Sti. de RA2-010, desconectadores monopolares de 13.2KV, juego de 3 cuchillas. Incluye la norma de la red.</t>
  </si>
  <si>
    <t>Sti. de RA2-010, desconectadores monopolares de 13.2KV, juego de 3 cuchillas. No incluye la norma de la red.</t>
  </si>
  <si>
    <t>Sti. de RA3-029, montaje de transformador autoprotegido</t>
  </si>
  <si>
    <t>Stc. de RS1-019, 13.2KV- 44KV- 4 ductos Ø 6" - 4 ductos de Ø 4" - CRUCE DE VÍA.</t>
  </si>
  <si>
    <t>Stc. de RS1-020, 13.2KV- 44KV- 6 ductos Ø 6" - 4 ductos de Ø 4" - ANDEN.</t>
  </si>
  <si>
    <t>Stc. de RS1-008, 13.2KV- 44KV- 6 ductos Ø 6" - ANDEN .</t>
  </si>
  <si>
    <t>Stc. de RS3-008, caja para derivación de 2 acometidas primarias, con tapa RS4-004</t>
  </si>
  <si>
    <t>Stc. de RS2-002, cámara de 2 accesos superior con tapa RS4-003.</t>
  </si>
  <si>
    <t>Stc. de RS2-007, cámara para derivación de 2 acometidas primarias con tapa RS4-003.</t>
  </si>
  <si>
    <t>Stc. de RS2-008, cámara para suiche tripolar sumergible.</t>
  </si>
  <si>
    <t>Stc. de RS1-016, centro parrilla - 3 ductos de Ø 4" - 4 ductos de Ø 6" - ANDEN.</t>
  </si>
  <si>
    <t>Stc. de RS1-016, centro parrilla - 3 ductos de Ø 4" - 4 ductos de Ø 6" -  CRUCE DE VÍA.</t>
  </si>
  <si>
    <t>Stc. de RS1-004, baja tensión, 3 ductos Ø 3" - ANDEN.</t>
  </si>
  <si>
    <t>Stc. de RS1-004, baja tensión, 3 ductos Ø 3" - CRUCE DE VÍA.</t>
  </si>
  <si>
    <t>Stc. de RS1-010, 13.2KV- 9 ductos Ø 6" - ANDEN.</t>
  </si>
  <si>
    <t>Stc. de RS2-003, cámara de 3 accesos normal con tapa RS4-003.</t>
  </si>
  <si>
    <t>Stc. de RS2-006, cámara de 4 accesos superior con tapa RS4-003.</t>
  </si>
  <si>
    <t>Stc. de RS2-010, cárcamos de 1 a 8 circuitos, canal tipo A, (Incluye tapa).</t>
  </si>
  <si>
    <t>Stc. de RS2-010, cárcamos de 1 a 8 circuitos, canal tipo B, (Incluye tapa).</t>
  </si>
  <si>
    <t>Stc. de RS2-010, cárcamos de 1 a 8 circuitos, canal tipo C, (Incluye tapa).</t>
  </si>
  <si>
    <t>Stc. de RS2-010, cárcamos de 1 a 8 circuitos, canal tipo D, (Incluye tapa).</t>
  </si>
  <si>
    <t>Stc. de RS2-010, cárcamos de 1 a 8 circuitos, canal tipo E, (Incluye tapa).</t>
  </si>
  <si>
    <t>Stc. de RS3-001, caja de unión para alumbrado público. Incluye tapa 50x50 antiraude RS4 -001.</t>
  </si>
  <si>
    <t>Stc. de RS3-004 Caja De Distribución Para Instalación En Vías y Zonas De Tráfico Vehicular</t>
  </si>
  <si>
    <t>Stc. de RS3-005, caja para acometidas y salida de circuitos para 13.2 Kv, con tapa RS4-001. Incluye obra civil y todos los materiales.</t>
  </si>
  <si>
    <t>Stc. de RS4 -006, Realce De Cuello En Cámaras De Energía.</t>
  </si>
  <si>
    <t xml:space="preserve">Stc. de RS5-009, Empalme premoldeado desconectable 15kV, </t>
  </si>
  <si>
    <t>Sti. de terminal  premoldeada exterior 15 kv, para cable de 2AWG - 3/0AWG  y según las  normas de  EE.PP.MM.  Juego por 3 uniddes.</t>
  </si>
  <si>
    <t>Sti. de terminal  premoldeada exterior 15 kv, para cable de 2AWG - 3/0AWG  y según las  normas de  EE.PP.MM.  Juego por 1 unidad, para circuito monofásico.</t>
  </si>
  <si>
    <t>Sti. de Unidad de parqueo para codo operable  bajo carga 15KV-600A</t>
  </si>
  <si>
    <t>Sti. de empalme de aplicación en frio, de uso exterior, 15 kv, para cable de 1/0AWG - 500 KCM, 133%  y según las  normas de  EE.PP.MM.  Juego por 1 unidad, para circuito monofásico.</t>
  </si>
  <si>
    <t>Suministro, transporte e instalación de juego trifásico de terminales premoldeadas para uso interior, 15 kV, para cable primario 1/0, Cu, XLPE, 133%.</t>
  </si>
  <si>
    <t>Sti. de RA2-200, transición de red canalizada a cable aéreo aislado.</t>
  </si>
  <si>
    <t>Sti. de RA2-019, salida de circuito con o sin emergencia para 13.2 Kv.</t>
  </si>
  <si>
    <t>Sti. de RA2-004, Disposición en referncia, neutro inferior, cruceta de 1500mm al centro. incluye todos los elementos necesarios para su correcta instalación y funcionamiento.</t>
  </si>
  <si>
    <t>Sti. de RA2-202 transición de cable aéreo aislado a aéreo desnudo</t>
  </si>
  <si>
    <t>Suministro, transporte e instalación de NC-RA2-736, Estructura Compacta, configuración retensiónl, con cruceta de 1500 mm al centro, red aérea nivel de tensión 13.2 KV. incluye todos los elementos necesarios para su correcta instalación y funcionamiento.</t>
  </si>
  <si>
    <t>Stc. de RS1-005, canalización  de 2 ductos PVC tipo DB Ø 6"  por anden. Incluye excavación y lleno, arenilla, entresuelo en piedra seleccionada igual a la existente.</t>
  </si>
  <si>
    <t>Stc. de RS1-007, canalización  de 4 ductos PVC tipo DB Ø 6", por anden. Incluye excavación y lleno, arenilla, entresuelo en piedra seleccionada igual a la existente.</t>
  </si>
  <si>
    <t>Stc. de RS1- 008, canalización  de 6 ductos PVC tipo DB Ø 6" por anden. Incluye excavación y lleno, arenilla, entresuelo en piedra seleccionada igual a la existente.</t>
  </si>
  <si>
    <t>Stc. de RS1- 003, canalización  de 2 ductos PVC tipo DB Ø 3" por andén. Incluye excavación y lleno, arenilla, entresuelo en piedra seleccionada igual a la existente.</t>
  </si>
  <si>
    <t>Stc. de RS1-019, 13.2KV- 44KV- 4 ductos Ø 6" - 4 ductos de Ø 4" - ANDEN.</t>
  </si>
  <si>
    <t>Stc. de RS2-001, Cámara de 2 accesos normal  con tapa RS4-003.</t>
  </si>
  <si>
    <t>Stc. de RS2-005, Cámara de 4 accesos normal con tapa RS4-003.</t>
  </si>
  <si>
    <t>Stc. de cámara para armario UNE.</t>
  </si>
  <si>
    <t>Sti. de materiales para caja de piso de 30X30X40 cm medidas internas, según normas de EE.PP.M. Incluye excavación, botada de material sobrante, concreto 21 Mpa, mortero 1:5, cama de triturado en el fondo de e=0.06m, bloques de concreto de 0.15x0.20x0.40 m, herraje tipo pesado, tapa tipo pesado y demás elementos necesarios para su correcta instalación y funcionamiento según norma RS3-016 de EE.PP.M.</t>
  </si>
  <si>
    <t>Sti. de caja de piso ANTIFRAUDE RS3-003. Incluye tapa 60x80 antiraude RS4 -001. Incluye obra civil y todos los materiales.</t>
  </si>
  <si>
    <t xml:space="preserve">Sti. de RS7-002, juego de 3 Barrajes  Múltiples 4 vías 200A - 15KV(regleta ). Incluye accesorios de instalación. </t>
  </si>
  <si>
    <t>Sti. de RS7-232, codo operable con carga  15KV- 200A . Incluye el KIT(  1 Codo, 1 conector de compresión, 1 stud, 1 conector lateral con punto de prueba .) .</t>
  </si>
  <si>
    <t>Sti. de RS7-222 TAPÓN AISLADO PARA 15 kV  y 200 A .</t>
  </si>
  <si>
    <t>Sti. de RS5-007 rótulo de identificación redes subterraneas.</t>
  </si>
  <si>
    <t>Sti. de RS7-360 empalme en T 15KV - 600A (KIT:  1 Codo en T, 1 adaptador de Cable, 1 plug, 1 conector de compresión, 1 stud, 1 cubierta o tapa lateral y 1 conector lateral con punto de prueba y 1 sello de humedad.).</t>
  </si>
  <si>
    <t>Stc. de cárcamos de 1 a 8 circuitos, canal tipo A, Norma RS2-010, (Incluye tapa).</t>
  </si>
  <si>
    <t>Stc. de cárcamos de 1 a 8 circuitos, canal tipo B, Norma RS2-010, (Incluye tapa).</t>
  </si>
  <si>
    <t>Stc. de cárcamos de 1 a 8 circuitos, canal tipo C, Norma RS2-010, (Incluye tapa).</t>
  </si>
  <si>
    <t>Stc. de cárcamos de 1 a 8 circuitos, canal tipo D, Norma RS2-010, (Incluye tapa).</t>
  </si>
  <si>
    <t>Stc. de cárcamos de 1 a 8 circuitos, canal tipo E, Norma RS2-010, (Incluye tapa).</t>
  </si>
  <si>
    <t>Stc. de RS3-004, RS3-005, RS3-006, tapa para cajas y cámaras (trafico vehicular).</t>
  </si>
  <si>
    <t>Sti. de tapa 60 x80, según norma RS4 -001.</t>
  </si>
  <si>
    <t>Stc. de RS3-002, caja de unión. Incluye tapa 60x60 antifraude RS4 -001, excavación ,botada de material sobrante, concreto, mortero,  bloques de concreto ,herraje tipo pesado, y demás elementos necesarios para su correcta instalación.</t>
  </si>
  <si>
    <t>Sti. de espaciadores para sistema compacto para cable 1/0.</t>
  </si>
  <si>
    <t>Sti. de espaciadores para sistema trifasico  compacto para cable 266.8 MCM.</t>
  </si>
  <si>
    <t>Sti. de remaches en alambre EPR espaciadores para sistema compacto.</t>
  </si>
  <si>
    <t>Sti. de alambre No10 AWG.-CU-THHN/THWN-90ºC.</t>
  </si>
  <si>
    <t>Suministro de cuadrilla de línea viva en días  festivos.</t>
  </si>
  <si>
    <t>Suministro de cuadrilla de línea viva en días ordinarios.</t>
  </si>
  <si>
    <t>Suministro, transporte e instalación de línea  primaria  aérea trifásica  13.2 KV sistema compacto  en tres(3)  cables  AAAC No 2  cubierto  y un (1) No 2  AL ACSR  AWAC(Incluye  espaciadores poliméricos, amarres  y demás  elementos  necesarios  para su correcta instalación).</t>
  </si>
  <si>
    <t>Suministro de cuadrilla  electricista  para instalaciones provisionales, días ordinarios</t>
  </si>
  <si>
    <t>Suministro de cuadrilla  electricista  para instalaciones provisionales, días dominicales o festivos</t>
  </si>
  <si>
    <t>Trabajo  de linea  viva para  la adecuacion y  conexión de circuitos  primarios , incluye grua con canasta en dias  festivos</t>
  </si>
  <si>
    <t>Hr</t>
  </si>
  <si>
    <t>Trabajo  de linea  viva para  la adecuacion y  conexión de circuitos  primarios , incluye grua con canasta en dias  ordinarios</t>
  </si>
  <si>
    <t>Sti. de RA7-022, camisa protectora.</t>
  </si>
  <si>
    <t>Sti. de cable  triplex  No 2 Al -Xlpe . Incluye  conectores ,terminales  en aluminio, encintada  y demás  elementos necesarios para su correcta instalación.</t>
  </si>
  <si>
    <t>Sti. de red secundaria en cable triplex 1/0</t>
  </si>
  <si>
    <t xml:space="preserve">Sti. de red primaria en cable compacto, 266.8 KCM, incluye separadores </t>
  </si>
  <si>
    <t xml:space="preserve">Sti. de red primaria, incluye separadores </t>
  </si>
  <si>
    <t>Sti. de red secundaria en cable tríplex 1/0.</t>
  </si>
  <si>
    <t>Sti. de tríplex 4 AWG, Aluminio.</t>
  </si>
  <si>
    <t>Sti. de tríplex de Aluminio 1/0 AWG</t>
  </si>
  <si>
    <t>Sti. de triplex  No 1/0 Al -Xlpe . Incluye  conectores de aluminio, encintada  y demás  elementos necesarios para su correcta instalación.</t>
  </si>
  <si>
    <t>Sti. de triplex  No 2 Al -Xlpe . Incluye  conectores de aluminio, encintada  y demás  elementos necesarios para su correcta instalación.</t>
  </si>
  <si>
    <t>Sti. de triplex  No 4 Al -Xlpe . Incluye  conectores de aluminio, encintada  y demás  elementos necesarios para su correcta instalación.</t>
  </si>
  <si>
    <t>Sti. de triplex  No 2/0 Al -Xlpe . Incluye  conectores de aluminio, encintada  y demás  elementos necesarios para su correcta instalación.</t>
  </si>
  <si>
    <t>Sti. de triplex 2, AWG, Aluminio.</t>
  </si>
  <si>
    <t xml:space="preserve">Sti. de conector de compresión bimetálico 10-10 para cables calibre 1/0. </t>
  </si>
  <si>
    <t>Sti. de conector a compresión bimetálico para cables calibre 4 AWG.</t>
  </si>
  <si>
    <t>Sti. de conector de tornillo partido para cobre, hasta 500KCM</t>
  </si>
  <si>
    <t>Construccion de caja con herraje para tapa de 60x80 cm NORMA TEL NIN-060.</t>
  </si>
  <si>
    <t>Construccion de caja con herraje (80X120) para dos tapas de 60x80 cm NORMA TEL NIN-061.</t>
  </si>
  <si>
    <t>Stc. de TEL NIN-101, cámara Tipo A.</t>
  </si>
  <si>
    <t>Stc. de TEL NIN-102, cámara Tipo B.</t>
  </si>
  <si>
    <t>Stc. de TEL NIN-103, cámara Tipo C.</t>
  </si>
  <si>
    <t>Stc. de TEL NIN-105, cámara de telecomunicaciones de paso N°2.</t>
  </si>
  <si>
    <t>Stc. de TEL NIN-106 camara de telecomunicaciones de paso N°3.</t>
  </si>
  <si>
    <t>Stc. de TEL NIN-107, camara de telecomunicaciones de paso N°4.</t>
  </si>
  <si>
    <t>Stc. de TEL NIN-108, cámara de telecomunicaciones de paso N°5.</t>
  </si>
  <si>
    <t>Stc. de TEL NIN-109, cámara de telecomunicaciones de paso N°6.</t>
  </si>
  <si>
    <t>Stc. de TEL NIN-115,Construcción de caja con herraje para caja dos tapas de  120x80 cm. Incluye obra civil y todos los materiales.</t>
  </si>
  <si>
    <t>Sti. de tuto o soporte para transformador aéreo, RA7-112.</t>
  </si>
  <si>
    <t>Sti. de BASE TIPO 1 [150x150] POSTE 5.5m, según Manual de Procedimientos de Alumbrado Público</t>
  </si>
  <si>
    <t>Suministro, transporte e instalación de fusible limitador de corriente de media tensión, 125A.</t>
  </si>
  <si>
    <t>13.13.0</t>
  </si>
  <si>
    <t>TRASLADOS</t>
  </si>
  <si>
    <t>Traslado de sensor</t>
  </si>
  <si>
    <t>Traslado de acometidas tipo pircing. Incluye el pircing y accesorios necesarios.</t>
  </si>
  <si>
    <t>Traslado de contador integrador monofásico con todos sus elementos de montaje.Incluye conexión, cinta de acero inoxidable 5/8" con sus respectivas hebillas.</t>
  </si>
  <si>
    <t>Traslado de línea  primaria  aérea trifásica, 13.2 KV, sistema compacto  en cables hasta 266.8 Kcmil(Incluye  espaciadores, amarres  y demás  elementos  necesarios  para su correcta instalación)</t>
  </si>
  <si>
    <t xml:space="preserve">Traslado de transformador monofásico. Incluye la vestida del transformador.				</t>
  </si>
  <si>
    <t>Traslado de línea  secundaria  aérea monofásica  120/240 V en triplex, trébo, etc,.</t>
  </si>
  <si>
    <t>Traslado de bajante de 3" por  6 metros  secundario para transformador con sus cables y conectores.</t>
  </si>
  <si>
    <t>Traslado de transformador monofásico 7620/240/120 V.(Unicamente el transformador)</t>
  </si>
  <si>
    <t>Traslado de transformador trifasico 13200/240/120 V. (Unicamente el transformador)</t>
  </si>
  <si>
    <t>Traslado de RA2-026(No incluye el transformador).</t>
  </si>
  <si>
    <t>Traslado de teléfono público. Incluye obra civil</t>
  </si>
  <si>
    <t>Traslado de luminaria de alumbrado público. Incluye encintada.</t>
  </si>
  <si>
    <t>Traslado de acometida en cable concéntrico 2x6+6 y/o 2x8+8.</t>
  </si>
  <si>
    <t>Traslado de transformador monofásico (RA3-026)</t>
  </si>
  <si>
    <t>Traslado y conexión de cajas portaborneras de 4 y 8 salidas (RA7-200).</t>
  </si>
  <si>
    <t>Traslado de línea  primaria  aérea monofásica  7,6 KV  Un(1)  cable cubierto  AL-ACSR  y un (1) No 1/0  desnudo AL ACSR  .Incluye amarres  y demás  elementos  necesarios  para su correcta instalación)</t>
  </si>
  <si>
    <t>Traslado de cable de guarda.</t>
  </si>
  <si>
    <t>Traslado de RA2-007 Aisladero trifásico en cruceta metálica</t>
  </si>
  <si>
    <t>Traslado de RA2-010 desconectadores monopolares de 13.2 kV. Incluye la reposición de los aisladores tipo pin con sus espigos y los tornillos espaciadores. No incluye poste ni la vestida de la red.</t>
  </si>
  <si>
    <t>Traslado de RA2-019 Salida de circuito con emergencia. Incluye la reposición de 2 tornillos espaciadores, 3 soportes en L, 3 tornillos tipo carruaje, 4 tornilllos 5/8"x2" y 1 anillo. No incluye poste ni la vestida de la red.</t>
  </si>
  <si>
    <t>Traslado de bajante de 2" a 4" por  6 metros  secundario para transformador con sus cables y conectores.</t>
  </si>
  <si>
    <t>Traslado de transformador trifásico en poste. Incluye el suministro, transporte e instalación de la norma RA2-026  indispensable para su correcto funcionamiento.</t>
  </si>
  <si>
    <t>Traslado de contador integrador trifásico con todos sus elementos de montaje.Incluye conexión, cinta de acero inoxidable 5/8" con sus respectivas hebillas. RA4-101.</t>
  </si>
  <si>
    <t>Traslado de contador trifásico de energía para instalar en poste. Incluye trámites de deselle y suministro e instalación de la puesta a tierra y todos los elementos necesarios para su correcta instalación.</t>
  </si>
  <si>
    <t>Traslado de adecuaciones trifásicas para 13.2 Kv.</t>
  </si>
  <si>
    <t>Traslado de adecuaciones monofásicas para 7.62Kv.</t>
  </si>
  <si>
    <t>Traslado de RA2-010, desconectadores monopolares para 13.2 Kv. Incluye la reposición de los aisladores tipo pin con sus respectivos espigos y los tornillos espaciadores. No incluye poste ni la vestida de la red.</t>
  </si>
  <si>
    <t>Traslado de línea  primaria  aérea monofásica, en cable cubierto, aislado o desnudo, 7.62 KV, hasta 266.8 KCM.</t>
  </si>
  <si>
    <t>Traslado de acometida en cable antifraude 3x6 y/o 3x8. Incluye el suministro de grapas, chazos y tornillos de sujeción.</t>
  </si>
  <si>
    <t>Traslado de RA2-017, acometida primaria trifásica. Incluye el retiro y reinstalación de la norma, cambiando las terminales poliméricas para cables (conos de exterior), conectores transversales, tornillos y pernos espaciadores.</t>
  </si>
  <si>
    <t>Traslado de RA2-010, juego de cuchillas trifásico, incluye todo lo necesario para su correcta ejecución.</t>
  </si>
  <si>
    <t>Traslado de cableado de telecomunicaciones para redes de fibra óptica, HFC y otras, para las operadores Claro, telmex, media converse, entre otros.</t>
  </si>
  <si>
    <t>Traslado de transformador trifásico en poste.</t>
  </si>
  <si>
    <t>Traslado de punto de voz y datos con tubería EMT sobrepuesta.</t>
  </si>
  <si>
    <t>Traslado de RA3-026 (no incluye el transformador)</t>
  </si>
  <si>
    <t>Traslado de RA3-007 (aisladero monofásico)</t>
  </si>
  <si>
    <t>Traslado de transformador monofásico y protecciones de 10 a 25 kVA</t>
  </si>
  <si>
    <t>Traslado de breaker en buen estado existentes al nuevo tablero. Incluye la conexión</t>
  </si>
  <si>
    <t>Traslado de bajante de Ø 2". Incluye sunchada y curva PVC de 2".</t>
  </si>
  <si>
    <t>Traslado de bajante de Ø 1". Incluye sunchada y curva PVC de 1".</t>
  </si>
  <si>
    <t>Traslado de transformador monofásico en poste.</t>
  </si>
  <si>
    <t>Traslado de transformadores monofásicos de energía, transporte a EPM y chequeo de transformador, incluye todos los elementos necesarios para su correcta instalación y funcionamiento.</t>
  </si>
  <si>
    <t>Traslado de contador domiciliario de energía para instalar en poste, según norma RA8-020/2. Incluye trámites de deselle y suministro e instalación de la puesta a tierra y todos los elementos necesarios para su correcta instalación.</t>
  </si>
  <si>
    <t>Traslado de transformador monofásico convencional (RA3-026), en sitio sin acceso para grúa; no incluye accesorios de la norma.</t>
  </si>
  <si>
    <t>Traslado de RA3-026, transformador monofásico en poste. Incluye el suministro, transporte e instalación de norma RA3-026 indispensable para su correcto funcionamiento.</t>
  </si>
  <si>
    <t>Traslado de bajante de 3" y/o 4" por  6 metros  secundario para transformador con sus cables y conectores.</t>
  </si>
  <si>
    <t>Traslado de bajante de 3/4" y/o 1". Incluye sunchada y curva PVC.</t>
  </si>
  <si>
    <t>Traslado de bajante de 2" por  6 metros  secundario para transformador con sus cables y conectores.</t>
  </si>
  <si>
    <t>Traslado de línea  primaria  aérea trifásica  13.2 KV sistema convencional en cable desnudo hasta  266.8 KCM.</t>
  </si>
  <si>
    <t>13.14.0</t>
  </si>
  <si>
    <t>Retiro de caja portaborneras de 4 salidas y reintegro a donde  indique la interventoría,  dentro del área  metropolitana.</t>
  </si>
  <si>
    <t>Retiro de caja portaborneas de 8 salidas y reintegro a donde  indique la interventoría,  dentro del área  metropolitana.</t>
  </si>
  <si>
    <t>Retiro y reintegro de Acometida eléctrica aérea secundaria  en cable antifraude 3x6 y/o 3x8 hasta 10 metros lineales.</t>
  </si>
  <si>
    <t>Retiro de RA2-017, salida de acometida primaria  y reintegro a donde  indique la interventoría  dentro del área  metropolitana.</t>
  </si>
  <si>
    <t>Retiro de RA2-007, aisladero primario trifásico y reintegro a donde  indique la interventoría  dentro del área  metropolitana.</t>
  </si>
  <si>
    <t>Retiro de Transformador Monofásico de 25 a 75 KVA de la Norma RA3-026 y reintegro a donde  indique la interventoría  dentro del área  metropolitana.</t>
  </si>
  <si>
    <t>Retiro de redes secundarias en cable triplex, trébol o similar y reintegro a donde  indique la interventoría, dentro del área  metropolitana.</t>
  </si>
  <si>
    <t>Retiro de línea primaria trifásica  y reintegro a donde  indique la interventoría  dentro del área  metropolitana.</t>
  </si>
  <si>
    <t>Retiro de acometida secundaria en cable concéntrico. Incluye el reintegro o disposición final a donde indique la interventoría dentro del área metropolitana.</t>
  </si>
  <si>
    <t>Retiro de poste de concreto de 14 m.  y reintegro a donde  indique la interventoría  dentro del área  metropolitana. Incluye descabezado de poste 30 cms por  debajo del nivel piso acabado.</t>
  </si>
  <si>
    <t>Retiro de norma RA3-007, aisladero monofásico primario.</t>
  </si>
  <si>
    <t xml:space="preserve">Retiro de viento a otro poste RA6-003 y reintegro a donde  indique la interventoría  dentro del área  metropolitana. </t>
  </si>
  <si>
    <t>Retiro de viento, cualquier tipo, y reintegro a donde  indique la interventoría  dentro del área  metropolitana.</t>
  </si>
  <si>
    <t>Retiro de Transformador Trifásico de 30 a 75 kVA de Norma RA2-026.</t>
  </si>
  <si>
    <t>Retiro de bajante metálico galvanizado de 2" a 4"</t>
  </si>
  <si>
    <t>Retiro de RA2-010, desconectadores monopolares trifásico primarios y reintegro a donde  indique la interventoría  dentro del área  metropolitana.</t>
  </si>
  <si>
    <t>Retiro de contador Integrador</t>
  </si>
  <si>
    <t>Retiro, 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 Para demolición de cámaras de energía y telecomunicaciones.</t>
  </si>
  <si>
    <t>Retiro de vestida telefónica de cualquier tipo y reintegro correspondiente.</t>
  </si>
  <si>
    <t>Retiro de cable de 10 a 50 pares aéreo y reintegro correspondiente.</t>
  </si>
  <si>
    <t>Retiro de cable de fibra óptica de cualquier tipo y su correspondiente reintegro.</t>
  </si>
  <si>
    <t>Retiro de amplificadores aéreos y reintegro correpondiente.</t>
  </si>
  <si>
    <t xml:space="preserve">Retiro de fuentes y se reintegro correspondiente. </t>
  </si>
  <si>
    <t xml:space="preserve">Retiro de poste  de concreto de 12 metros y reintegro a donde  indique la interventoría  dentro del área  metropolitana. Incluye descabezado de poste 30 cms por  debajo del nivel piso acabado. </t>
  </si>
  <si>
    <t>Retiro de salida para tomacorriente, alumbrado y/o interruptor; con tubería EMT sobrepuesta.</t>
  </si>
  <si>
    <t>Retiro de salida para tomacorriente, alumbrado, interruptor y/o salida de datos; con tubería EMT sobrepuesta.</t>
  </si>
  <si>
    <t>Retiro de RA2-019, salida de circuito  y reintegro a donde  indique la interventoría  dentro del área  metropolitana.</t>
  </si>
  <si>
    <t>Retiro de cajas de piso.</t>
  </si>
  <si>
    <t xml:space="preserve">Retiro de poste de madera de 12 metros. Incluye el reintegro o disposición final a donde indique la interventoría dentro del área metropolitana. </t>
  </si>
  <si>
    <t xml:space="preserve">Retiro de poste de madera de 8 y/o 9 metros. Incluye el reintegro o disposición final a donde indique la interventoría dentro del área metropolitana. </t>
  </si>
  <si>
    <t>Retiro de tableros eléctricos de 6 circuitos existentes. Incluye el retiro de los conductores de los breakers y barrajes  y aislar las puntas de estos.</t>
  </si>
  <si>
    <t xml:space="preserve">Retiro de RA2-026 y reintegro o disposición final a donde indique la interventoría dentro del área metropolitana. </t>
  </si>
  <si>
    <t xml:space="preserve">Retiro de RA3-026 y reintegro o disposición final a donde indique la interventoría dentro del área metropolitana. </t>
  </si>
  <si>
    <t>Retiro de luminaria de alumbrado público y su reintegro o disposición final a donde indique la interventoría dentro del área metropolitana.</t>
  </si>
  <si>
    <t>Retiro de red primaria aérea monofásica y reintegro a donde  indique la interventoría  dentro del área  metropolitana.</t>
  </si>
  <si>
    <t>Retiro de RA3-007, aisladero primario monofásico y reintegro a donde  indique la interventoría  dentro del área  metropolitana.</t>
  </si>
  <si>
    <t xml:space="preserve">Retiro de vestidas primaria  de 7,62 KV y reintegro a donde  indique la interventoría, dentro del área  metropolitana. </t>
  </si>
  <si>
    <t xml:space="preserve">Retiro de poste  de concreto de 8 y/o 9 metros y reintegro a donde  indique la interventoría  dentro del área  metropolitana.Incluye descabezado de poste 30 cms por  debajo del nivel piso acabado. </t>
  </si>
  <si>
    <t>Retiro de luminarias tipo tortuga existentes y reintegro a la interventoría.</t>
  </si>
  <si>
    <t>Retiro de tableros eléctricos de hasta 8 circuitos existentes. Incluye el retiro de los conductores de los breakers y barrajes  y aislar las puntas de estos.</t>
  </si>
  <si>
    <t>Retiro de tomacorrientes, suiches o plafones  en mal estado. Incluye el reintegro a la interventoría.</t>
  </si>
  <si>
    <t>Retiro de ventilador giratorio  existente y reintegro a la interventoría.</t>
  </si>
  <si>
    <t>Retiro de poste de madera de 12 m.  y reintegro a donde  indique la interventoría  dentro del área  metropolitana. Incluye descabezado de poste 30 cms por  debajo del nivel piso acabado.</t>
  </si>
  <si>
    <t>Retiro de poste de madera de 8-9 m.  y reintegro a donde  indique la interventoría  dentro del área  metropolitana. Incluye descabezado de poste 30 cms por  debajo del nivel piso acabado.</t>
  </si>
  <si>
    <t>Retiro de triplex, trébol o similar y reintegro a donde  indique la interventoría  dentro del área  metropolitana.</t>
  </si>
  <si>
    <t>Retiro de vestida secundaria y reintegro a donde indique la interventoría dentro del área metropolitana.</t>
  </si>
  <si>
    <t>Retiro de poste  de concreto de 12 metros y reintegro a donde  indique la interventoría  dentro del área  metropolitana. Incluye descabezado de poste 30 cms por  debajo del nivel piso acabado.</t>
  </si>
  <si>
    <t xml:space="preserve">Retiro de vestidas primarias 13.2 Kv  y reintegro a donde  indique la interventoría  dentro del área  metropolitana. </t>
  </si>
  <si>
    <t>Retiro de red primaria aérea trifásica en cable compacto o convencional, hasta 266.8 KCM, y reintegro a donde  indique la interventoría  dentro del área  metropolitana.</t>
  </si>
  <si>
    <t>Retiro de Transformador Trifásico de 30 a 75 kVA de Norma RA2-026. Incluye el reintegro a donde indique la interventoría.</t>
  </si>
  <si>
    <t>Retiro de luminarias de alumbrado interno. Incluye, en caso de requerirse, el reintegro a donde indique la interventoría dentro del área metropolitana.  No incluye reparación, chequeos, ni montaje de las mismas en otros sitios.</t>
  </si>
  <si>
    <t>Retiro de acometida secundaria en cable concéntrico 3x4, 3x6 o 3x8. Incluye el reintegro o disposición final a donde indique la interventoría dentro del área metropolitana.</t>
  </si>
  <si>
    <t>Retiro de instalaciones y elementos eléctricos internos existentes, según instrucciones de interventoría. Incluye el reintegro donde la interventoría lo indique, dentro del área metropolitana.</t>
  </si>
  <si>
    <t>día/pare</t>
  </si>
  <si>
    <t>Retiro de redes eléctricas existentes e independización de circuitos donde se requiera. Incluye el reintegro a donde la interventoría lo indique dentro del área metropolitana.</t>
  </si>
  <si>
    <t>día/pareja</t>
  </si>
  <si>
    <t>Desvestida poste  y reintegro de materiales.  Donde EPM diga dentro del área metropolitana de Medellín.</t>
  </si>
  <si>
    <t>13.15.0</t>
  </si>
  <si>
    <t>OBRAS CIVILES</t>
  </si>
  <si>
    <t>Bajada y nivelación de tubería de comunicaciones existente. (Las excavaciones y llenos requeridos se pagan en sus ítems correspondientes).</t>
  </si>
  <si>
    <t>Stc. de pedestal para medidor de energía para modulos en cicla 0.77m X 0.5m X 0.4m en concreto.</t>
  </si>
  <si>
    <t>Suministro, transporte e instalación     de subbase granular de máximo Ø 2½", reacomodado con medios MANUALES y compactado al 100% mínimo del ensayo del proctor modificado según normas para la construcción de pavimentos del INVIAS. Incluye todo lo necesario para su correcta construcción y funcionamiento. Su medida será tomada en sitio ya compactado.</t>
  </si>
  <si>
    <t>Stc. de PLACAS en concreto de 21 Mpa, espesor de 0.10 m.,para pedestal de la base metálica estandar para el poste de fibra PRFV (0,50x.0,50x,0,10 mts). Incluye suministro y transporte de los materiales, nivelación  del terreno y adecuación de la superficie y todo lo necesario para su correcta construcción y funcionamiento. Según diseño. Las excavaciones o descapotes se pagarán en su ítem respectivo.</t>
  </si>
  <si>
    <t>Stc. de caja desarenadora 30x30x40 cm en concreto de 17.5Mpa, medidas internas (L=40cm). Incluye suministro, transporte e instalación de herraje (marco y tapa de 40x40 cm en ángulo de 2"x1/8")  y todos los elementos necesarios para su correcta construcción y funcionamiento. Según normas técnicas de EEPP de Medellín. La excavación, llenos, entresuelo y acero de refuerzo se pagarán en su ítem respectivo.</t>
  </si>
  <si>
    <t>13.16.0</t>
  </si>
  <si>
    <t>ACONDICIONADORES DE VOLTAJE Y UPS</t>
  </si>
  <si>
    <t xml:space="preserve">Sti. de acondicionador de voltaje de trabajo pesado 3 KW, bifásico. Incluye doble juego de supresores de pico marca HULK o equivalente de alta capacidad, el cerramiento del gabinete es IP20, con rendijas de ventilación bajo la tapa, con malla protectora por debajo, devanados primarios y secundarios y con una regulación de carga del transformador del 2,5%; además deberá estar soportado por una base apta para este para tal fin.  FACTOR DE POTENCIA 1.GABINETE DE PROTECCION IP20 ANTIARMONICO K13.T.E: 220V CON TAPS DE 2*2.5% T.S: 117V-117V	</t>
  </si>
  <si>
    <t>Suministro, transorte e instalación de Acondicionador de voltaje trifásico DYN5 de 50 KVA con pantalla electrostática, refrigeración natural para servicio continuo, voltaje primario 208V/220V/230V, voltaje secundario 120V/208V, cerramiento del gabinete IP20, apto para instalación interior.</t>
  </si>
  <si>
    <t>Sti. de UPS online, bifásica, de 6 KVA o 5400 W; con pantalla LCD, interfaz de monitoréo, Fp 0,9. Cuenta con 16 baterías de 7 amperios para un tiempo de respaldo 7 a 30 minutos. Incluye marcación</t>
  </si>
  <si>
    <t>Sti. de UPS online, monofásica, de 3 KVA o 2700 watts (W); 8 tomas, con pantalla LCD, interfaz de monitoréo, Fp 0,9. Cuenta con seis baterías de 9 amperios para un tiempo de respaldo 7 a 30 minutos. Incluye marcación</t>
  </si>
  <si>
    <t>Sti. de UPS online, bifásica, de 10 KVA o 9000 W; con pantalla LCD, interfaz de monitoréo, factor de potencia 0,9. Cuenta con 16 baterías de 9 amperios para un tiempo de respaldo 7 a 30 minutos. Incluye marcación.</t>
  </si>
  <si>
    <t>Sti. de UPS 1F de 2KVA, Voltaje nominal de salida 120V AC, Tipo de onda de salida Senoidal pura, Cantidad de hilos 3 (fase Neutro y Tierra), Conexión 4 tomacorrientes NEMA 5-15R. Incluye marcación.</t>
  </si>
  <si>
    <t>Suministro, transporte e instalación de Sistema Ininterrumpido de Potencia (UPS) American Power AP50KW trifásica, Online de 50kVA/50kW, incluye baterías de 6 horas, eficiencia &gt;90%, THDi&lt; 3%, Pantalla táctil LCD, Puesta a Tierra, elementos de conexión, marcación y pruebas del equipo.</t>
  </si>
  <si>
    <t>13.17.0</t>
  </si>
  <si>
    <t xml:space="preserve">Sti. de tapa lisa de 2"x4". Incluye tornillos de fijación. </t>
  </si>
  <si>
    <t>Sti. de esparrago metálico galvanizado en caliente 3/8". Incluye todos los elementos necesarios para su correcta instalación.</t>
  </si>
  <si>
    <t>Sti. de tuerca expansiva RL 3/8". Incluye todos los elementos necesarios para su correcta instalación.</t>
  </si>
  <si>
    <t>Sti. de spliter de una entrada y tres salidas referencia SP-31G tipo TCA o equivalente para adecuar red de televisión. Incluye, tornillos de fijación y demás elementos necesarios para su correcta instalación y funcionamiento.</t>
  </si>
  <si>
    <t>13.18.0</t>
  </si>
  <si>
    <t>PLANTAS  ELÉCTRICAS</t>
  </si>
  <si>
    <t>Alquiler de planta eléctrica de 18kVA - Diesel, 110/220V, monofásica, con transporte y puesta en servicio en sitio, mantenimiento y combustible (13.5 gal /día). El requerimiento será por 8 meses.</t>
  </si>
  <si>
    <t xml:space="preserve">Suministro, transporte e instalación de  BANCO DE CAPACITORES 150KVAR: . Incluye   BRK 3X(420-600)A 40KA/220V SCHNEIDER CVS TMD600 o equivalente (1)  -   COND CILINDRICO 12KVAR/240V ENERLUX PRT24.12 o equivalente (4) -  COND CILINDRICO 15KVAR/240V ENERLUX PRT24.15 o equivalente(10) -  CONTACTOR 32A/AC3 50A/AC1 220V 2NA+2NC LS(4) - BRK 3X(28-40)A 40KA/220V SCHNEIDER CVS TMD40 o equivalente(4) - RELE CORRECTOR FP 8P 11O-440V LOVATO DCRL8(1) -  BRK 3X(56-80)A 40KA/220V SCHNEIDER CVS TMD80 o equivalente(6) - BRK 2X6A RIEL 20/6KA A 220/440V SCH CURVA IC60N(1) -   BORNERA CORTOCIRCUITABLE 16-8AWG 41A CROMPTON (1) -   BORNERA 20-10AWG 38A CABUR CBC.4/GR(1)-  MODULO EXP 3 RELES ADICCIONALES DCRL EXP1007 LOVATO(1) -  TC TIPO VENTANA 2500/5A SIN CALIBRAR1 - CONTACTOR 65A/AC3 100A/AC1 2NA+2NC 220V LS (6) -   RESISTENCIA DE PRECARGA PARA CONTACTOR MC-65A LS(10).    </t>
  </si>
  <si>
    <t>13.19.0</t>
  </si>
  <si>
    <t>MEDIDA</t>
  </si>
  <si>
    <t>Sti. de medidor  de energía electrónico multifuncional bifásico, 3 Hilos, 5(60)A, 208/120V, Calse activa 1. incluye accesorios de fijación y todo lo necesario para su corecta ejecución  (PARA MÓDULOS EN CICLA). Incluye la caja</t>
  </si>
  <si>
    <t>Deselle y selle del medidor de energía. Incluye trámites ante  el ente operador de energía.</t>
  </si>
  <si>
    <t>Sti. de medidor  de energía, para instalar en gabinete, electrónico multifuncional bifásico, 3 Hilos, 5(60)A, 208/120V, Calse activa 1. incluye accesorios de fijación y todo lo necesario para su corecta instalación.</t>
  </si>
  <si>
    <t xml:space="preserve"> Suministro, transporte e instalación de Analizador de redes con multímetro digital, 344 parámetros, 96 x 96 mm, pantalla LCD 128 x 80 pixel, tensión de medida 20-830 VAC (opción de usar TV para sistemas de media y alta tensión). Tensión auxiliar de alimentación 90-484 VAC /93-300 VDC, con 4 ranuras para módulos de expansión enchufables (no incluidos), análisis detallado de armónicos hasta el 32°.</t>
  </si>
  <si>
    <t>13.20.0</t>
  </si>
  <si>
    <t>CERTIFICACIONES Y TRÁMITES</t>
  </si>
  <si>
    <t>Certificación RETIE del cumplimiento de la instalación eléctrica interna y externa con respecto a los requerimientos  del reglamento tecnico de instalaciones electricas RETIE; incluye anexar factura de pago y constancia de dictamen de inspección por parte de la empresa certificadora.</t>
  </si>
  <si>
    <t>Certificación RETILAP del cumplimiento de la instalación eléctrica interna y externa con respecto a los requerimientos  del reglamento tecnico de instalaciones electricas RETILAP; incluye anexar factura de pago y constancia de dictamen de inspección por parte de la empresa certificadora.</t>
  </si>
  <si>
    <t>13.21.0</t>
  </si>
  <si>
    <t>VARIOS</t>
  </si>
  <si>
    <t>Sti. de tarjeta detectora para 8 mallas inductivas, marca Peek Traffic de acuerdo con las normas de la secretaria de movilidad de Medellín</t>
  </si>
  <si>
    <t>Sti. de malla detectora de presencia de vehículos. Incluye construcción de ranura en pavimento, cable activo, sellada de ranura con pavimento bituminoso, cable pasivo hasta 100 metros de distancia con el controlador local.</t>
  </si>
  <si>
    <t>Sti. de estractor axial de 16" 110 Voltios, incluido todo lo necesario para su correcta instalación.</t>
  </si>
  <si>
    <t xml:space="preserve">Suministro, transporte e instalación de termómetro digital con dos contactos (uno para alarma y otro para disparo) y con tres sensores PT100 (uno por fase). Incluye: caja de conexión instalada en celda de transformador y  borneras debidamente cableadas y señalizadas. </t>
  </si>
  <si>
    <t>Planos record o planos de obra terminada Eléctricos actualizados elaborados por el Contratista y aprobados por la Interventoria, Incluye copia fisica y copia magnetica.</t>
  </si>
  <si>
    <t>Mano de obra para la organización de cableados varios existentes en canaletas. No incluye materiales.</t>
  </si>
  <si>
    <t>14.0.0</t>
  </si>
  <si>
    <t>CUBIERTA</t>
  </si>
  <si>
    <t>14.1.0</t>
  </si>
  <si>
    <t>TEJA DE BARRO</t>
  </si>
  <si>
    <t>14.1.1</t>
  </si>
  <si>
    <t>Suministro, transporte y construcción de cubierta en teja de barro Española, alfardas 2"x5" en abarco, larguero 2"x4" (solera) en abarco anclada a viga de amarre con varilla cada 1.5 m., tablilla inmunizada en pino ciprés machiembrada, impermeabilización en frío con tela asfáltica tipo permofit o equivalente. Incluye mortero de pega 1:5 para cada teja, acabado en barniz y todos los elementos necesarios para su correcta construcción y funcionamiento. Medido a lo largo de la pendiente. No incluye estructura ni cargueras.</t>
  </si>
  <si>
    <t>14.1.3</t>
  </si>
  <si>
    <t>Suministro, transporte y construcción de cubierta en Superboard, alfardas 2"x5" en abarco, larguero 2"x4" (solera) en abarco anclada a viga de amarre con varilla cada 1.5 m., tablilla inmunizada en pino ciprés machiembrada, impermeabilización en frío con tela asfáltica tipo permofit o equivalente. Incluye, acabado en barniz y todos los elementos necesarios para su correcta construcción y funcionamiento. Medido a lo largo de la pendiente. No incluye estructura ni cargueras.</t>
  </si>
  <si>
    <t>14.1.2</t>
  </si>
  <si>
    <t>Reparación de techo en teja Española, alfardas 2"x5" en abarco, larguero 2"x4" (solera) en abarco anclada a viga de amarre con varilla cada 1.5 m., tablilla inmunizada en pino ciprés machiembrada, impermeabilización en frío con tela asfáltica tipo permofit o equivalente. Incluye mortero de pega 1:5 para cada teja, acabado en barniz y todos los elementos necesarios para su correcta construcción y funcionamiento. Medido a lo largo de la pendiente. No incluye estructura ni cargueras.</t>
  </si>
  <si>
    <t>14.2.0</t>
  </si>
  <si>
    <t>TIPO TERMO ACUSTICA</t>
  </si>
  <si>
    <t>14.2.1</t>
  </si>
  <si>
    <t>Suministro, transporte y colocación de cubierta en teja sin traslapo en acero galvanizado tipo Standing Seam de Acesco o equivalente, de 1½"(38.1 mm.), calibre 26, sistema sencillo. Incluye Clips de fijación, tornillos y todo lo necesario para su correcta instalación y funcionamiento. Según diseño de cubierta.</t>
  </si>
  <si>
    <t>14.2.2</t>
  </si>
  <si>
    <t>Suministro, transporte y colocación de cubierta en teja traslúcida, lámina PRFV con un espesor de 1.3 mm. Clase 5, tipo EXIPLAST o equivalente,. Incluye elementos de fijación, tornillos, empalmes con fibra y resina y todo lo necesario para su correcta instalación y funcionamiento. Según diseño de cubierta.</t>
  </si>
  <si>
    <t>14.2.3</t>
  </si>
  <si>
    <t>Suministro, transporte e instalación de Policarbonato alveolar. Instalado sobre perfiles existente en aluminio anonizado de 150mmx75mm ubicados cada 1m a eje. Incluye todo lo necesario para su correcta construcción y funcionamiento. Según diseño.</t>
  </si>
  <si>
    <t>14.2.4</t>
  </si>
  <si>
    <t>Suministro, transporte e instalación de fachada en Policarbonato alveolar de 6mm y perfilería en aluminio anonizado de 150mm x 75 mm. Incluye fijación con pernos expansivos en pantalla y viga de amarre de fundación y todo lo necesario para su correcta construcción y funcionamiento. Según diseño.</t>
  </si>
  <si>
    <t>14.2.5</t>
  </si>
  <si>
    <t>Suministro, transporte e instalación de cubierta en teja Policarbonato alveolar de 8mm de espesor, incluye elementos de fijación, instalación, transporte y todos los elementos necesarios para su correcta construcción y funcionamiento. Según diseño.</t>
  </si>
  <si>
    <t>14.2.6</t>
  </si>
  <si>
    <t>Suministro, transporte e instalación de cubierta en paneles tipo Metecno o equivalente, Ref: Monoroof A-42 P/1000 G-4 (conformado de acero galvanizado prepintado cal 28 en cara externa y una cara con acabado en vinilo, inyectado en línea continua con poliuretano expandido de alta densidad, espesor=17 mm), Incluye remates externos e interno de cubierta, elementos de fijación tipo (tornillo 80+CAP+NEOP, tornillo 20+NEOP, anclaje Zamac), sellante base poliuretano tipo Sika Flex 1A o equivalente y todos los demás elementos necesarios para su correcta fabricación e instalación. Según Diseño. Previa aprobación de la interventoría.</t>
  </si>
  <si>
    <t>14.2.7</t>
  </si>
  <si>
    <t>Suministro, transporte e instalación de cubierta en paneles tipo Metecno o su equivalente, Ref: Techmet Dry (conformado de acero galvanizado prepintado cal 26 en cara externa y acero galvanizado prepintado cal 26 en cara interna, inyectado con poliuretano expandido de alta densidad (38 kg/m3)), espesor=80 mm. Incluye remates externos e interno de cubierta D:610 y D:130 mm, tornillos autoroscantes, sellante base poliuretano y todos los elementos necesarios para su correcta instalación.</t>
  </si>
  <si>
    <t>14.2.8</t>
  </si>
  <si>
    <t>Suministro, transporte e instalación de cubierta en paneles de aluzinc o su equivalente, ref: 525 C sandwich deck de HunterDouglas o su equivalente (conformado de aluzinc prepintado cal 26 en cara externa y aluzinc prepintado cal 26 en cara interna, inyectado con poliuretano expandido de alta densidad, espesor=30 mm), Incluye clip de fijación SD, remates externos e interno de cubierta, tornillos autoroscantes, sellante base poliuretano tipo Sika Flex 1A o equivalente, y todos los elementos necesarios para su correcta instalación y funcionamiento. Según Diseño. Previa aprobación de la interventoría.</t>
  </si>
  <si>
    <t>Suministro e instalación de teja ondulada P7, policarbonato 0,7mm tipo arkos, con protección UV, color opal. Incluye sello perimetral entre tejas,  perforaciones en estructura metálica y la nueva tornillería con capuchón plástico de 1"1/2. Incluye proceso de alpinismo, todos los equipos, herramientas y materiales necesarios para su correcta instalación.</t>
  </si>
  <si>
    <t>14.2.9</t>
  </si>
  <si>
    <t>Suministro, transporte e instalación de caballete a dos aguas en aluzinc cal 26. Incluye fijaciones con tonillos autoperforantes, pintura de la cara superior, y todos los demás elementos necesarios para su correcta instalación y funcionamiento.</t>
  </si>
  <si>
    <t>14.2.10</t>
  </si>
  <si>
    <t>Suministro, transporte e instalación de remate superior de cubierta de desarrollo 366 mm. en aluzinc, Incluye fijaciones, pintura una cara, y todo los demás elementos necesarios para su correcta instalación y funcionamiento.</t>
  </si>
  <si>
    <t>14.2.12</t>
  </si>
  <si>
    <t>Suministro, transporte e instalación de cubierta en paneles de aluzinc sandwich deck, Ref: 333 C de HunterDouglas o su equivalente (conformado de aluzinc prepintado cal 26 en cara externa y aluzinc sin pintar cal 28 en cara interna, inyectado con poliuretano expandido de alta densidad, espesor=30 mm). Incluye acabado con pintura de poliéster horneable colo gris ref. 0980, clip de fijación SD, remates externos e interno de cubierta, tornillos autoroscantes punta de broca, sellante base poliuretano tipo Sika Flex 1A o equivalente, andamios y todos los elementos necesarios para su correcta instalación y funcionamiento. Según Diseño. Previa aprobación de la interventoría.</t>
  </si>
  <si>
    <t>14.2.13</t>
  </si>
  <si>
    <t>Suministro, transporte e instalación de cumbrera caballete a dos aguas en aluzinc cal 26. Incluye fijaciones con tonillos autoperforantes, pintura de la cara superior, andamios y todos los demás elementos necesarios para su correcta instalación y funcionamiento. Según diseño.</t>
  </si>
  <si>
    <t>14.2.14</t>
  </si>
  <si>
    <t>Suministro, transporte e instalación de cubierta termoacústica trapezoidal tipo ajover o equivalente (lámina metálica con recubrimiento de asfalto, foil de aluminio y recubrimiento en color). Incluye remates internos y externos de cubierta, tornillos autoroscantes y todo lo necesario para su correcta instalación. Según diseño.</t>
  </si>
  <si>
    <t>14.2.15</t>
  </si>
  <si>
    <t>Suministro, transporte e instalación de cubierta en paneles tipo Metecno o equivalente, Ref: Monoroof A-42 P/1000 G-4 (conformado de acero galvanizado prepintado cal 28 en cara externa y una cara con acabado en vinilo, inyectado en línea continua con poliuretano expandido de alta densidad, espesor=50 mm RAL 9002 Blanco). Incluye remates externos e interno de cubierta, elementos de fijación tipo (tornillo autorroscante 6.3x150+neop+ cap, tornillo autoperforante 6,3x100+NEOP, tornillo autoroscante 6,3x20+Neop, anclaje Zamac), sellante base poliuretano tipo Sika Flex 1A o equivalente y todos los demás elementos necesarios para su correcta fabricación e instalación. Según Diseño. Previa aprobación de la interventoría.</t>
  </si>
  <si>
    <t>14.2.16</t>
  </si>
  <si>
    <t>Mantenimiento de cubierta en paneles tipo Metecno o equivalente, Ref: Monoroof A-42 P/1000 G-4 (conformado de acero galvanizado prepintado cal 28 en cara externa y una cara con acabado en vinilo, inyectado en línea continua con poliuretano expandido de alta densidad, espesor=17 mm), Incluye remates externos e interno de cubierta, elementos de fijación tipo (tornillo 80+CAP+NEOP, tornillo 20+NEOP, anclaje Zamac), sellante base poliuretano tipo Sika Flex 1A o equivalente y todos los demás elementos necesarios para su correcto mantenimiento.</t>
  </si>
  <si>
    <t>14.3.0</t>
  </si>
  <si>
    <t>CANOAS/RUANAS</t>
  </si>
  <si>
    <t>14.3.1</t>
  </si>
  <si>
    <t>Suministro, transporte y colocación de canoa en "L" en lamina galvanizada calibre 24, desarrollo 0.60 m. con tapa ruana. Incluye embudo galvanizado calibre 16 y codo galvanizado calibre 26 aproximadamente cada 5 m., pintura anticorrosiva, esmalte base aceite y todos los elementos necesarios para su correcta instalación. Se deberá colocar una buena base de apoyo de la canoa en toda su longitud. Según diseño de cubierta.</t>
  </si>
  <si>
    <t>14.3.2</t>
  </si>
  <si>
    <t>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t>
  </si>
  <si>
    <t>14.3.3</t>
  </si>
  <si>
    <t>Suministro, transporte y colocación de ruana en lámina galvanizada calibre 22., desarrollo 40 cm. Incluye canchada de muro, faja de revoque impermeabilizada, con filete., pintura anticorrosiva y a base de aceite, pestaña de 5 cm, y todos los elementos necesarios para su correcta construcción. Según diseño de cubierta.</t>
  </si>
  <si>
    <t>14.3.4</t>
  </si>
  <si>
    <t>Suministro, transporte y colocación de canoa según diseño en lamina cold rolled calibre 22, desarrollo 1.00 m. con soldadura autógena. Incluye embudos en el mismo material de la canoa, soportes, tornillos autoperforantes, anticorrosivo, acabado con esmalte y todos los elementos necesarios para su correcta instalación y funcionamiento. Según diseño de cubierta.</t>
  </si>
  <si>
    <t>14.3.5</t>
  </si>
  <si>
    <t>Suministro, transporte y colocación de remate lateral en lamina cold rolled  calibre 16, incluye soportes, tornillos autoperforantes, anticorrosivo, acabado con esmalte y todos los elementos necesarios para su correcta instalación y funcionamiento.  Según diseño.</t>
  </si>
  <si>
    <t>14.4.0</t>
  </si>
  <si>
    <t>VARIOS CUBIERTA</t>
  </si>
  <si>
    <t>14.4.1</t>
  </si>
  <si>
    <t>Suministro, transporte e instalación de aislante térmico y acústico en fibra de vidrio Frescasa de e= 89 mm. (3 1/2") de 0.85 N.R.C. Sin papel tipo Fiber Glass ó equivalente, instalada sobre Cielos rasos en drywall y superboard. Incluye andamios y todos los elementos necesarios para su correcta instalación y funcionamiento. Se deben seguir las especificaciones y recomendaciones del fabricante.</t>
  </si>
  <si>
    <t>14.4.2</t>
  </si>
  <si>
    <t>Suministro, transporte y colocación de cielo falso tipo cell o equivalente. Conformados por perfiles metálicos (aluzinc), doblados en forma de "U", de dos longitudes: 120cm (principal) y 60cm (secundario). El Cell tiene 5 cm de altura, el espesor es de 1cm. Las retículas son cuadradas y módulos de 15x15 cm.  color negro semibrillante tipo Luxalon 1883 o su equivalente, fijado a losa con perno de ojo y alambre #16. Incluye todo lo necesario para su correcta construcción y funcionamiento.</t>
  </si>
  <si>
    <t>14.4.4</t>
  </si>
  <si>
    <t>Suministro, transporte y colocación de remate de cielo falso tipo Cell en lamina doblada C. 20 + base anticorrosiva + acabado final en esmalte de poliuretano color negro semibrillante. Incluye todo lo necesario para su correcta construcción y funcionamiento. Según diseño.</t>
  </si>
  <si>
    <t>14.4.5</t>
  </si>
  <si>
    <t>Suministro, transporte y colocación de panel de fachada machiembrada en Aluzinc, calibre 0.6 mm, tipo 300 FS de HunterDouglas o equivalente, con perforaciones N110-M1 Ø 4mm, 21% abierto, instalado en forma vertical, acabado en pintura de poliéster horneable, color gris ref. 0980. Incluye tornillos autoperforantes, andamios y todos los elementos necesarios para su correcta instalación y funcionamiento. Según diseño.</t>
  </si>
  <si>
    <t>14.4.6</t>
  </si>
  <si>
    <t>Suministro, transporte y colocación de remate inferior para fachada, desarrollo 0.61 m., Aluzinc perforado cal 26. Incluye acabado con pintura poliéster color similar a la fachada, tornillos, andamios y todos los elementos necesarios para su correcta instalación y funcionamiento. Según diseño.</t>
  </si>
  <si>
    <t>14.4.8</t>
  </si>
  <si>
    <t>Suministro, transporte y construcción de cubierta  en tablilla tipo techo, teja shingle (color por defininir), estructura en troncos de madera pino pátula inmunizada de  5" ,  incluye elementos de anclaje, impermeabilización en frío con tela asfáltica tipo permofit o equivalente. Incluye  todos los elementos necesarios para su correcta construcción y funcionamiento. Medido a lo largo de la pendiente.</t>
  </si>
  <si>
    <t xml:space="preserve">Suminiistro, transprte e instalación de cubierta en vidrio templado. Espesor minimo 6,0mm. Incluye anclajes, pines, abrazaderas, neopreno de apoyo y todo lo necesario para su correcta instalación. La estructura metálica de soporte será incluida en su item correpondinete. </t>
  </si>
  <si>
    <t>13.2.1</t>
  </si>
  <si>
    <t xml:space="preserve">MANTENIMIENTO DE CUBIERTA; Incluye retiro de tejas en mal estado, suministro e instalación de teja metálica sin traslapo sencilla tipo C en lámina de Aluzinc calibre 26, con pintura poliéster horneada por en ambas caras, ganchos de fijación según las indicaciones del fabricante y todo lo necesario para su correcta instalación y funcionamiento. Los colores de la teja segun diseño. previa autorización y revisión de la interventoría. El pago corresponde a la medida en obra a lienza pisada. También incluye cargue, transporte y botada de escombros en botaderos oficiales, recuperación de los materiales aprovechables o su transporte hasta el sitio que lo indique la interventoría.   </t>
  </si>
  <si>
    <t>13.2.2</t>
  </si>
  <si>
    <t xml:space="preserve">MANTENIMIENTO DE CUBIERTA EN TEJA ESPAÑOLA TRADICIONAL DE BARRO,  Incluye retiro e instalacion de tejas en buen estado, suminsitros de tejas nuevas, solera y de tablilla en madera sapan o equivalente, retiro de manto existente si es necesario, impermeabilizacion con manto asfaltico, aplicación de base tapaporos, inmunizante para madera y barniz en toda la superficie, equipo, herramienta y personal certificado de trabajo en alturas para la ejecucion de la tarea, transporte interno y externo, disposición en sitio determinado por la interventoria de los escombros provenientes de la activiada y todos los elementos necesarios para un correcto funcionamiento. Medido a lo largo de la pendiente. </t>
  </si>
  <si>
    <t>13.2.3</t>
  </si>
  <si>
    <t>Mantenimiento de canoa, incluye limpieza, reparacion de secciones en mal estado y  aplicación de wash prime, pintura anticorrosiva, dos manos a base de aceite,  tragantes de Ø 4" de requerirsen, instalación de soportes donde se requieran, de tal forma que se garantice la estabilidad de la canos en toda su loguitud, andamios y elementos de seguridad necesarios para la ejecución de la actividad, cargue, transporte y botada de los residuos provenientes de la actividad en botaderos oficiales y todos los demas elementos necesarios para su correcto funcionamiento.</t>
  </si>
  <si>
    <t>13.3.3</t>
  </si>
  <si>
    <t>Suministro , trasnporte e instalacion de malla plastica rigida negra para proteccion de canoas ( contencion de hojarsca).</t>
  </si>
  <si>
    <t>15.0.0</t>
  </si>
  <si>
    <t>ASEOS Y REMATES</t>
  </si>
  <si>
    <t>15.1.0</t>
  </si>
  <si>
    <t>LAVADO/HIDROFUGO DE MUROS</t>
  </si>
  <si>
    <t>15.1.1</t>
  </si>
  <si>
    <t>Suministro, transporte y aplicación de ácido nítrico e hidrosolve proporción 1:1:5 para lavada de muros exteriores, con todos los elementos necesarios para su correcta instalación y funcionamiento.</t>
  </si>
  <si>
    <t>Suministro, transporte y aplicación de hidrófugo impermeabilizante del tipo siliconite (Sika transparente o equivalente) o equivalente para mampostería de fachadas, con todos los elementos necesarios para su correcta instalación y funcionamiento.</t>
  </si>
  <si>
    <t>15.1.3</t>
  </si>
  <si>
    <t>Suministro, transporte y aplicación de ácido nítrico e hidrosolve proporción 1:1:5 para lavada de muros interiores, con todos los elementos necesarios para su correcta instalación y funcionamiento.</t>
  </si>
  <si>
    <t>15.1.4</t>
  </si>
  <si>
    <t>Suministro, transporte y aplicación de ácido nítrico e hidrosolve proporción 1:1:5 para lavada de pisos en gres, con todos los elementos necesarios para su correcta instalación y funcionamiento.</t>
  </si>
  <si>
    <t>15.1.5</t>
  </si>
  <si>
    <t>Suministro, transporte y aplicación de ácido nítrico e hidrosolve proporción 1:1:5 para lavada de PISOS EXTERIORES, con todos los elementos necesarios para su correcta instalación y funcionamiento.</t>
  </si>
  <si>
    <t>Lavada de: muros exteriores, pisos y graderias, con hidrolavadora. Incluye: todos los elementos y herramientas necesarias para su correcta aplicación.</t>
  </si>
  <si>
    <t>Lavada de: muros exteriores, fachadas, con hidrolavadora. Incluye: protección de elementos que se puedan afectar y todos los elementos y herramientas necesarias para su correcta aplicación.</t>
  </si>
  <si>
    <t>Lavado de columnas con hidrolavadora y jabón neutro, altura entre 7,40 - 7,70 m. Incluye equipo manlift  y todos los elementos  necesarias para su correcta aplicación y limpieza.</t>
  </si>
  <si>
    <t>Lavada  general  con hidrolavadora para superficie de cubierta. Incluye equipos de alpinismo y todos los elementos y herramientas necesarias para su correcta aplicación.</t>
  </si>
  <si>
    <t>16.0.0</t>
  </si>
  <si>
    <t>VIAS</t>
  </si>
  <si>
    <t>16.1.0</t>
  </si>
  <si>
    <t>VÍAS Y PARQUEADEROS</t>
  </si>
  <si>
    <t>Perfilación de vía. Incluye escarificación, nivelación y compactación de la superficie.</t>
  </si>
  <si>
    <t>16.1.10</t>
  </si>
  <si>
    <t>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t>
  </si>
  <si>
    <t>16.1.2</t>
  </si>
  <si>
    <t>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t>
  </si>
  <si>
    <t>16.1.11</t>
  </si>
  <si>
    <t>Suministro, transporte y colocación de emulsión asfáltica catiónica de rompimiento lento C.R.L. para imprimación de superficie a pavimentar según normas para la construcción de pavimentos del INVIAS. Incluye todo lo necesario para su correcta construcción y funcionamiento.</t>
  </si>
  <si>
    <t>16.1.3</t>
  </si>
  <si>
    <t>Parcheo de fallos hasta 25 m3/jornada con mezcla en caliente MDC-19 tipo invias 2022 que cumpla con lo estipulado en el artículo 450-22 (Asfalto de penetración 60-70) de dicha norma. Incluye suministro, transporte y aplicacion de la mezcla asfáltica, riego de imprimación con emulsión asfáltica catiónica de rompimiento rápido CRR, marcado de la zona fallada, limpieza de la superficie, c||argue y botada de escombros provenientes del corte y demarcación al lugar que determine la Interventoría, colocación, compactación de la mezcla y todo el sistema constructivo necesario para cumplir a satisfacción esta actividad (como cortes y protección de elementos existentes entre otros) ya sea en jornada diurna, nocturna y/o festiva. Su medida de pago por metro cúbico medido en sitio.</t>
  </si>
  <si>
    <t>16.1.4</t>
  </si>
  <si>
    <t xml:space="preserve">Suministro, transporte y aplicación de mezcla asfáltica tibia tipo densa MDC-19 para trabajos en pavimento en un rango de 0 - 50 m3, que cumpla con el capitulo 450-22 y 418-22 de la norma INVIAS 2022, incluye: imprimación, equipos para compactacion y terminado de asfalto, y todo lo necesario para su correcta aplicacion y funcionamiento. Su medida de pago será en metro cubico compacto y medido por topografia. </t>
  </si>
  <si>
    <t xml:space="preserve">Suministro, transporte y aplicación de mezcla asfáltica tibia tipo densa MDC-25 para trabajos en pavimento en un rango de 0 - 50 m3, que cumpla con el capitulo 450-22 y 418-22 de la norma INVIAS 2022, incluye: imprimación, equipos para compactacion y terminado de asfalto, y todo lo necesario para su correcta aplicacion y funcionamiento. Su medida de pago será en metro cubico compacto y medido por topografia. </t>
  </si>
  <si>
    <t>16.1.5</t>
  </si>
  <si>
    <t xml:space="preserve">Suministro, transporte y aplicación de mezcla asfáltica tibia tipo densa MDC-19 para trabajos en pavimento en un rango de 50 m3 en adelante, que cumpla con el capitulo 450-22 y 418-22 de la norma INVIAS 2022, incluye: imprimación, equipos para compactacion y terminado de asfalto, y todo lo necesario para su correcta aplicacion y funcionamiento. Su medida de pago será en metro cubico compacto y medido por topografia. </t>
  </si>
  <si>
    <t xml:space="preserve">Suministro, transporte y aplicación de mezcla asfáltica tibia tipo densa MDC-25 para trabajos en pavimento en un rango de 50 m3 en adelante, que cumpla con el capitulo 450-22 y 418-22 de la norma INVIAS 2022, incluye: imprimación, equipos para compactacion y terminado de asfalto, y todo lo necesario para su correcta aplicacion y funcionamiento. Su medida de pago será en metro cubico compacto y medido por topografia. </t>
  </si>
  <si>
    <t>16.1.6</t>
  </si>
  <si>
    <t xml:space="preserve">Suministro, transporte y aplicación de mezcla asfáltica tibia de alto módulo MAM-25, que cumpla con el capitulo 450-22 y 418-22 de la norma INVIAS 2022, incluye: imprimación, equipos para compactacion y terminado de asfalto, y todo lo necesario para su correcta aplicacion y funcionamiento. Su medida de pago será en metro cubico compacto y medido por topografia. </t>
  </si>
  <si>
    <t>16.1.7</t>
  </si>
  <si>
    <t>Suministro  y aplicación de microaglomerado F-13 e=0.038m, para pavimento ( de 0- 50 m3). Compactada con medios mecánicos según normas para la construcción de pavimentos del INVIAS. Incluye todo lo necesario para su correcta construcción y funcionamiento. La excavación, la base y la emulsión asfáltica se pagan por su respectivo ítem.medido por topografía.</t>
  </si>
  <si>
    <t>16.1.8</t>
  </si>
  <si>
    <t xml:space="preserve">Suministro, transporte y aplicación de mezcla asfáltica tibia tipo semidensa MSC-19 para trabajos en pavimento en un rango de 0 - 50 m3, que cumpla con el capitulo 450-22 y 418-22 de la norma INVIAS 2022, incluye: imprimación, equipos para compactacion y terminado de asfalto, y todo lo necesario para su correcta aplicacion y funcionamiento. Su medida de pago será en metro cubico compacto y medido por topografia. </t>
  </si>
  <si>
    <t>16.1.9</t>
  </si>
  <si>
    <t>Colocación de topellantas prefabricados de 25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t>
  </si>
  <si>
    <t>16.1.12</t>
  </si>
  <si>
    <t>Suministro, colocación y anclaje de DEFENSA VIAL. Comprende tramo recto, tramo curvo, poste o paral, tramo terminal, tornillos galvanizados, tuercas, arandelas, anclaje, pintura de cara expuesta de defensa y paral completo (pintura 18 negra aplicada con pistola, anticorrosivo 10-070 y 13-350) y todos los demás elementos necesarios para su correcta construcción. Según diseño.</t>
  </si>
  <si>
    <t>16.1.13</t>
  </si>
  <si>
    <t xml:space="preserve">Reinstalación y pulida de DEFENSA VIAL. Comprende tramo recto, tramo curvo, poste o paral, tramo terminal, tornillos galvanizados, tuercas, arandelas, anclaje. </t>
  </si>
  <si>
    <t>16.2.0</t>
  </si>
  <si>
    <t>SEÑALIZACIÓN Y DEMARCACIÓN VIAL</t>
  </si>
  <si>
    <t>SEÑALIZACIÓN HORIZONTAL</t>
  </si>
  <si>
    <t>16.2.1.1</t>
  </si>
  <si>
    <t>Suministro e instalación de marcas viales con material plástico en frío con resistencia al deslizamiento (flechas direccionales, flechas de fin de carril, textos, pares, triángulos ceda el paso, diamantes ceda el paso, textos de zona, pictograma de zona escolar entre otros). Incluye alúmina antideslizante.</t>
  </si>
  <si>
    <t>Suministro e instalación de marcas viales con material plástico en frío con resistencia al deslizamiento , Incluye alúmina antideslizante. LINEA BLANCA O AMARILLA, Canalización continua o segmentada (12cm)</t>
  </si>
  <si>
    <t>16.2.1.3</t>
  </si>
  <si>
    <t xml:space="preserve">Suministro y aplicación de pintura plástico en frío doble componente, para demarcación vial horizontal de LINEA DE 0,40 m para pasos peatonales, lineas de resalto, líneas de pare, cebra, linea de bloqueo, etc. </t>
  </si>
  <si>
    <t>16.2.1.5</t>
  </si>
  <si>
    <t>Suministro e instalación de tachas reflectivas: Tachon reflectivo de 40 en material plástico con dos caras reflectivas a. Incluye suministro e instalación y todo lo necesario para su correcta ejecución. Debe cumplir normas vigentes de INVIAS</t>
  </si>
  <si>
    <t>16.2.1.6</t>
  </si>
  <si>
    <t>Suministro  y aplicación de  recubrimiento y demarcación vial, franjas para, CRUCES, MARCAR INICIOS Y FIN DE CICLORRUTA de ancho, COLOR ROJO, segùn diseño, en material plástico en frío, antideslizante, y reflectivo, incluye una línea de separación de carriles discontinua amarillas de 0.12m.</t>
  </si>
  <si>
    <t>16.2.1.7</t>
  </si>
  <si>
    <t>Suministro  y aplicación de  recubrimiento y demarcación vial, para RESALTOS, COLOR AMARILLO de 2,20m de ancho en  material plástico en frío, antideslizante, y reflectivo.</t>
  </si>
  <si>
    <t>16.2.1.9</t>
  </si>
  <si>
    <t xml:space="preserve">Suministro, transporte e instalación de delimitador en carril armadillo, en caucho (82x20x13 cm). Incluye  todo lo necesario para su correcta ejecución. </t>
  </si>
  <si>
    <t>16.2.1.10</t>
  </si>
  <si>
    <t xml:space="preserve">Suministro, transporte e instalación de delimitador en carril amarillo, en caucho (100x15x5 cm). Incluye  todo lo necesario para su correcta ejecución. </t>
  </si>
  <si>
    <t>16.2.1.11</t>
  </si>
  <si>
    <t>Demarcación guía táctil en la vía con plástico en frio de conjunto de cuatro líneas de 30 mm de ancho por 5,0 mm de espesor, separadas 70 mm</t>
  </si>
  <si>
    <t>16.2.1.12</t>
  </si>
  <si>
    <t xml:space="preserve">Suministro transporte e instalación de Boya plástica de 20cm x 20cm x 5cm modelo tortuga, Incluye pernos y todo lo necesario para su correcta instalación y funcionamiento </t>
  </si>
  <si>
    <t>Suministro e instalación de delimitador de carril, Tachón Plástico Amarillo de (40x15x8cm) en material plástico rígido con reflectivos micro-prismáticos 3M 3 insertados y 4 autoadhesivos distribuidos en las 4 caras. Incluye 2 pernos y todo lo necesario para su correcta ejecución. Debe cumplir normas vigentes de INVIAS.</t>
  </si>
  <si>
    <t>16.2.2</t>
  </si>
  <si>
    <t>SEÑALIZACIÓN VERTICAL</t>
  </si>
  <si>
    <t>16.2.2.1</t>
  </si>
  <si>
    <t>Suministro e instalación de señalización vertical tipo SP - Preventivas de 0.75 x 0.75 m, según normas y especificaciones del ministerio de vías y transportes. Incluye suministro, transporte, parales, aviso y anclajes, previa aprobación por parte de la Interventoría.y todo lo necesario para su correcta instalación.</t>
  </si>
  <si>
    <t>16.2.2.2</t>
  </si>
  <si>
    <t>Suministro e instalación de señalización vertical tipo SR - Reglamentaria de 0.75 x 0.75 m, según normas y especificaciones del ministerio de vías y transportes. Incluye suministro, transporte, parales, aviso y anclajes, previa aprobación por parte de la Interventoría.y todo lo necesario para su correcta instalación.</t>
  </si>
  <si>
    <t>16.2.2.3</t>
  </si>
  <si>
    <t>Suministro e instalación de señalización vertical tipo SI - informativas de 0.90 x 0.90 m, según normas y especificaciones del ministerio de vías y transportes. Incluye suministro, transporte, parales, aviso y anclajes, previa aprobación por parte de la Interventoría.y todo lo necesario para su correcta instalación.</t>
  </si>
  <si>
    <t>16.2.2.4</t>
  </si>
  <si>
    <t>Suministro e instalación de señalización vertical Especial Delineador (Sencillo) de Obstáculo 0.30 x 0.80 m reflectivo tipo IX amarillo en tubería de 3" (4 mm de espesor) Altura 3 m. Incluye suministro, transporte,  previa aprobación por parte de la Interventoría.y todo lo necesario para su correcta instalación.</t>
  </si>
  <si>
    <t>16.2.2.5</t>
  </si>
  <si>
    <t>Suministro e instalación de señalización vertical Especial Delineador (doble) de Obstáculo 0.30 x 0.80 m reflectivo tipo IX amarillo en tubería de 3" (4 mm de espesor) Altura 3 m. Incluye suministro, transporte,  previa aprobación por parte de la Interventoría.y todo lo necesario para su correcta instalación.</t>
  </si>
  <si>
    <t>16.2.2.7</t>
  </si>
  <si>
    <t>16.2.2.8</t>
  </si>
  <si>
    <t>Suministro e instalación de señalización vertical tipo SR - Reglamentaria de 0.60 x 0.60 m, tablero elaborado en lamina galvanizada calibre 16 y recubierto en reflectivi tipo XI (Grado Diamante DG3), estructura tipo pedestal (Prof. 0.80 m y D=0.3 m) elaborada en tubería de 2", recubierta por pintura electrostática según normas y especificaciones del ministerio de vías y transportes. Incluye suministro, transporte, parales, aviso y anclajes, previa aprobación por parte de la Interventoría. Y todo lo necesario para su correcta instalación.</t>
  </si>
  <si>
    <t>16.2.2.9</t>
  </si>
  <si>
    <t>Suministro e instalación de señalización vertical tipo SP - Preventivas de 0.60 x 0.60 m, tablero elaborado en lamina galvanizada calibre 16 y recubierto en reflectivi tipo XI (Grado Diamante DG3), estructura tipo pedestal (Prof. 0.80 m y D=0.3 m) elaborada en tubería de 2", recubierta por pintura electrostática según normas y especificaciones del ministerio de vías y transportes. Incluye suministro, transporte, parales, aviso y anclajes, previa aprobación por parte de la Interventoría. Y todo lo necesario para su correcta instalación.</t>
  </si>
  <si>
    <t>16.2.2.10</t>
  </si>
  <si>
    <t>Suministro e instalación de señalización vertical tipo SI - Informativa de 0.60 x 0.60 m, tablero elaborado en lamina galvanizada calibre 16 y recubierto en reflectivi tipo XI (Grado Diamante DG3), estructura tipo pedestal (Prof. 0.80 m y D=0.3 m) elaborada en tubería de 2", recubierta por pintura electrostática según normas y especificaciones del ministerio de vías y transportes. Incluye suministro, transporte, parales, aviso y anclajes, previa aprobación por parte de la Interventoría. Y todo lo necesario para su correcta instalación.</t>
  </si>
  <si>
    <t>16.2.2.11</t>
  </si>
  <si>
    <t>Suministro e instalación de señalización vertical Ciclorruta tipo SR - Reglamentaria de 0.45 x 0.45 m,  tablero elaborado en lamina galvanizada calibre 16 y recubierto en reflectivi tipo XI (Grado Diamante DG3), estructura tipo pedestal (Prof. 0.80 m y D=0.3 m) elaborada en tubería de 2", recubierta por pintura electrostática según normas y especificaciones del ministerio de vías y transportes. Incluye suministro, transporte, parales, aviso y anclajes, previa aprobación por parte de la Interventoría. Y todo lo necesario para su correcta instalación.</t>
  </si>
  <si>
    <t>16.2.2.12</t>
  </si>
  <si>
    <t>Suministro e instalación de señalización vertical Ciclorruta tipo SP - Preventiva de 0.45 x 0.45 m,  tablero elaborado en lamina galvanizada calibre 16 y recubierto en reflectivi tipo XI (Grado Diamante DG3), estructura tipo pedestal (Prof. 0.80 m y D=0.3 m) elaborada en tubería de 2", recubierta por pintura electrostática según normas y especificaciones del ministerio de vías y transportes. Incluye suministro, transporte, parales, aviso y anclajes, previa aprobación por parte de la Interventoría. Y todo lo necesario para su correcta instalación.</t>
  </si>
  <si>
    <t>16.2.2.13</t>
  </si>
  <si>
    <t>Suministro e instalación de señalización vertical Ciclorruta tipo SI - Informativa de 0.45 x 0.45 m,  tablero elaborado en lamina galvanizada calibre 16 y recubierto en reflectivi tipo XI (Grado Diamante DG3), estructura tipo pedestal (Prof. 0.80 m y D=0.3 m) elaborada en tubería de 2", recubierta por pintura electrostática según normas y especificaciones del ministerio de vías y transportes. Incluye suministro, transporte, parales, aviso y anclajes, previa aprobación por parte de la Interventoría. Y todo lo necesario para su correcta instalación.</t>
  </si>
  <si>
    <t>16.2.2.14</t>
  </si>
  <si>
    <t>Suministro e instalación de señalización vertical Doble sentido tipo SR o SP - Dimenciones 0.45 x 0.45 m, tablero elaborado en lamina galvanizada calibre 16 y recubierto en reflectivi tipo XI (Grado Diamante DG3), estructura tipo pedestal (Prof. 0.80 m y D=0.3 m) elaborada en tubería de 2", recubierta por pintura electrostática según normas y especificaciones del ministerio de vías y transportes. Incluye suministro, transporte, parales, aviso y anclajes, previa aprobación por parte de la Interventoría. Y todo lo necesario para su correcta instalación.</t>
  </si>
  <si>
    <t>16.2.2.15</t>
  </si>
  <si>
    <t>Suministro e instalación de señalización vertical Duplex tipo SR o SP - Dimenciones 0.60 x 0.60 m, tablero elaborado en lamina galvanizada calibre 16 y recubierto en reflectivi tipo XI (Grado Diamante DG3), estructura tipo pedestal (Prof. 0.50 m y D=0.3 m) elaborada en tubería de 2", recubierta por pintura electrostática según normas y especificaciones del ministerio de vías y transportes. Incluye suministro, transporte, parales, aviso y anclajes, previa aprobación por parte de la Interventoría. Y todo lo necesario para su correcta instalación.</t>
  </si>
  <si>
    <t>16.2.2.16</t>
  </si>
  <si>
    <t>Construcción e instalación de estructura vertical para señal vertical Informativa tipo bandera, en tubería galvanizada de 8"  de 7,50 mts de altura. Incluye pedestal en concreto y refuerzo, platinas y placas metálicas, soldadura, pernos de anclaje, pintura anticorrosiva y acabado final, y demás elementos según diseño. Actividades de excavación, llenos y concretos para cimentación se cuentan en su respectivo ítem+. Incluye transporte de materiales.</t>
  </si>
  <si>
    <t>16.2.2.17</t>
  </si>
  <si>
    <t>Construcción e instalación de estructura horizontal para señal vertical Informativa tipo bandera, en tubería galvanizada de 6" y 2"  para tableros en banderas de hasta 7m de longitud. Incluye platinas y placas metálicas, soldadura, pernos de anclaje, pintura anticorrosiva y acabado final, y demás elementos según diseño. Incluye transporte de materiales.</t>
  </si>
  <si>
    <t>16.2.2.18</t>
  </si>
  <si>
    <t>Construcción e instalación de estructura horizontal para señal vertical Informativa tipo bandera, en tubería galvanizada de 6" y 2"  para tableros en banderas de hasta 5m de longitud. Incluye platinas y placas metálicas, soldadura, pernos de anclaje, pintura anticorrosiva y acabado final, y demás elementos según diseño. Incluye transporte de materiales.</t>
  </si>
  <si>
    <t>16.2.2.19</t>
  </si>
  <si>
    <t>Construcción e instalación de panel para señal vertical Informativa tipo bandera, de ancho variable, en lamina calibre 20, con material y texto reflectivo. Incluye  estructura de soporte, tornillos, tuercas, diseño gráfico y demás elementos para su correcta instalación. Incluye transporte de materiales.</t>
  </si>
  <si>
    <t>Suministro e instalación de señalización vertical tipo SI - nomenclatura urbana tipo cruceta con material reflectivo tipo XI en tubería de 3", según normas y especificaciones del ministerio de vías y transportes. Incluye suministro, transporte, parales, aviso y anclajes, previa aprobación por parte de la Interventoría.y todo lo necesario para su correcta instalación.</t>
  </si>
  <si>
    <t>Suministro e instalación de señalización vertical tipo SI - informativas de 0.75 x 0.90 m, según normas y especificaciones del ministerio de vías y transportes. Incluye suministro, transporte, parales, aviso y anclajes, previa aprobación por parte de la Interventoría.y todo lo necesario para su correcta instalación.</t>
  </si>
  <si>
    <t>16.2.3</t>
  </si>
  <si>
    <t>SEÑALIZACIÓN CICLORUTA</t>
  </si>
  <si>
    <t>16.2.3.1</t>
  </si>
  <si>
    <t>Suministro e instalación de marcas viales PARA CICLORRUTA con material plástico en frío con resistencia al deslizamiento (flechas direccionales, flechas de fin de carril, textos, pares, triángulos ceda el paso, diamantes ceda el paso, textos de zona, pictograma de zona escolar entre otros). Incluye alúmina antideslizante. LINEA AMARILLA Canalización continua o segmentada (10cm)</t>
  </si>
  <si>
    <t>16.2.3.2</t>
  </si>
  <si>
    <t>Suministro e instalación de marcas viales PARA CICLORRUTA con material plástico en frío con resistencia al deslizamiento (flechas direccionales, flechas de fin de carril, textos, pares, triángulos ceda el paso, diamantes ceda el paso, textos de zona, pictograma de zona escolar entre otros). Incluye alúmina antideslizante.</t>
  </si>
  <si>
    <t>16.2.3.3</t>
  </si>
  <si>
    <t>Suministro e instalación de señalización vertical para CICLORRUTA. Según Manual de Señalización Vial de 2004. Incluye señal, soporte, anclaje con Concreto de 24.5 MPa y todo lo necesario para su correcta instalación. El tipo de señal será según la interventoría.</t>
  </si>
  <si>
    <t>17.0.0</t>
  </si>
  <si>
    <t>ESTUDIOS Y DISEÑOS</t>
  </si>
  <si>
    <t>17.1.0</t>
  </si>
  <si>
    <t>ELABORACIÓN PLANOS</t>
  </si>
  <si>
    <t>Elaboración de planos de gas para lo instalado y legalizado, para edificios Tipo II (más de 700 m2): Incluye actualización de planos, trámites ante EPM para asistencia técnica, elaboración de protocolo de hermeticidad, elaboración de acta de entrega, diligenciamiento de formato FC001 última versión de EPM. Incluye memorias finales, planos con sello de construcción definitiva (2 copias), certificación de la instalación por parte de EPM.</t>
  </si>
  <si>
    <t>Elaboración de planos de gas para lo instalado y legalizado, para edificios Tipo I (hasta 700 m2): Incluye actualización de planos, trámites ante EPM para asistencia técnica, elaboración de protocolo de hermeticidad, elaboración de acta de entrega, diligenciamiento de formato FC001 última versión de EPM. Incluye memorias finales, planos con sello de construcción definitiva (2 copias), certificación de la instalación por parte de EPM.</t>
  </si>
  <si>
    <t>Elaboración de planos de tubería y cámaras de inspección de alcantarillado, canales o coberturas georeferenciadas para entregar impresos y en medio digital a EPM. Incluye gestión ante EPM para su entrega, incluyendo memorias finales, (3 copias de planos y medio magnético para EPM y la EDU).</t>
  </si>
  <si>
    <t>18.1.4</t>
  </si>
  <si>
    <t>Elaboración de planos de tubería, anclajes y accesorios de acueducto georeferenciados para entregar impresos y en medio digital a EPM. Incluye gestión ante EPM para su entrega, incluyendo memorias finales, (3 copias de planos y medio magnético para EPM y la EDU).</t>
  </si>
  <si>
    <t>18.1.5</t>
  </si>
  <si>
    <t>Planos record o planos de obra terminada Arquitectónicos, Estructurales, Hidrosanitarios y Eléctricos actualizados elaborados por el Contratista y aprobados por la Interventoria.</t>
  </si>
  <si>
    <t>18.1.6</t>
  </si>
  <si>
    <t>Informe final de intervenciones silviculturales referentes a: talas, trasplantes, siembras y establecimiento de jardines con registro fotográfico del antes, durante y después con su respectivo código según resolución de la entidad ambiental competente y elaboración de  plano Record. Incluye la solicitud y trámite del cierre del expediente o resolución ante dicha autoridad ambiental.</t>
  </si>
  <si>
    <t>18.1.7</t>
  </si>
  <si>
    <t>Informe final de las obras construidas de ocupación de cauce, plano y registro fotográfico. Incluye la solicitud y trámite del cierre del expediente o resolución ante dicha autoridad ambiental.</t>
  </si>
  <si>
    <t>18.1.8</t>
  </si>
  <si>
    <t>Informe final de las obras construidas de concesión y vertimientos de aguas, plano y registro fotográfico. Incluye la solicitud y trámite del cierre del expediente o resolución ante dicha autoridad ambiental.</t>
  </si>
  <si>
    <t>18.1.9</t>
  </si>
  <si>
    <t>Informe de verificación ocular de las condiciones de la Red Contra Incendio construídas del proyecto, por parte del Cuerpo Oficial de Bomberos de Medellín.</t>
  </si>
  <si>
    <t>17.2.0</t>
  </si>
  <si>
    <t>LEGALIZACIONES</t>
  </si>
  <si>
    <t xml:space="preserve">Levantamiento  altiplanimétrico y amarre a la red geodesica de los planos definitivos del proyecto aprobados por el grupo de geodesia del departemento administrativo de planeación municipal. Incluye todos los detalles de contornos de predios y edificacion, cercos y cerramientos, paramentos de las  edificaciones vecinas y ejes de vías existentes aledañas al proyecto incluyendo  la rasante de las mismas y redes de servicio público existentes en ellas, ubicar M.H y profundidad de los mismos, andenes, cordones, zonas verdes, cunetas, separadores, postes definiendo el  tipo de uso, cámaras, cajas, sumideros, estructuras, levantamiento de árboles  mayores a 1,0 m de altura (se debe incluir inventario de árboles con especie,  diámetro de tronco, y estado del mismo),  levantamiento de puntos fijos  y destacables - líneas de alta tensión, quebradas o afluentes- y todos los  elementos que marquen discontinuidad en el terreno y los ordenados por la interventoría. Incluye  cálculos de datos topográficos para dibujos en autocad, planos con sus respectivos detalles y datos de trabajo de campo en  medio magnético, entrega de los planos  aprobados ante la entidad competente. Se deberá entregar mínimo tres (3) de los planos aprobados. Las curvas de nivel proyectadas  deben estar georeferenciadas y  tener numeración, con un espaciamiento  entre ellas no mayor a cincuenta (50) centímetros.  </t>
  </si>
  <si>
    <t>Georreferenciación de cámaras de inspección, accesorios y tuberías de alcantarillado para elaborar planos record impresos y en medio digital a EPM. Se utilizará personal experto con equipo de precisión. Deberá ir acompañado con los formatos diligenciados solicitados por EPM</t>
  </si>
  <si>
    <t>Georreferenciación de tubería, anclajes y accesorios de acueducto para elaborar planos record impresos y en medio digital a EPM. Se utilizará personal experto con equipo de precisión. Deberá ir acompañado con los formatos diligenciados solicitados por EPM.</t>
  </si>
  <si>
    <t>Trámites y solicitud de interventoría parar el alumbrado público en planeación, EPM e interalumbrado público del municipio de Medellín.</t>
  </si>
  <si>
    <t>Inspección de obra y verificación de conformidad de transformador proyectado, acometida secundaria, tablero de medida con sus protecciones principales para el cumplimiento del reglamento técnico de instalaciones eléctricas RETIE, incluye anexar factura de pago y constancia de dictamen de inspección por parte de la empresa certificadora.</t>
  </si>
  <si>
    <t>Levantamiento,  diseño y trámites de aprobación ante EPM del proyecto de redes, conforme a disposiciones establecida por EPM. Incluye solicitud del punto de conexión, corriente de cortocircuito en ese punto y cantidades de obra.</t>
  </si>
  <si>
    <t>18.0.0</t>
  </si>
  <si>
    <t>OBRAS VARIAS</t>
  </si>
  <si>
    <t>18.1.0</t>
  </si>
  <si>
    <t>EXTERIORES</t>
  </si>
  <si>
    <t>19.1.1</t>
  </si>
  <si>
    <t>Suministro, transporte y colocación de cordón prefabricado de 0.15 x 0.35 x 0.80 m. de concreto de 21 Mpa, tres caras, juntas ranuradas, referencia Bordillo Barrera Recto Tipo U50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</si>
  <si>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Suministro, transporte y colocación de cordón prefabricado de 0.15 x 0.45 x 0.80 m. de concreto de 21 Mpa, tres caras, juntas ranuradas, referencia Bordillo Barrera Recto Tipo U50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</si>
  <si>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19.1.2</t>
  </si>
  <si>
    <t>Suministro, transporte y colocación de cordón prefabricado de 0.15 x 0.35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</si>
  <si>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19.1.3</t>
  </si>
  <si>
    <t>Suministro, transporte y colocación de cordón prefabricado de 0.15 x 0.45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</si>
  <si>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Suministro, transporte y colocación de juego de cordones prefabricados, de 6 piezas de 0.15x0.45x0.60m cada pieza, referencia Bordillo transición recto U30(según M.E.P) para conformación de rebaje.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</si>
  <si>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Suministro, transporte y colocación de concreto de 21 Mpa para cordón de confinamiento de anden o placa de concreto, de 0.10 x 0.30 m. Incluye formaleta en el caso de ser necesario y todo lo necesario para su correcta construcción y funcionamiento. Según diseño.</t>
  </si>
  <si>
    <t>Suministro, transporte y colocación de concreto de 21 Mpa para cordón-bordillo de anden, de 0,15 x 0,25 m. Incluye formaleta en súper T de 19 mm. para acabado a la vista por 3 caras, vibrado, curado y todos los demás elementos necesarios para  su correcta construcción. Según diseño. No incluye refuerzo.</t>
  </si>
  <si>
    <t>Suministro, transporte y colocación de malla antitrips tipo nylon de 50 hilos en una pulgada. Incluye perfil en aluminio tipo ALN 364 o equivalente, chazos, tornillos y los demás elementos requeridos para su correcta instalación.</t>
  </si>
  <si>
    <t>Suministro, transporte y colocación de muro gavión en piedra entre 4" y 10". Incluye malla, piedra, Geotextil NT 1600 y todos los demás elementos requeridos para su correcta instalación y funcionamiento.</t>
  </si>
  <si>
    <t>Suministro, transporte y colocación de muro gavión en piedra entre 4" y 10". Incluye malla ELECTROSOLDADA, piedra, Geotextil NT 1600 y todos los demás elementos requeridos para su correcta instalación y funcionamiento.</t>
  </si>
  <si>
    <t>M3</t>
  </si>
  <si>
    <t>Construcción de viga-anden aérea de borde de 0,30 x 0,10 m. con cordón superior de 0.10 x 0,05 m. Todo en concreto de 21 Mpa., incluye formaleta en súper T de 19 mm. para acabado a la vista, malla electrosoldada D-50, vibrado, protección, curado y todos los demás elementos necesarios para su correcto vaciado. No incluye refuerzos. Según diseño.</t>
  </si>
  <si>
    <t>Construcción de loseta-tapa en concreto a la vista de 21 Mpa. De 0.70 x 0.50 x 0.10 m. para cárcamo existente, con 4 ranuras de 0,50 x 0,05 m. espaciadas entre sí cada 0,06 m.  Incluye formaleta, refuerzo en 5 varillas de acero con un diámetro de 1/2" colocadas longitudinalmente y 2 varillas con un diámetro de 1/2" colocadas transversalmente, con pestaña de medidas variables para acomodarse a cordón existente.</t>
  </si>
  <si>
    <t>Construcción de ronda de coronación, en concreto de 21 Mpa h= 0.3 m. Incluye entresuelo y todo lo necesario para su correcta instalación y funcionamiento.</t>
  </si>
  <si>
    <t>Construcción de juntas para andenes entre losas de 5X5 mm con cortadora de disco. incluye soporte fondo de junta backedrod o apoyo de masillas sellantes (debe tener un tamaño superior al 20% del ancho de la junta) para la aplicación del sellante de juntas elastomérico de poliuretano de alto desempeño y tiempo de secado rápido. se debe garantizar la aplicación de estos producto por personal autorizado por le fabricante y seguir las recomendaciones y precauciones del productor. Se hará a la distancia que determine la interventoría.</t>
  </si>
  <si>
    <t>Construcción de contenedor de raíces + alcorque de 1,00 x 1,00 m. con una altura de 1,40 m. Incluye viga de fundación de 0,20 x 0,20 m. en concreto de 17,5 Mpa según (MEP), mampostería en bloque de concreto de 0,15 x 0,20 x 0,40 m. grouting en concreto de 14 Mpa (en los bloques hueco de por medio), acero de refuerzo, alcorque prefabricados en concreto de 21 Mpa. y todos los demás elementos necesarios para su correcta construcción. Según diseño MEP.</t>
  </si>
  <si>
    <t>Construcción de contenedor de raíces + alcorque de 1,00 x 1,20 m. con una altura de 1,40 m. Incluye viga de fundación de 0,20 x 0,20 m. en concreto de 17,5 Mpa según (MEP), mampostería en bloque de concreto de 0,15 x 0,20 x 0,40 m. grouting en concreto de 14 Mpa (en los bloques hueco de por medio), acero de refuerzo, alcorque prefabricados en concreto de 21 Mpa. y todos los demás elementos necesarios para su correcta construcción. Según diseño MEP.</t>
  </si>
  <si>
    <t>Construcción de contenedor de raíces + alcorque de 1,20 x 1,20 m. con una altura de 1,40 m. Según diseño de M.E.P. Incluye excavación para el contenedor, capa de triturado de 3/4" de espesor 20 cm en el fondo y espesor de 1.0 m en arena lavada mezclada con tierra de capote para abono, alcorque prefabricados en concreto de 21 Mpa. y todo lo necesario para su correcta construcción y funcionamiento. Incluye acero de refuerzo.</t>
  </si>
  <si>
    <t>Construcción de contenedor de raíces + alcorque de 1,20 x 1,20 m. con una altura de 1,40 m. Incluye viga de fundación de 0,20 x 0,20 m. en concreto de 17,5 Mpa según (MEP), mampostería en bloque de concreto de 0,15 x 0,20 x 0,40 m. grouting en concreto de 14 Mpa (en los bloques hueco de por medio), acero de refuerzo, alcorque prefabricados en concreto de 21 Mpa. y todos los demás elementos necesarios para su correcta construcción. Según diseño MEP.</t>
  </si>
  <si>
    <t>Construcción de contenedor de raíces + alcorque de 1,60 x 1,20 m. con una altura de 1,40 m. Incluye viga de fundación en concreto de 17.5 Mpa. de 0,20 x 0,20 m. (según MEP), mampostería en bloque de 0,15 x 0,20 x 0,40 m. tipo Indural o equivalente calidad, grouting en concreto de 14 Mpa (en los bloques hueco de por medio), acero de refuerzo, marco para alcorque prefabricado en concreto de 21 Mpa. y todos los demás elementos necesarios para su correcta construcción y funcionamiento. Según detalle de MEP.</t>
  </si>
  <si>
    <t>Construcción de contenedor de raíces + alcorque de 1,60 x 1,60 m. con una altura de 1,40 m. Incluye viga de fundación en concreto de 17.5 Mpa. de 0,20 x 0,20 m. (según MEP), mampostería en bloque de 0,15 x 0,20 x 0,40 m. tipo Indural o equivalente calidad, grouting en concreto de 14 Mpa (en los bloques hueco de por medio), acero de refuerzo, marco para alcorque prefabricado en concreto de 21 Mpa. y todos los demás elementos necesarios para su correcta construcción y funcionamiento. Según detalle de MEP.</t>
  </si>
  <si>
    <t>Suministro, transporte y colocación de cinta flexible para sellar juntas de construcción y dilatación, debe cumplir las normas: ASTM D 2240, DIN 53504,53505,16938. Ancho 15cm. Incluye todo lo necesario para su correcta colocación.</t>
  </si>
  <si>
    <t>Perforación de cordón de concreto para paso de agua cada 50cm, las medidas de la perforación serán definidas por la interventoría. Incluye resane de la superficie, transporte interno hasta el sitio de cargue y botada de material sobrante en botaderos oficiales o donde indique la interventoría.</t>
  </si>
  <si>
    <t>Suministro, transporte y colocación de BORDILLO Tipo Chaflan 25 cm prefabricado de 0.25 x 0.25 x 0.40 m de concreto de 21 Mpa, Chaflan en la arista exterior con proyección horizontal de 200mm y vertical de 60mm, con relieve para alerta táctil sobre la cara en chaflan según diseño, mortero 1:4  de asiento y pega y todo lo necesario para su correcta construcción y funcionamiento. Según diseño</t>
  </si>
  <si>
    <t>Suministro, transporte y colocación de BORDILLO (BOBAR) Tipo MEP (standard) 15 cm, chaflan en la arista exterior, con proyección horizontal de 25mm y proyección vertical de 100mm, longitud de 80cm para rectas, detalle 10. Incluye mortero 1:4  de pega y todo lo necesario para su correcta construcción y funcionamiento. Según diseño.</t>
  </si>
  <si>
    <t>Suministro, transporte y colocación de BORDILLO Recto (BOREC) Tipo MEP 15 cm, incluye mortero 1:4  de pega y todo lo necesario para su correcta construcción y funcionamiento. Según diseño.</t>
  </si>
  <si>
    <t>18.2.0</t>
  </si>
  <si>
    <t>FILTROS</t>
  </si>
  <si>
    <t>19.2.1</t>
  </si>
  <si>
    <t>Suministro, transporte e instalación de filtros para abatimiento de nivel freático con tubería perforada con un diámetro de 65mm., con una sección de 0.4 x 0.4 m. Incluye Geotextil NT 1600 de Pavco o equivalente,  triturado de 1" y todos los demás elementos para su correcta construcción y funcionamiento.</t>
  </si>
  <si>
    <t>19.2.2</t>
  </si>
  <si>
    <t>Suministro, transporte e instalación de filtros para abatimiento de nivel freático con tubería perforada con un diámetro de 100mm., con una sección de 0.4 x 0.4 m. Incluye Geotextil NT1600 y triturado de 1" y todos los demás elementos para su correcta construcción y funcionamiento.</t>
  </si>
  <si>
    <t>19.2.3</t>
  </si>
  <si>
    <t>Suministro, transporte e instalación de filtros para abatimiento de nivel freático con tubería perforada con un diámetro de 200mm., con una sección de 0.4 x 0.4 m. Incluye Geotextil y triturado de 1" y todos los demás elementos para su correcta construcción y funcionamiento.</t>
  </si>
  <si>
    <t>19.2.4</t>
  </si>
  <si>
    <t>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t>
  </si>
  <si>
    <t>19.2.5</t>
  </si>
  <si>
    <t>Instalación de GEOTEXTIL NT 1600 tipo Pavco para filtro o equivalente. Incluye suministro y transporte de los materiales, traslapos, costuras y todos los elementos necesarios para su correcta instalación y funcionamiento. Según diseño.</t>
  </si>
  <si>
    <t>Instalación de GEOTEXTIL Tejido 1400 tipo Pavco para filtro o equivalente. Incluye suministro y transporte de los materiales, traslapos, costuras y todos los elementos necesarios para su correcta instalación y funcionamiento. Según diseño.</t>
  </si>
  <si>
    <t>19.2.6</t>
  </si>
  <si>
    <t>Instalación de GEOTEXTIL NT 1600S tipo Pavco para filtro o equivalente. Incluye suministro y transporte de los materiales, traslapos, costuras y todos los elementos necesarios para su correcta instalación y funcionamiento. Según diseño.</t>
  </si>
  <si>
    <t>19.2.7</t>
  </si>
  <si>
    <t>Instalación de GEOTEXTIL NT 1800 tipo Pavco para filtro o equivalente.  Incluye suministro y transporte de los materiales, traslapos, costuras y todos los elementos necesarios para su correcta instalación y funcionamiento. Según diseño.</t>
  </si>
  <si>
    <t>19.2.8</t>
  </si>
  <si>
    <t>Instalación de GEOTEXTIL NT 2000 tipo Pavco para filtro o equivalente. Incluye suministro y transporte de los materiales, traslapos, costuras y todos los elementos necesarios para su correcta instalación y funcionamiento. Según diseño.</t>
  </si>
  <si>
    <t>19.2.9</t>
  </si>
  <si>
    <t>Instalación de GEOTEXTIL NT 2500 tipo Pavco para filtro o equivalente. Incluye suministro y transporte de los materiales, traslapos y todos los elementos necesarios para su correcta instalación y funcionamiento. Según diseño del filtro.</t>
  </si>
  <si>
    <t>19.2.10</t>
  </si>
  <si>
    <t>Instalación de GEOTEXTIL NT 3000 tipo Pavco para filtro o equivalente. Incluye suministro y transporte de los materiales, traslapos y todos los elementos necesarios para su correcta instalación y funcionamiento. Según diseño del filtro.</t>
  </si>
  <si>
    <t>19.2.11</t>
  </si>
  <si>
    <t>Instalación de GEOTEXTIL NT 4000 tipo Pavco para filtro o equivalente. Incluye suministro y transporte de los materiales, traslapos y todos los elementos necesarios para su correcta instalación y funcionamiento. Según diseño del filtro.</t>
  </si>
  <si>
    <t>19.2.12</t>
  </si>
  <si>
    <t>Instalación de GEOTEXTIL NT 5000 tipo Pavco para filtro o equivalente.  Incluye suministro y transporte de los materiales, traslapos, costuras y todos los elementos necesarios para su correcta instalación y funcionamiento. Según diseño.</t>
  </si>
  <si>
    <t>19.2.13</t>
  </si>
  <si>
    <t>Instalación de GEOTEXTIL NT 6000 tipo Pavco para filtro o equivalente. Incluye suministro y transporte de los materiales, traslapos, costuras y todos los elementos necesarios para su correcta instalación y funcionamiento. Según diseño.</t>
  </si>
  <si>
    <t>19.2.14</t>
  </si>
  <si>
    <t>Instalación de GEOTEXTIL NT 7000 tipo Pavco para filtro o equivalente. Incluye suministro y transporte de los materiales, traslapos, costuras y todos los elementos necesarios para su correcta instalación y funcionamiento. Según diseño.</t>
  </si>
  <si>
    <t>19.2.15</t>
  </si>
  <si>
    <t>Instalación de GEOTEXTIL NT REPAV 400 tipo Pavco o equivalente para repavimentación de vías en asfalto. Incluye suministro y transporte del Geotextil, traslapos y todos los elementos necesarios para su correcta instalación y funcionamiento. Según diseño y recomendaciones del proveedor. La imprimación con emulsión asfáltica se pagará en su ítem respectivo.</t>
  </si>
  <si>
    <t>19.2.16</t>
  </si>
  <si>
    <t>Instalación de GEOTEXTIL NT REPAV 450  tipo Pavco o equivalente para repavimentación de vías en asfalto. Incluye suministro y transporte del Geotextil, traslapos y todos los elementos necesarios para su correcta instalación y funcionamiento. Según diseño y recomendaciones del proveedor. La imprimación con emulsión asfáltica se pagará en su ítem respectivo.</t>
  </si>
  <si>
    <t>Instalación de GEOTEXTIL TEJIDO 1400  tipo Pavco o equivalente para muro en tierra armada, muro de contención o actividades similares. Incluye suministro y transporte de los materiales, traslapos, costuras y todos los elementos necesarios para su correcta instalación y funcionamiento. Según diseño.</t>
  </si>
  <si>
    <t>Instalación de GEOTEXTIL TEJIDO 1700  tipo Pavco o equivalente para muro en tierra armada, muro de contención o actividades similares. Incluye suministro y transporte de los materiales, traslapos, costuras y todos los elementos necesarios para su correcta instalación y funcionamiento. Según diseño.</t>
  </si>
  <si>
    <t>Instalación de GEOTEXTIL TEJIDO 2100  tipo Pavco o equivalente para muro en tierra armada, muro de contención o actividades similares. Incluye suministro y transporte de los materiales, traslapos, costuras y todos los elementos necesarios para su correcta instalación y funcionamiento. Según diseño.</t>
  </si>
  <si>
    <t>Instalación de GEOTEXTIL TEJIDO 2400  tipo Pavco o equivalente muro en tierra armada, muro de contención o actividades similares. Incluye suministro y transporte de los materiales, traslapos, costuras y todos los elementos necesarios para su correcta instalación y funcionamiento. Según diseño.</t>
  </si>
  <si>
    <t>Instalación de GEOTEXTIL TR 5000 tipo Pavco o equivalente muro en tierra armada, muro de contención o actividades similares. Incluye suministro y transporte de los materiales, traslapos, costuras y todos los elementos necesarios para su correcta instalación y funcionamiento. Según diseño.</t>
  </si>
  <si>
    <t>Instalación de GEOTEXTIL TR 5000 tipo Pavco o equivalente para fonde de Geobags. Incluye suministro y transporte de los materiales, traslapos, costuras y todos los elementos necesarios para su correcta instalación y funcionamiento. Según diseño.</t>
  </si>
  <si>
    <t>Instalación de TUBERÍA DE FILTRO PERFORADA DE Ø=4" para drenajes (filtro). Incluye suministro, transporte y colocación de tubería, las respectivas conexiones y accesorios y todo lo necesario para su correcta instalación y funcionamiento.</t>
  </si>
  <si>
    <t>Instalación de TUBERÍA DE FILTRO PERFORADA DE Ø=6". Incluye suministro y transporte de los materiales y todos los elementos necesarios para su correcta construcción y funcionamiento. Según diseño.</t>
  </si>
  <si>
    <t>Instalación de GEODREN CIRCULAR TB 65mm. tipo Pavco o equivalente, con un ancho de 0,5m  para filtro, sistemas de drenaje o equivalente. Incluye suministro y transporte de los materiales, tubería de filtro perforada de Ø= 65mm. tipo Pavco o equivalente, traslapos, costuras y todos los elementos necesarios para su correcta instalación y funcionamiento. Según diseño.</t>
  </si>
  <si>
    <t>Instalación de GEODREN CIRCULAR TB 65mm. tipo Pavco o equivalente, con un ancho de 1,0m  para filtro, sistemas de drenaje o equivalente. Incluye suministro y transporte de los materiales, tubería de filtro perforada de Ø= 65mm. tipo Pavco o equivalente, traslapos, costuras y todos los elementos necesarios para su correcta instalación y funcionamiento. Según diseño.</t>
  </si>
  <si>
    <t>Instalación de GEODREN CIRCULAR TB 100mm. tipo Pavco o equivalente, con un ancho de 0,5m  para filtro, sistemas de drenaje o equivalente. Incluye suministro y transporte de los materiales, tubería de filtro perforada de Ø= 100mm. tipo Pavco o equivalente, traslapos, costuras y todos los elementos necesarios para su correcta instalación y funcionamiento. Según diseño.</t>
  </si>
  <si>
    <t>Instalación de GEODREN CIRCULAR TB 100mm. tipo Pavco o equivalente, con un ancho de 1,0m  para filtro, sistemas de drenaje o equivalente. Incluye suministro y transporte de los materiales, tubería de filtro perforada de Ø= 100mm. tipo Pavco o equivalente, traslapos, costuras y todos los elementos necesarios para su correcta instalación y funcionamiento. Según diseño.</t>
  </si>
  <si>
    <t>Instalación de GEODREN CIRCULAR TB 100mm. tipo Pavco o equivalente, con un ancho de 2,0m  para filtro, sistemas de drenaje o equivalente. Incluye suministro y transporte de los materiales, tubería de filtro perforada de Ø= 100mm. tipo Pavco o equivalente, traslapos, costuras y todos los elementos necesarios para su correcta instalación y funcionamiento. Según diseño.</t>
  </si>
  <si>
    <t>Instalación de GEODREN PLANAR tipo Pavco o equivalente, con un ancho de 0,5 m  para filtro, sistemas de drenaje o equivalente. Incluye suministro y transporte de los materiales, traslapos, costuras y todos los elementos necesarios para su correcta instalación y funcionamiento. Según diseño.</t>
  </si>
  <si>
    <t>Instalación de GEODREN PLANAR tipo Pavco o equivalente, con un ancho de 1,0 m  para filtro, sistemas de drenaje o equivalente. Incluye suministro y transporte de los materiales, traslapos, costuras y todos los elementos necesarios para su correcta instalación y funcionamiento. Según diseño.</t>
  </si>
  <si>
    <t>Instalación de GEODREN PLANAR tipo Pavco o equivalente, con un ancho de 2,0 m  para filtro, sistemas de drenaje o equivalente. Incluye suministro y transporte de los materiales, traslapos, costuras y todos los elementos necesarios para su correcta instalación y funcionamiento. Según diseño.</t>
  </si>
  <si>
    <t>Construcción de cañuela en concreto de 17,5 MPa, con un ancho de 0,40m y 0,10m de espesor, canal longitudinal central semicircular de 0,20m de ancho. Incluye suministro, transporte y colocación del concreto, impermeabilización con plastocrete DM, formaleta en madera, protección y curado del concreto, según diseño.</t>
  </si>
  <si>
    <t>Construcción de cañuela en concreto de 17,5 MPa, con un ancho de 0,50m y 0,10m de espesor, canal longitudinal central semicircular de 0,25m de ancho. Incluye suministro, transporte y colocación del concreto, impermeabilización con plastocrete DM, formaleta en madera, protección y curado del concreto, según diseño.</t>
  </si>
  <si>
    <t>Construcción de cañuela en concreto de 17,5 MPa, con un ancho de 0,60m y 0,12m de espesor, canal longitudinal central semicircular de 0,30m de ancho. Incluye suministro, transporte y colocación del concreto, impermeabilización con plastocrete DM, formaleta en madera, protección y curado del concreto, según diseño.</t>
  </si>
  <si>
    <t>Protección de taludes con BIOMANTO y semillas para empradizar, incluye todo lo necesario para su correcto funcionamiento.</t>
  </si>
  <si>
    <t>Armado e instalación de GEOBAGS TR 4000 tipo Pavco o equivalente para ataguias o actividades similares. Incluye suministro y transporte de los materiales, lleno con material granular, traslapos, costuras y todos los elementos necesarios para su correcta conformación. Según diseño.</t>
  </si>
  <si>
    <t xml:space="preserve">ml </t>
  </si>
  <si>
    <t>Sistema de Drenaje  con Bomba Sumergible para aguas pluviales de 1.00 H.P. Altura Max. De 14 mts conexiones en 2" con paso de sólidos de 10mm 127 V, Interruptor de nivel tipo flotador incorporado,  Incluye suministro y colocación.</t>
  </si>
  <si>
    <t>Instalación de GEOMALLA BIAXIAL TIPO UX 200 o equivalente para muro en tierra armada, muro de contención o actividades similares. Incluye suministro y transporte de los materiales, traslapos y todos los elementos necesarios para su correcta instalación y funcionamiento. Según diseño.</t>
  </si>
  <si>
    <t>Instalación de GEOMALLA BIAXIAL TIPO UX 300 o equivalente para muro en tierra armada, muro de contención o actividades similares. Incluye suministro y transporte de los materiales, traslapos y todos los elementos necesarios para su correcta instalación y funcionamiento. Según diseño.</t>
  </si>
  <si>
    <t>Armado de GEOBAGS, Saco Geosisntetico 70G-M2 O SIMILAR o equivalente para PROTECCION DE TALUDES o actividades similares. Incluye suministro y transporte de los materiales, lleno con tritutador, costuras y todos los elementos necesarios para su correcta conformación. Según diseño.</t>
  </si>
  <si>
    <t>Instalación de GEOTEXTIL TR 4000 tipo Pavco o equivalente para proteccion de taludes. Incluye suministro y transporte de los materiales, traslapos, costuras y todos los elementos necesarios para su correcta instalación y funcionamiento. Según diseño.</t>
  </si>
  <si>
    <t>Armado e instalación de GEOBAGS, Saco Geosisntetico 70G-M2 O SIMILAR o equivalente para PROTECCION DE TALUDES o actividades similares. Incluye suministro y transporte de los materiales, lleno con tritutador, costuras y todos los elementos necesarios para su correcta conformación. Según diseño.</t>
  </si>
  <si>
    <t>18.3.0</t>
  </si>
  <si>
    <t>IMPERMEABILIZACIONES</t>
  </si>
  <si>
    <t>19.3.1</t>
  </si>
  <si>
    <t>Construcción de juntas de construcción para escaleras, ancho 5cm, espesor 20cm. Incluye sellante de poliuretano elastomérico resistente a carburantes de alto desempeño, autonivelante y de bajo modulo de elasticidad de 1.2 cm de profundidad y 5 cm de ancho. Incluye icopor de 5cm. Se debe garantizar la aplicación de estos producto por personal autorizado por le fabricante y seguir las recomendaciones y precauciones del productor. se hará a la distancia que determine la interventoría.</t>
  </si>
  <si>
    <t>Suministro, transporte y colocación de recubrimiento para pisos con base en poliuretano tipo sikalastic -612 MTC o equivalente (sistema para uso pesado-gama alta), acabado antideslizante, impermeable, de alta elasticidad, resistente a la abrasión y a los rayos UV, sobre pisos en concreto o mortero. Incluye suministro y transporte de los materiales, adición de textura con arena de cuarzo, regatas, media cañas y todo lo necesario para su correcta construcción y funcionamiento. La aplicación técnica se debe hacer siguiendo todas las instrucciones y recomendaciones del fabricante.</t>
  </si>
  <si>
    <t>Suministro, transporte y colocación de junta de construcción compuesta por dos ángulos en bronce de 2"x 1/8" y una  platina en bronce de 3"x 1/2" en la parte superior, rellena con neopreno, el icopor de 5 x 50 cm en la parte inferior. Incluye sellante de poliuretano elastomérico resistente a carburantes de alto desempeño, autonivelante y de bajo modulo de elasticidad de 1cm de profundidad y 5 cm de ancho, tornillos de fijación para la platina y los ángulos, sikaflex 1-A y todos los elementos necesarios para su correcta instalación. Según diseño.</t>
  </si>
  <si>
    <t>Suministro, transporte e impermeabilización para superficies de tanques, canales, fosos y obras hidráulicas sometidas a presión hidrostática, en concreto o mortero con recubrimiento impermeabilizante en Sikatop Seal 107 o equivalente. La aplicación se hace en dos capas de 1 mm cada una. Incluye suministro y transporte de los materiales, regatas, media cañas y todo lo necesario para su correcta construcción y funcionamiento. La aplicación técnica se debe hacer siguiendo todas las instrucciones y recomendaciones del fabricante.</t>
  </si>
  <si>
    <t>Suministro, transporte e impermeabilización para superficies enterradas, con aditivo tipo igol denso o similar, dos manos con una dosificación de 1kg/m2 cada mano, se debe imprimar previamente la superficie con igol imprimante o equivalente, una mano con una dosificación de 200 gr/m2. incluye todo lo necesario para su correcta aplicación según recomendaciones del proveedor del insumo.</t>
  </si>
  <si>
    <t>Suministro, transporte e impermeabilización de muros de contención con revoque y con impermeabilización integral tipo Sika 1 o equivalente más igol denso o equivalente más plástico negro grueso (polietileno de baja densidad). Incluye todos los demás elementos necesarios para su correcta construcción.</t>
  </si>
  <si>
    <t>Suministro, transporte e impermeabilización de losa en concreto con manto en asfáltico modificado APP tipo fiberglass P3. Incluye mortero 1:4 espesor 3 a 5 cm, pendientes, emulsión asfáltica, mediacaña, regata y todo lo necesario para su correcta construcción. Es importante garantizarse un elemento aislante protector (polietileno o tela asfáltica) entre el impermeabilizante y el mortero, además de aplicar los productos por personal autorizado por el productor del material.</t>
  </si>
  <si>
    <t>Suministro, transporte e impermeabilización de losa en concreto con poliuretano tipo Poliuretech C o equivalente, incluye hidrolavado de superficie con ácido en baja proporción, tratamiento de juntas y  fisuras con poliuretano en masilla tipo Hiperflex o equivalente, corte con máquina de disco donde sea necesario; aplicación de Prymertech o equivalente para imprimación; aplicación de Poliuretech C a tres manos con arena de cuarzo y aplicación  de Protectech ADY-E a dos manos para acabado final. Incluye todos los materiales y mano de obra necesarios para su correcta aplicación y funcionamiento.</t>
  </si>
  <si>
    <t>Suministro, transporte e impermeabilización de losa en concreto expuesta a la intemperie, con membrana de PVC de alta reflectividad tipo Sarnafil S-327 15L o equivalente, espesor 1.5 mm. con refuerzo en poliester,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</si>
  <si>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Suministro, transporte e impermeabilización de losa en concreto expuesta a la intemperie, con membrana de PVC de alta reflectividad tipo Sarnafil S-327 12L o equivalente,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</si>
  <si>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Suministro, transporte e impermeabilización de losa en concreto con acabado duro, con membrana de PVC tipo Sarnafil G 476 15L o equivalente,  sin protección UV,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</si>
  <si>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Suministro, transporte e impermeabilización de losa en concreto con acabado duro cubiertas verdes sin acumulación, con membrana de PVC tipo Sarnafil G 476 15L o equivalente,  sin protección UV, espesor 1.5 mm. con refuerzo en poliester, geotextil Sika NT 2500 y geotextil Sika NT 1800 o equivalente, Sikaplan 12D o equivalente, Sika Metal Sheet (perfil plano), lamina drenante 32 T.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</si>
  <si>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Suministro, transporte e impermeabilización de losa en concreto con acabado duro cubiertas verdes con acumulación, con membrana de PVC tipo Sarnafil G 476 15L o equivalente,  sin protección UV, espesor 1.5 mm. con refuerzo en poliester, geotextil Sika NT 2500 y geotextil Sika NT 1800 o equivalente, Sikaplan 12D o equivalente, Sika Metal Sheet (perfil plano), lamina drenante T 20.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</si>
  <si>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Suministro, transporte e impermeabilización para superficies  en concreto o mortero con recubrimiento elástico impermeable, elaborado a base de resinas acrílicas a dos manos, más tela de poliéster PARA BAÑOS. Incluye suministro y transporte de los materiales, regatas, media cañas y todo lo necesario para su correcta construcción y funcionamiento. La aplicación técnica se debe hacer siguiendo todas las instrucciones y recomendaciones del fabricante.</t>
  </si>
  <si>
    <t>Suministro, transporte e impermeabilización de losa en concreto expuesta a la intemperie, con sistema manto bicapa acabado granulado (manto asfalto modificado refuerzo Poliester + Sufridor 2+3 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</si>
  <si>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Suministro, transporte e impermeabilización de losa con acabado final (balcones), con sistema manto monocapa 3 poliester (sistema manto asfalto modificado refuerzo poliester 3mm).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</si>
  <si>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18.4.0</t>
  </si>
  <si>
    <t xml:space="preserve">EQUIPOS DEPORTIVOS </t>
  </si>
  <si>
    <t>EQUIPOS</t>
  </si>
  <si>
    <t>19.4.1</t>
  </si>
  <si>
    <t>Suministro, transporte y colocación de juego de soportes integrados para baloncesto y microfútbol, incluye tablero en fibra de vidrio, aros, malla en nylon para baloncesto malla metálica ojo 5 cal. 10 para portería de microfútbol, anclaje de tubos y todos los elementos para su correcta instalación.</t>
  </si>
  <si>
    <t>Suministro de Porteria Integrada: Incluye : Tuberia de 3" Cal 3,2 mm para marcos de frontal , Tuberia de 1, 1/2"  Cal 14" para cabañas y arañas, segun diseño. Malla eslabonada Ojo Nº 4 Calibre 10,  Varilla N°2, para coser la malla en todo su perimetro. - Soldadura 6011 en cordones completos tope a tope y no en puntos, retiro de escorias. -  Preparacion de las superficies a intervenir para porteria:(tuberia y malla), lijada, aplicacion de anticorrosivo y acabado en pintura poliuretano blanco mate (2 manos). -  Suministro de tablero para mayores 1,05 x 1,80 m en fibra de vidrio, acabado en pintura poliuretano blanco mat (2 manos), verde a satisfaccion de la interventoria. suministro de aro metálico con platina de 1½"x⅛" para la protección de las argollas y refuerzo de varilla, anclada con pernos  de 1 1/2" x 3/8" al tablero, suministro de malla en nylon para el aro. Estructura de soporte en angulos (1 1/4" x 1/8", 1 1/2 x 1/8" y 1" x 1/8"), anclados al tablero con tornillo goloso de 8 x 1/2" y tornillos de 3/4" x 3/8", segun diseño</t>
  </si>
  <si>
    <t>19.4.2</t>
  </si>
  <si>
    <t>Suministro, transporte y colocación de malla de voleibol, incluye los soportes en tubería negra pesada metálica con un diámetro de 21/2", con anclajes a piso de 3"; incluye perforación y resane de la placa. La malla será de nylon con ojo N° 3, cable tensor con malacate. Incluye todos los elementos requeridos para su correcto funcionamiento.</t>
  </si>
  <si>
    <t>19.4.3</t>
  </si>
  <si>
    <t>Suministro, transporte y colocación de malla de protección en nylon ojo Nº 3. Incluye cable tensor trenzado de acero galvanizado de 1/4". Incluye tensor y perros galvanizados y todos los elementos requeridos para su correcta instalación y funcionamiento.</t>
  </si>
  <si>
    <t>19.4.4</t>
  </si>
  <si>
    <t>Suministro, transporte y demarcación de placa polideportiva para baloncesto, voleibol y microfútbol con pintura tipo trafico según especificaciones de Coldeportes Antioquia.</t>
  </si>
  <si>
    <t>19.4.5</t>
  </si>
  <si>
    <t>Suministro, transporte y colocación de mataculín, con una longitud de 2.50 m sencillo (dos niños) en tubería galvanizada acueducto de diámetro interior 1 1/2". Incluye pintura base aceite espesor mínimo 50 micras o el exigido por interventoría. Según diseño de suministrado por la Empresa de Desarrollo Urbano.</t>
  </si>
  <si>
    <t>19.4.6</t>
  </si>
  <si>
    <t>Suministro, transporte y colocación de columpio de 3 puestos en tubería galvanizada acueducto diámetros interiores 1 1/2". Incluye pintura base aceite espesor mínimo 50 micras o el exigido por interventoría. Según diseño de suministrado por la Empresa de Desarrollo Urbano.</t>
  </si>
  <si>
    <t>Suministro, transporte y colocación de columpio de 2 puestos en tubería galvanizada. Incluye pintura base aceite espesor mínimo 50 micras o el exigido por interventoría. Según diseño de suministrado por la Empresa de Desarrollo Urbano.</t>
  </si>
  <si>
    <t>Suministro, transporte y colocación de juego de mesa y 4 bancas prefabricadas en concreto de 21 Mpa. cuadrado de 1,00 x 1,00 forrada en granito Nº 1, color gris, pulido, mas juego de ajedrez. Incluye bases en mortero 1:3 a la vista, adhesivo epóxico para pega de elementos endurecidos (toc 50 10 o equivalente). Para instalación sobre losa.</t>
  </si>
  <si>
    <t>Suministro, transporte e instalación de presas para escalada en aluminio, sobre muro en concreto. Incluye chazos, pernos de anclaje, adhesivo epóxico, andamios y todos los elementos necesarios para su correcta instalación y funcionamiento. Según diseño. Se deben seguir las recomendaciones del proveedor.</t>
  </si>
  <si>
    <t>Suministro e Instalación de MALLA ORGANICA para juegos al aire libre.</t>
  </si>
  <si>
    <t>Suministro e Instalación de juego INTEGRADO BC para juegos al aire libre.</t>
  </si>
  <si>
    <t>MANTENIMIENTO</t>
  </si>
  <si>
    <t>Mantenimiento de pintura para equipos de gimnasio al aire libre</t>
  </si>
  <si>
    <t>18.5.0</t>
  </si>
  <si>
    <t>EQUIPAMIENTOS EDUCATIVOS</t>
  </si>
  <si>
    <t>Suministro, transporte y colocación de tableros en lámina verde cuadriculada de 4,80 x 1,20 m., acerada, magnética para tiza antialérgica. Incluye: marco en aluminio anodizado color bronce, portatizas, 6 imanes, 2 borradores y todos los elementos necesarios para su correcta instalación y funcionamiento.</t>
  </si>
  <si>
    <t>Suministro, transporte y colocación de ventilador axial metálico tipo Siemens o equivalente en muro de súper board, con protección a corrosión y oxidación, amperaje entre 3 -3,5, Diámetro de 16", caudal de 1,45 m3/s, 0.22 Kilovatios de potencial, 1800 Rpm. Incluye salida eléctrica tomacorriente doble polo a tierra de 110 v, resane de superficie y todo la necesario para su correcta instalación.</t>
  </si>
  <si>
    <t>Suministro, transporte y colocación de juego infantil modular en madera rolliza de pino pátula inmunizada por el sistema vacio-presión con sales CCA tipo C(hidrosolubles) de  Hickson o Quipasur o equivalente calidad. Compuesto por 4 torres con techo, dos puentes de 2,00 m. con pasamanos, una rampa de acceso de 1,30 x 0,80 m., 4 plataformas de 0,80 x 0,70 m., 2 deslizaderos de 2,40 m. en fibra de vidrio, tobogán  tubular en fibra de vidrio sobre madera rolliza, dos bastidores columpios, un bastidor acrobático con una barra y dos argollas, red araña para escalar de 1,30 x 2,20 m., escalera marinera de 1,30 x 0,80 m., una escalera pasamanos. Incluye ensambles metálicos, excavaciones necesarias para la instalación, concreto necesario para asegurar estructura, y todos los demás elementos necesarios para su correcta instalación y funcionamiento.</t>
  </si>
  <si>
    <t>18.6.0</t>
  </si>
  <si>
    <t>EQUIPAMIENTOS URBANOS</t>
  </si>
  <si>
    <t>Suministro, transporte y colocación de bolardo vaciado en hierro modular bajo norma ASTM-A536 e=0.0012m, con una perforación circular de 0.05m de diámetro en la parte superior. Acabado granallado y aplique de pintura poliuretano color verde nocturno ref 11440 o su equivalente, base integrada al bolardo en hierro modular bajo norma ASTM-A536 de 0.006m de diámetro x 0.30m de longitud para anclar el bolardo al concreto, vaciado de concreto de 21Mpa para fijación de bolardo de 0.2 x 0.2 x h 0.45 m. Incluye demolición de piso en concreto, excavación, resane de superficie y todos los demás elementos requeridos para su correcta instalación y funcionamiento.</t>
  </si>
  <si>
    <t>Suministro, transporte y colocación de banca colectiva, silla con respaldo. Estructura en hierro Modular pintados con Epóxy-Poliéster aplicación electro-estática en polvo color verde nocturno, mas listones en teka cepillados y pulidos, con tratamiento para intemperie con impracolor. Incluye anclaje epóxico y  todas las especificaciones y detalles de los planos técnicos de fabricación y arquitectónicos además de concreto de 21 Mpa. en color para anclaje, acabado a la vista, excavación, ajustes de piso, cargue y botada de escombros. Se debe presentar plano de taller prototipo por el fabricante para su aprobación.</t>
  </si>
  <si>
    <t>Suministro, transporte y colocación de banca individual, silla con respaldo. Estructura en hierro Modular pintados con Epóxy-Poliéster aplicación electro-estática en polvo color verde nocturno, mas listones en teka cepillados y pulidos, con tratamiento para intemperie con impracolor. Incluye anclaje epóxico y todas las especificaciones y detalles de los planos técnicos de fabricación y arquitectónicos además de concreto de 21 Mpa. en color para anclaje, acabado a la vista, excavación, ajustes de piso, cargue y botada de escombros. Se debe presentar plano de taller prototipo por el fabricante para su aprobación.</t>
  </si>
  <si>
    <t>Suministro, transporte y colocación de banca prefabricada tipo prisma-cimbrados o equivalente  incluye: anclaje y todas las especificaciones y detalles de los planos técnicos de fabricación y arquitectónicos. Incluye concreto de 21 Mpa para anclaje, acabado a la vista, excavación, ajustes de piso, cargue y botada de escombros.</t>
  </si>
  <si>
    <t>Suministro, transporte e instalación de silla individual de 0.60 m de largo, estructura en hierro modular, con capacidad para una (1) persona, pintada con una base anticorrosiva y una capa en poliuretano color verde nocturno, cumpliendo con el manual de especificaciones de espacio público del Municipio de Medellín y la norma ASTM A536, anclada al piso con concreto de 21 Mpa, con sus respectivos resanes.</t>
  </si>
  <si>
    <t>Suministro, transporte e instalación de juego de tubos enterrados, tubo metálico de 3¨con anticorrosivo pintura y boquilla en PVC según diseño.</t>
  </si>
  <si>
    <t>Suministro, transporte e instalación de bosque artificial, en tubería PVC y pisos según diseño anexo.</t>
  </si>
  <si>
    <t>Suministro, transporte e instalación de juego proyector de imágenes. Según diseño.</t>
  </si>
  <si>
    <t>Suministro, transporte y colocación de banca prefabricada en concreto de 1,60m x 0,33m tipo BlokeProyectos o equivalente, incluye mortero para su cimentación, nivelación del terreno y todo lo necesario para su correcta colocación.</t>
  </si>
  <si>
    <t xml:space="preserve">Suministro, transporte e instalación de BUTACO CUBO TIPO A en concreto de 21 Mpa DE 0.45 X 0.50 m. y una ALTURA DE 0.42 m, COLOR GRIS CLARO Y OSCURO. Incluye suministro, transporte y colocación. Según diseño. </t>
  </si>
  <si>
    <t xml:space="preserve">Suministro, transporte e instalación de BUTACO CURVO TIPO B en concreto de 21 Mpa. DE 0.87 X 0.50 m. y una ALTURA de 0.42 cm. COLOR GRIS CLARO Y OSCURO. Incluye suministro, transporte y colocación. Según diseño. </t>
  </si>
  <si>
    <t>Suministro, transporte e instalación de BUTACO CUÑA TIPO C en concreto de 21 Mpa. DE 0.60 X 0.50 m y una ALTURA variable (0.10 a 0.42m). COLOR GRIS CLARO Y OSCURO. Incluye suministro, transporte y colocación. Según diseño.</t>
  </si>
  <si>
    <t>Suministro, transporte e instalación de ESPALDAR EN CONCRETO DE 1.27 x 0.30 x 0.05, incluye marco metálico en platina 3/16" y PTS de 1" y 2" en 2.0mm, con pintura electroestatica negra. Incluye suministro, transporte y colocación. Según diseño.</t>
  </si>
  <si>
    <t>Suministro, transporte e instalación de APOYABRAZOS, marco metalico en PTS de1" y 2" en 2.0 mm con pintura electroestatica negra. Incluye suministro, transporte y colocación. Según diseño.</t>
  </si>
  <si>
    <t>SUMINISTRO, TRANSPORTE E INSTALACIÓN DE CABINA TELEFÓNICA DOBLE TIPO BTA, en acero inoxidable con acabado lijado con soporte y platina de fijación a la superficie de piso con espárragos de Ø 5/8". Los huecos de la acometida deben ser definidos por la empresa encargada de prestar el servicio.</t>
  </si>
  <si>
    <t>Suministro, transporte e instalación de espaldar en lamina punzonada random 100, de aluminio de 2 mm de espesor y 2 m de ancho , acabado en pintura en polvo electrostática color negro semibrillante. Incluye estructura metálica de soporte en pts con inclinación del 5 °, anclada al asiento en concreto de la banca , platina de soporte y pernos de fijación y todo lo necesario para su perfecta construcción, según diseño.</t>
  </si>
  <si>
    <t>Suministro, transporte e instalación de Espaldar prefabricado en estructura metalica color negra semibrillante y liston en concreto color café desierto, anclada al asiento en concreto de la banca , platina de soporte y pernos de fijación y todo lo necesario para su perfecta construcción, según diseño.</t>
  </si>
  <si>
    <t>Suministro e instalación de Mesa de Picnic + banca doble + 2 bancas sencillas, elementos prefabricados en concreto, según diseño arquitectónico. La mesas deben tener tableros de juegos didácticos integrados de acuerdo a diseño.</t>
  </si>
  <si>
    <t>Suministro, transporte e instalación de Banca Modular prefabricada tipo B con espaldar metálico, según diseño arquitectónico.</t>
  </si>
  <si>
    <t xml:space="preserve">Suministro transporte e instalación de juego infantil Tunel tipo lombo o su equivalente en estructura metálica en tubería negra estructural de 1  in, 3 mm de espesor. base en lámina HR 6 mm. expacion de cuña  3/8 in. Pintura en polvo de aplicación electrostática especial para intemperie. Edad: 2 años +.  Incluye vaciado de dados en concreto para fijación de parales. </t>
  </si>
  <si>
    <t>tramos</t>
  </si>
  <si>
    <t xml:space="preserve">Suministro transporte e instalación de juego infantil Puente Colgante tipo lombo o su equivalente en estructura metálica en tubería negra  estructural de 4  in, 3 mm de espesor. peldaños en madera plastica. Cuerda de nylon 12 mm de ocho torones con alma de acero, conectores para compresión en aluminio, guardacabos lámina galvanizada, platina de apoyo lámina HR 4.5 mm. Pintura en polvo de aplicación electrostática especial para intemperie. Edad: 5 a 12 años.  Incluye vaciado de dados en concreto para fijación de parales. </t>
  </si>
  <si>
    <t xml:space="preserve">Suministro transporte e instalación de juego infantil Triqui tipo lombo o su equivalente en estructura metálica en tubería negra estructural de 1 1/2  in, 3 mm de espesor. Cubos metálicos en lámina de aluminio de 1mm. espárrago galvanizado de 3/8 in. buje separador en nylon. Tubo de aluminio 1/2  in. lámina HR 4,5 mm. tuerca ciega cromada de 3/8 in. Remaches pop de 1/8 x 1/2 in en acero inoxidable. Pintura en polvo de aplicación electrostática especial para intemperie. Edad: 4 años +. Incluye vaciado de dados en concreto para fijación de parales. </t>
  </si>
  <si>
    <t>Suministro, transporte y colocación de PARADERO tipo TOTEM fabricado en acero inoxidable con elemento de transición fundido en aluminio, elemento de identificación de ruta en cold rolled, , acero inoxidable aisi sae 304 cal. 16, Platina de anclaje elaborada en acero al carbono HR de 5/8, señal de identificación.y todo lo necesario para su correcto montaje, según diseño arquitectonico, y previa aprobación de la interventoría.</t>
  </si>
  <si>
    <t>DESMONTE Y REINSTALACION DE APARATOS DE GIMANSIO AL AIRE LIBRE,  torre y equipo múltiple,  incluye demolición de base de apoyo en concreto y todos los demás elementos necesarios para su efectivo retiro, recuperación del material aprovechable y su transporte hasta el sitio que indique la interventoría, cargue, transporte y botada del material proveniente del retiro y que no se pueda recuperar, en botaderos oficiales o donde indique la interventoría.</t>
  </si>
  <si>
    <t xml:space="preserve">Suministro, transporte e instalación de luminaria tipo TWIXX de entrada lateral de SCHÉDER o equivalente. Incluye poste tipo MILLA con brazo largo, cimentación, cableado y todo lo necesario para su corresta instalación y funcionamiento. </t>
  </si>
  <si>
    <t>18.7.0</t>
  </si>
  <si>
    <t>SEÑALETICA</t>
  </si>
  <si>
    <t>Suministro, transporte e instalación de señaletica institucional impresión en vinilo, tamaño 33.5 cms x 16.5 cms, impresión 1400DPI, acabado en vinilo montado en acrilico cristal 3 mm con corte laser según diseño (pegado sobre reverso); con pieza redonda en poliestireno calibre 40 y sistema que permite rotar y todos los demas elementos necesarios para su correcta instalación y funcionamiento</t>
  </si>
  <si>
    <t>19.0.0</t>
  </si>
  <si>
    <t>SILVICULTURA/MANTENIMIENTOS</t>
  </si>
  <si>
    <t>19.1.0</t>
  </si>
  <si>
    <t>20.1.1</t>
  </si>
  <si>
    <t>20.1.2</t>
  </si>
  <si>
    <t>20.1.3</t>
  </si>
  <si>
    <t>20.1.4</t>
  </si>
  <si>
    <t>20.1.5</t>
  </si>
  <si>
    <t>20.1.6</t>
  </si>
  <si>
    <t>20.1.7</t>
  </si>
  <si>
    <t>20.1.8</t>
  </si>
  <si>
    <t>20.1.9</t>
  </si>
  <si>
    <t>19.2.0</t>
  </si>
  <si>
    <t>20.2.1</t>
  </si>
  <si>
    <t>20.2.2</t>
  </si>
  <si>
    <t>20.2.3</t>
  </si>
  <si>
    <t>20.2.4</t>
  </si>
  <si>
    <t>20.0.0</t>
  </si>
  <si>
    <t xml:space="preserve">SEMAFORIZACIÓN </t>
  </si>
  <si>
    <t>20.1.0</t>
  </si>
  <si>
    <t>RETIRO AMOBLAMIENTO SEMAFÓRICO</t>
  </si>
  <si>
    <t>Retiro de ménsula y anclaje de ménsula, incluye obra civil con lleno, acabado y/o nivelación de piso existente en concreto, cargue, transporte y recuperación de los materiales aprovechables y su transporte hasta el sitio que lo indique la interventoría, cargue, transporte y botada de escombros y materiales sobrantes en botaderos oficiales o donde lo indique la interventoría.</t>
  </si>
  <si>
    <t>Retiro de poste, incluye obra civil con lleno, acabado y/o nivelación de piso existente en concreto, cargue, transporte y recuperación de los materiales aprovechables y su transporte hasta el sitio que lo indique la interventoría, cargue, transporte y botada de escombros y materiales sobrantes en botaderos oficiales o donde lo indique la interventoría.</t>
  </si>
  <si>
    <t>Retiro de Semáforo vehicular en ménsula. Incluye retiro de cable, cargue 4x18" o 4x16", transporte y recuperación de los materiales aprovechables y su transporte hasta el sitio que lo indique la interventoría, cargue, transporte y botada de escombros y materiales sobrantes en botaderos oficiales o donde lo indique la interventoría.</t>
  </si>
  <si>
    <t>Retiro de Semáforo vehícular en poste. Incluye retiro de cable 4x18" o 4x16", cargue, transporte y recuperación de los materiales aprovechables y su transporte hasta el sitio que lo indique la interventoría, cargue, transporte y botada de escombros y materiales sobrantes en botaderos oficiales o donde lo indique la interventoría.</t>
  </si>
  <si>
    <t>Retiro de Semáforo peatonal en poste. Incluye retiro de cable, cargue, transporte y recuperación de los materiales aprovechables y su transporte hasta el sitio que lo indique la interventoría, cargue, transporte y botada de escombros y materiales sobrantes en botaderos oficiales o donde lo indique la interventoría.</t>
  </si>
  <si>
    <t>Retiro de Semáforo bicicleta en poste. Incluye retiro de cable, cargue, transporte y recuperación de los materiales aprovechables y su transporte hasta el sitio que lo indique la interventoría, cargue, transporte y botada de escombros y materiales sobrantes en botaderos oficiales o donde lo indique la interventoría.</t>
  </si>
  <si>
    <t>Retiro de disco direccional. Incluye cargue, transporte y recuperación de los materiales aprovechables y su transporte hasta el sitio que lo indique la interventoría, cargue, transporte y botada de escombros y materiales sobrantes en botaderos oficiales o donde lo indique la interventoría.</t>
  </si>
  <si>
    <t>Retiro de disco informativo para pulsador peatonal. Incluye cargue, transporte y recuperación de los materiales aprovechables y su transporte hasta el sitio que lo indique la interventoría, cargue, transporte y botada de escombros y materiales sobrantes en botaderos oficiales o donde lo indique la interventoría.</t>
  </si>
  <si>
    <t>Retiro pulsador peatonal. Incluye retiro de disco informativo para pulsador peatonal, cargue, transporte y recuperación de los materiales aprovechables y su transporte hasta el sitio que lo indique la interventoría, cargue, transporte y botada de escombros y materiales sobrantes en botaderos oficiales o donde lo indique la interventoría.</t>
  </si>
  <si>
    <t>20.2.0</t>
  </si>
  <si>
    <t>INSTALACIÓN AMOBLAMIENTO SEMAFÓRICO</t>
  </si>
  <si>
    <t>Instalación de ménsula. Incluye anclaje y herraje para ménsula, cargue, transporte y recuperación de los materiales aprovechables y su transporte hasta el sitio que lo indique la interventoría, cargue, transporte y botada de escombros y materiales sobrantes en botaderos oficiales o donde lo indique la interventoría.</t>
  </si>
  <si>
    <t>Instalación de poste para semáforos. Incluye cargue, transporte y recuperación de los materiales aprovechables y su transporte hasta el sitio que lo indique la interventoría, cargue, transporte y botada de escombros y materiales sobrantes en botaderos oficiales o donde lo indique la interventoría.</t>
  </si>
  <si>
    <t>Instalación de Semáforo vehicular para fijación en ménsula. No incluye semáforo. Incluye empalme de cables 4x16" o Cable 4x18" e instalación y suministro de Cable 4x18" complementario y todos los elementos necesarios para su correcta instalación y funcionamiento.</t>
  </si>
  <si>
    <t>Instalación de Semáforo vehicular en poste. No incluye semáforos. Incluye empalme de cables 4x16! y/o cable 4x18", asi como la instalaclión de cable complementarió 4x18", igualmente se incluye cargue, transporte y recuperación de los materiales aprovechables y su transporte hasta el sitio que lo indique la interventoría, cargue, transporte y botada de escombros y materiales sobrantes en botaderos oficiales o donde lo indique la interventoría.</t>
  </si>
  <si>
    <t>Instalación de Semáforo peatonal en poste. No incluye semáforos. Incluye empalme de cables 4x16! y/o cable 4x18", asi como la instalaclión de cable complementarió 4x18", igualmente se incluye cargue, transporte y recuperación de los materiales aprovechables y su transporte hasta el sitio que lo indique la interventoría, cargue, transporte y botada de escombros y materiales sobrantes en botaderos oficiales o donde lo indique la interventoría.</t>
  </si>
  <si>
    <t>Instalación de Semáforo bicicleta en poste. No incluye semáforos. Incluye empalme de cables 4x16" y 4x18", asi mismo incluye cable complementario 4x18", igualmente se  incluye cargue, transporte y recuperación de los materiales aprovechables y su transporte hasta el sitio que lo indique la interventoría, cargue, transporte y botada de escombros y materiales sobrantes en botaderos oficiales o donde lo indique la interventoría.</t>
  </si>
  <si>
    <t>Instalación de disco direccional. Incluye cargue, transporte y recuperación de los materiales aprovechables y su transporte hasta el sitio que lo indique la interventoría, cargue, transporte y botada de escombros y materiales sobrantes en botaderos oficiales o donde lo indique la interventoría.</t>
  </si>
  <si>
    <t>Instalación de disco informativo para pulsador peatonal. Incluye cargue, transporte y recuperación de los materiales aprovechables y su transporte hasta el sitio que lo indique la interventoría, cargue, transporte y botada de escombros y materiales sobrantes en botaderos oficiales o donde lo indique la interventoría.</t>
  </si>
  <si>
    <t>Instalación de modulo sonoro. Incluye cargue, transporte y recuperación de los materiales aprovechables y su transporte hasta el sitio que lo indique la interventoría, cargue, transporte y botada de escombros y materiales sobrantes en botaderos oficiales o donde lo indique la interventoría.</t>
  </si>
  <si>
    <t>Instalación de pulsador peatonal. Incluye instalación de disco pulsador peatonal. Incluye cargue, transporte y recuperación de los materiales aprovechables y su transporte hasta el sitio que lo indique la interventoría, cargue, transporte y botada de escombros y materiales sobrantes en botaderos oficiales o donde lo indique la interventoría.</t>
  </si>
  <si>
    <t>Instalación de Semáforo vehicular con mascarilla de flecha para fijación en ménsula.Incluye mascarilla; No incluye semáforo. Incluye todos los elementos necesarios para su correcta instalación y funcionamiento.</t>
  </si>
  <si>
    <t>Instalación de Semáforo vehicular para fijación en ménsula. Incluye adición de mascarilla o plantilla con flecha. No incluye semáforo. Incluye empalme de cables 4x16" o Cable 4x18" e instalación y suministro de Cable 4x18" complementario y todos los elementos necesarios para su correcta instalación y funcionamiento.</t>
  </si>
  <si>
    <t>20.3.0</t>
  </si>
  <si>
    <t>SUMINISTRO E INSTALACIÓN AMOBLAMIENTO SEMAFÓRICO</t>
  </si>
  <si>
    <t>Suministro, transporte e instalación de ménsula. Incluye herraje para anclaje, concreto de 21MPa  y todos los demás elementos necesarios para su correcta instalación y funcionamiento.</t>
  </si>
  <si>
    <t>Suministro, transporte e instalación de poste para semáforo. Incluye todos los elementos necesarios para su correcta instalación y funcionamiento.</t>
  </si>
  <si>
    <t>Suministro, transporte e instalación de poste para instalación de modulo sonoro. Incluye todos los elementos necesarios para su correcta instalación y funcionamiento.</t>
  </si>
  <si>
    <t>Suministro, transporte e instalación de Semáforo vehícular para fijación en ménsula. Incluye cable 4x18" y todos los elementos necesarios para su correcta instalación y funcionamiento.</t>
  </si>
  <si>
    <t>Suministro, transporte e instalación de Semáforo vehícular para fijación en poste. Incluye cable 4x18" y todos los elementos necesarios para su correcta instalación y funcionamiento.</t>
  </si>
  <si>
    <t>Suministro, transporte e instalación de semáforo peatonal estático. Incluye cable 4x18" y todos los elementos necesarios para su correcta instalación y funcionamiento.</t>
  </si>
  <si>
    <t>Suministro, transporte e instalación de semáforo para bicicletas estático. Incluye cable 4x18" y todos los elementos necesarios para su correcta instalación y funcionamiento.</t>
  </si>
  <si>
    <t>Suministro, transporte e instalación de soporte de brazo largo para semáforo. Incluye todos los elementos necesarios para su correcta instalación y funcionamiento.</t>
  </si>
  <si>
    <t>Suministro e instalación de disco direccional. Incluye cargue, transporte y recuperación de los materiales aprovechables y su transporte hasta el sitio que lo indique la interventoría, cargue, transporte y botada de escombros y materiales sobrantes en botaderos oficiales o donde lo indique la interventoría.</t>
  </si>
  <si>
    <t>Suministro, transporte e instalación de Back Plane. Incluye todos los elementos necesarios para su correcta instalación y funcionamiento.</t>
  </si>
  <si>
    <t>Suministro, transporte e instalación de modulo sonoro. Incluye todos los elementos necesarios para su correcta instalación y funcionamiento.</t>
  </si>
  <si>
    <t>Suministro e instalación de pulsador peatonal. Incluye instalación de disco pulsador peatonal. Incluye cargue, transporte y recuperación de los materiales aprovechables y su transporte hasta el sitio que lo indique la interventoría, cargue, transporte y botada de escombros y materiales sobrantes en botaderos oficiales o donde lo indique la interventoría.</t>
  </si>
  <si>
    <t>Suministro, transporte e instalación de Semáforo vehícular con cuarto lente, con adición de flecha para fijación en ménsula. Incluye cable 4x18" y todos los elementos necesarios para su correcta instalación y funcionamiento.</t>
  </si>
  <si>
    <t>Suministro, transporte e instalación de Semáforo vehícular con plantilla o mascarilla de flecha para fijación en ménsula. Incluye cable 4x18" y todos los elementos necesarios para su correcta instalación y funcionamiento.</t>
  </si>
  <si>
    <t>Suministro, transporte e instalación de Semáforo vehícular con plantilla o mascarilla de flecha para fijación en poste. Incluye cable 4x18" y todos los elementos necesarios para su correcta instalación y funcionamiento.</t>
  </si>
  <si>
    <t>20.4.0</t>
  </si>
  <si>
    <t>OBRAS CIVILES Y RED DE SEMÁFOROS</t>
  </si>
  <si>
    <t>Reprogramación de controlador local</t>
  </si>
  <si>
    <t>Sondeo de canalizaciones. Incluye búsqueda de cajas, halado de cables y levantamiento esquemático de red de semáforos.</t>
  </si>
  <si>
    <t>Suministro, transporte e instalación de cable de comunicaciones para controlador. Incluye conectores, correas de amarre, encintada y demás accesorios para su correcta instalación y funcionamiento, según requerimientos de central de semáforos.</t>
  </si>
  <si>
    <t>Suministro, transporte e instalación de cable de cobre encauchetado 4 N°18 o 4 N° 16 AWG. Incluye conectores, correas de amarre, encintada y demás accesorios para su correcta instalación y funcionamiento según RETIE.</t>
  </si>
  <si>
    <t>Suministro transporte y construcción caja de piso, según norma RS3-001, con tapa 50x50 antifraude según norma RS4 -001. Incluye herraje, excavación, concreto 21Mpa, mortero, llenos, soldadura y demás obra civil para su correcta instalación.</t>
  </si>
  <si>
    <t>Suministro, transporte e instalación de tubería PVC tipo DB de 3" por piso, según norma RS1-003 (incluye 1 ductos). Incluye obra civil con botada de material, excavación y/o demolición, lleno, pega pvc mas limpiador, curvas, adaptadores e instalación de piso acabado existente en adoquín y demás elementos necesarios para su correcta instalación.</t>
  </si>
  <si>
    <t>Suministro, transporte e instalación de tubería PVC tipo DB de 3" por piso, según norma RS1-003 (incluye 2 ductos). Incluye obra civil con botada de material, excavación y/o demolición, lleno, pega pvc mas limpiador, curvas, adaptadores e instalación de piso acabado existente  anden en concreto espesor de 0,08 m. sobre el terreno y demás elementos necesarios para su correcta instalación.</t>
  </si>
  <si>
    <t>Suministro, transporte e instalación de tubería PVC tipo DB de 3" por vía, según norma RS1-003 (incluye 2 ductos). Incluye obra civil con botada de material, excavación y/o demolición, lleno, pega pvc mas limpiador, curvas, adaptadores e instalación de piso acabado existente y demás elementos necesarios para su correcta instalación.</t>
  </si>
  <si>
    <t>Suministro, transporte e instalación de tubería PVC tipo DB de 2" EN ZONA VERDE. Incluye obra civil con botada de material, excavación y/o demolición, lleno, pega pvc mas limpiador, curvas, adaptadores y demás elementos necesarios para su correcta instalación.</t>
  </si>
  <si>
    <t>Suministro transporte y construcción caja de piso, según normaRS3-003, incluye tapa 60x80 antifraude, según norma RS4 -001. Incluye excavación, llenos, concreto de 21Mpa, mortero, soldaura, herraje y demás obra civil para su correcta instalación.</t>
  </si>
  <si>
    <t>Construcción e instalación de base de concreto para controlador de semáforos dimensiones 1x0.8x0.6. Incluye excavación, concreto de 21Mpa, herraje, tubería y curvas PVC de 2", soldadura, formaleta y todos los demás elementos para su correcta instalación. Incluye transporte.</t>
  </si>
  <si>
    <t>9.8.14</t>
  </si>
  <si>
    <t>9.8.22</t>
  </si>
  <si>
    <t>9.8.25</t>
  </si>
  <si>
    <t>TALA CONTROLADA de árboles entre 5,1 y 10 metros de altura bajo cualquier condición, ejecutada por cuadrilla de mínimo 5 personas: 1 jardinero experto con trabajo en alturas (talador), 2 jardineros expertos para trozaddo y adecuación de residuos en piso, 1 supervisor de campo (coordinador de trabajo en altura y quien dirige las actividades técnicas a realizar del personal y verifica los árboles de árboles de acuerdo a la resolución), y un (1) Coordinador profesional forestal encargado de dar lineamientos y verificar el cumplimiento de la resolución y elaboración del informe.  La tala incluye trozado, chipiado, transporte y disposición del material resultante al sitio que indiquen las autoridades competentes, la interventoría o la EDU. Se realizará en aquellos árboles autorizados por la autoridad ambiental, y avalados por la interventoria y la EDU, y que dada su ubicación interfieren con el proyecto u ofrezcan algún riesgo para la comunidad. El profesional forestal deberá realizar el ingreso de la intervención al plataforma del Sistema del Árbol Urbano (SAU) y acompañará el proceso con atención de observaciones hasta la obtención del certificado.</t>
  </si>
  <si>
    <t>PODA mecanica, cargue y retiro de material de poda bajo cualquier condición, ALTURA entre 5.1 m y 10 m y volumen de copa a podar entre 0,41 a 1.10 m3. Poda aclareo o sanitaria que en ningún caso superara el 20% del total de la copa; incluye trozado, chipiado, transporte y disposición del material resultante al sitio que indiquen las autoridades competentes y la interventoría. Se realizará en aquellos árboles que dada su ubicación interfieren con el proyecto o que ofrezcan algún riesgo para la comunidad y que no justifique su trasplante. Según definición del Plan de Manejo Arbóreo y de la EDU. Se realizará en aquellos árboles autorizados por la autoridad ambiental, y avalados por la interventoria y la EDU. Se deberá garantizar el ingreso, aprobación y certificado de la intervención en la plataforma del Sistema del Árbol Urbano - SAU.</t>
  </si>
  <si>
    <t>PODA mecanica, cargue y retiro de material de poda bajo cualquier condición, ALTURA entre 10,1 m y 15 m y volumen de copa a podar entre 1.11 m3 a 1,80 m3. Poda aclareo o sanitaria que en ningún caso superara el 20% del total de la copa; incluye trozado, chipiado, transporte y disposición del material resultante al sitio que indiquen las autoridades competentes y la interventoría. Se realizará en aquellos árboles que dada su ubicación interfieren con el proyecto o que ofrezcan algún riesgo para la comunidad y que no justifique su trasplante. Según definición del Plan de Manejo Arbóreo y de la EDU. Se realizará en aquellos árboles autorizados por la autoridad ambiental, y avalados por la interventoria y la EDU. Se deberá garantizar el ingreso, aprobación y certificado de la intervención en la plataforma del Sistema del Árbol Urbano - SAU.</t>
  </si>
  <si>
    <t>Suministro, transporte y siembra de ÁRBUSTOS de altura entre 0.80m a 1.5 m, con hoyos de 50 cm de diámetro por 50 cm de profundidad. Incluye insumos como fertilizante, hidroretendor, tutores, disposición adecuada de escombros, mano de obra, excavación,  tierra abonada, herramientas, transporte y todo lo necesario para su correcta siembra. Se deberá suministrar riego 2 veces por semana durante los dos primeros meses, en radio de 1 m y infiltración de 50 cm. Garantia de prendimiento. En caso de mortalidad, durante los primeros 3 meses se debe reponer el árbusto sin que ello sea un costo adicional para el Distrito de Medellín. Siembras a realizar de acuerdo a paisajismo del proyecto o indicaciones de la EDU.El profesional forestal o supervisor forestal deberá realizar el ingreso de la intervención al plataforma del Sistema del Árbol Urbano (SAU) y acompañara el proceso con atención de observaciones hasta la obtención del certificado y la elaboracion del informe final de las siembras realizadas.</t>
  </si>
  <si>
    <t>18.2.2</t>
  </si>
  <si>
    <t>Suministro, transporte y siembra de ÁRBOLES de altura entre 1,5 m y 2 m, con hoyos de 60 cm de diámetro por 70 cm de profundidad. Incluye insumos como fertilizante, hidroretendor, tutores, disposición adecuada de escombros, mano de obra, excavación,  tierra abonada, herramientas, transporte y todo lo necesario para su correcta siembra. Se deberá suministrar riego 2 veces por semana durante los dos primeros meses, en radio de 1 m y infiltración de 50 cm. Garantia de prendimiento. En caso de mortalidad, durante los primeros 3 meses se debe reponer el árbol sin que ello sea un costo adicional para el Distrito de Medellín. Siembras a realizar de acuerdo a paisajismo del proyecto o indicaciones de la EDU.El profesional forestal o supervisor forestal deberá realizar el ingreso de la intervención al plataforma del Sistema del Árbol Urbano (SAU) y acompañara el proceso con atención de observaciones hasta la obtención del certificado y la elaboracion del informe final de las siembras realizadas.</t>
  </si>
  <si>
    <t>18.2.3</t>
  </si>
  <si>
    <t>Suministro, transporte y siembra de PALMAS TIPO ABANICO, CANARIENSIS, AFRICANA, AMARGA, ACEITE, SANCONA, VINO, COROZO, CHONTA o similar de altura entre 1,5 m y 2 m, con hoyos de 60 cm de diámetro por 70 cm de profundidad. Incluye insumos como fertilizante, hidroretendor, tutores, disposición adecuada de escombros, mano de obra, excavación,  tierra abonada, herramientas, transporte y todo lo necesario para su correcta siembra. Se debe suministrar riego 2 veces por semana durante los dos primeros meses. Garantía de prendimiento. En caso de mortalidad, durante los primeros 3 meses se debe reponer la palma sin que ello sea un costo adicional para el Distrito de Medellín. Siembras a realizar de acuerdo a paisajismo del proyecto o indicaciones de la EDU. El profesional forestal o supervisor forestal deberá realizar el ingreso de la intervención al plataforma del Sistema del Árbol Urbano (SAU) y acompañara el proceso con atención de observaciones hasta la obtención del certificado y la elaboracion del informe final de las siembras realizadas.</t>
  </si>
  <si>
    <t>18.2.4</t>
  </si>
  <si>
    <t>Mantenimiento de árboles y palmas adultos, incluye insumos, mano de obra, plateo, herramientas, fertilización, podas manuales, aplicación de chipiado, disposición adecuada de residuos vegetales, riego con infiltración de 50 cm de profundidad y transporte. El profesional forestal o supervisor forestal deberá realizar el ingreso de la intervención al plataforma del Sistema del Árbol Urbano (SAU) y acompañara el proceso con atención de observaciones hasta la obtención del certificado ademas realizará el informe de mantenimientos realizados. *En el valor total se encuentra el reemplazo de 2 tutores; si no se requieren los tutores este valor se descontara del pago del mantenimiento.</t>
  </si>
  <si>
    <t>Mantenimiento de árboles y palmas juveniles, incluye insumos, mano de obra, plateo, herramientas, fertilización, poda manual, aplicación de chipiado, disposición adecuada de residuos vegetales, riego con infiltración de 50 cm de profundidad y transporte. El profesional forestal o supervisor forestal deberá realizar el ingreso de la intervención al plataforma del Sistema del Árbol Urbano (SAU) y acompañara el proceso con atención de observaciones hasta la obtención del certificado, ademas realizará el informe de mantenimientos realizados. *En el valor total se encuentra el reemplazo de 2 tutores; si no se requieren los tutores este valor se descontara del pago del mantenimiento.</t>
  </si>
  <si>
    <t>Suministro, transporte y siembra de especies ornamentales tipo AGLONEMA con altura minima de 0,35m y 5  individuos por m². de acuerdo a plano de vegetación propuesta. Incluye excavación del hoyo (según el tamaño de la bolsa), tierra abonada del pilón de la planta, especies sanas sin plaga, con buen follaje y enraizado completamente desarrollado y en bolsa (no puede ser a raiz desnuda), hidroretenedor (stockosor) y garantía de prendimiento hasta un mes después de la siembra.</t>
  </si>
  <si>
    <t>Suministro, transporte y siembra de especies ornamentales tapizantes tipo AJUGA, con altura minima entre de 0,10 m y 0,15 m y 15  individuos por m², de acuerdo al diseño paisajístico y/o directriz de la entidad contratante. Incluye excavación de hoyo (según tamaño de la bolsa), tierra abonada del pilón de la planta, con buen follaje y enraizado completamente desarrollado y en bolsa, fertilizante, hidroretenedor, riego y garantía de prendimiento hasta un mes después de la siembra.</t>
  </si>
  <si>
    <t xml:space="preserve">Suministro, transporte y siembra de especies ornamentales tipo BEGONIA, con altura minima de 0,3 m y 8  individuos por m². de acuerdo a plano de vegetación propuesta. Incluye excavación del hoyo (según el tamaño de la bolsa), tierra abonada del pilón de la planta, especies sanas sin plaga, con buen follaje y enraizado completamente desarrollado y en bolsa (no puede ser a raiz desnuda), hidroretenedor (stockosor), chipiado y garantía de prendimiento hasta un mes después de la siembra. </t>
  </si>
  <si>
    <t xml:space="preserve">Suministro, transporte y siembra de especies ornamentales tipo BORE MORADO, con altura minima de 0,3 m y 10  individuos por m². de acuerdo a plano de vegetación propuesta. Incluye excavación del hoyo (según el tamaño de la bolsa), tierra abonada del pilón de la planta, especies sanas sin plaga, con buen follaje y enraizado completamente desarrollado y en bolsa (no puede ser a raiz desnuda), hidroretenedor (stockosor), chipiado y garantía de prendimiento hasta un mes después de la siembra. </t>
  </si>
  <si>
    <t>18.2.10</t>
  </si>
  <si>
    <t xml:space="preserve">Suministro, transporte y siembra de especies ornamentales tipo CARACOLA, con altura minima de 0,3 m y 10  individuos por m². de acuerdo a plano de vegetación propuesta. Incluye excavación del hoyo (según el tamaño de la bolsa), tierra abonada del pilón de la planta, especies sanas sin plaga, con buen follaje y enraizado completamente desarrollado y en bolsa (no puede ser a raiz desnuda), hidroretenedor (stockosor), chipiado y garantía de prendimiento hasta un mes después de la siembra. </t>
  </si>
  <si>
    <t>18.2.11</t>
  </si>
  <si>
    <t xml:space="preserve">Suministro, transporte y siembra de especies ornamentales tipo HELECHO PEINE, con altura minima de 0,25 m y 8  individuo por m². de acuerdo a plano de vegetación propuesta. Incluye excavación del hoyo (según el tamaño de la bolsa), tierra abonada del pilón de la planta, especies sanas sin plaga, con buen follaje y enraizado completamente desarrollado y en bolsa (no puede ser a raiz desnuda), hidroretenedor (stockosor), chipiado y garantía de prendimiento hasta un mes después de la siembra. </t>
  </si>
  <si>
    <t>18.2.12</t>
  </si>
  <si>
    <t xml:space="preserve">Suministro, transporte y siembra de especies ornamentales tipo HELICONIA PSITTACORUM, con altura minima de 0,25 m y 8  individuo por m². de acuerdo a plano de vegetación propuesta. Incluye excavación del hoyo (según el tamaño de la bolsa), tierra abonada del pilón de la planta, especies sanas sin plaga, con buen follaje y enraizado completamente desarrollado y en bolsa (no puede ser a raiz desnuda), hidroretenedor (stockosor), chipiado y garantía de prendimiento hasta un mes después de la siembra. </t>
  </si>
  <si>
    <t>18.2.13</t>
  </si>
  <si>
    <t xml:space="preserve">Suministro, transporte y siembra de especies ornamentales tipo MARGARITA BLANCA O AMARILLA, con altura minima de 0,3 m y 6  individuos por m². de acuerdo a plano de vegetación propuesta. Incluye excavación del hoyo (según el tamaño de la bolsa), tierra abonada del pilón de la planta, especies sanas sin plaga, con buen follaje y enraizado completamente desarrollado y en bolsa (no puede ser a raiz desnuda), hidroretenedor  (stockosor), chipiado y garantía de prendimiento hasta un mes después de la siembra. </t>
  </si>
  <si>
    <t>18.2.14</t>
  </si>
  <si>
    <t xml:space="preserve">Siembra o instalación, transporte y mano de obra de grama Premium (tipo San Agustín, Zoysia japónica, Bermuda, etc.) la cual debe ser sembrada por sespedón; instalación sobre un sustrato, perfilado, subsolado, fertilización foliar y riego cada dos dias por un mes. En caso de mortalidad, durante el primer mes se debe reponer la cobertura vegetal de grama premium sin que ello sea un costo adicional para el Distrito de Medellín. </t>
  </si>
  <si>
    <t>18.2.15</t>
  </si>
  <si>
    <t>Siembra o instalación de grama tipo Macana, la cual debe ser sembrada por cespedón o cuadriculas con suficiente material radicular que garantice su prendimiento, sobre un sustrato, perfilado, subsolado y fertilización foliar. En caso de mortalidad, durante el primer mes se debe reponer la cobertura vegetal de grama tipo macana sin que ello sea un costo adicional para el Distrito de Medellín.</t>
  </si>
  <si>
    <t>Mantenimiento de jardines con Fertilización, incluye chipiado, insumos, mano de obra, plateo, herramientas, control fitosanitario, disposición adecuada de residuos</t>
  </si>
  <si>
    <t>18.3.1</t>
  </si>
  <si>
    <t xml:space="preserve">DESTOCONADO para arboles con diametro de tocón entre 60 cm y 100 cm, de forma mecánica para tocón y raiz superficial y/o habilitación de lugar de siembra, mediante el uso de maquinaria especializada desde 30 cm de altura del tocón hasta 1 m de profundidad por debajo de la rasante y en un radio de hasta 2 m para habilitación de lugar de siembra. Se requiere para la adecuación de zonas verdes y la unidad de medida es m3, los cuales se cuantifican y pagan como el volumen del tocon en superficial (0,24 m3) más el 70% del volumen extraido por debajo de la rasante (5,68 m3), es decir, del volumen subterraneo. Incluye corte del tronco o tocón hasta la base de la raiz (20 cm de altura), la extraccion de raices con las especificaciones descritas, y la disposición final de los residuos. Se realizará en aquellos árboles autorizados por la autoridad ambiental, y avalados por la interventoria y la EDU. </t>
  </si>
  <si>
    <t xml:space="preserve">INTERVENCIONES  FAUNA </t>
  </si>
  <si>
    <t>Implementación del Plan de Manejo de Fauna con labores de ahuyentamiento, reubicación de especies y acompañamiento al Centro de Atención Veterinario durante las labores de salvamento, tratamiento y/o reinserción. Requiere Biólogo, Veterinario o afín con experiencia en manejo, ahuyentamiento y rescate de fauna silvestre. Incluye acompañamiento antes del aprovechamiento y durante el mismo. Se deberá cumplir la normativa en cuanto a trabajo en alturas contratando personal certificado que incluye coordinador y auxiliar en trabajo en alturas. Se debe cumplir con lo dispuesto en el Plan de Manejo de Fauna realizado previamente y lo requerido por la Autoridad Ambiental en la Resolución que avala el Aprovechamiento Forestal en lo relacionado al componente Fauna Silvestre. El uso de materiales durante las labores se debe justificar con fotografías fechadas para cada día de uso. Incluye el informe que se entrega a la autoridad ambiental con anexos.</t>
  </si>
  <si>
    <t xml:space="preserve">Talleres de educación ambiental con enfoque en fauna silvestre. Requiere Biólogo, Veterinario o afín con experiencia en exponer a empleados y comunidad lo relacionado a Fauna Silvestre. Incluye preparación y presentación de un (1) taller. El tema será pactado con el ambiental supervisor del proyecto acorde a la necesidad. Incluye, preparación, evidencias, listado de asistencia y calificación por parte del público objeto. La duración del taller será de mínimo una (1) hora. </t>
  </si>
  <si>
    <t>Visitas periódicas para realización de seguimiento y monitoreo de fauna en el área de influencia directa del proyecto (insumo para informe semestral). Se realiza verificación de especies reinsertadas, comportamiento de la fauna en zonas de reposición arbórea y áreas de conservación cercanas al proyecto, seguimiento de nidos, madrigueras y reportes de incidentes con la FAUNA. Requiere Biólogo, Veterinario o afín con experiencia en manejo, caracterización, ahuyentamiento y salvamento de fauna silvestre. Corresponde a seguimiento semestral de obra (por la duración de la misma) una vez finalizadas las labores de aprovechamiento forestal. Comprende mínimo tres (3) visitas semestrales como insumo para informe semestral entregable a la Autoridad Ambiental, según lo dispuesto en el Plan de Manejo de Fauna realizado previamente y a la Resolución. El uso de materiales durante las labores se debe justificar con fotografías fechadas para cada día de uso. Incluye informe y anexos.</t>
  </si>
  <si>
    <t xml:space="preserve">Disponibilidad para la atención y valoración en un CAV (Centro de Atención Veterinario) con el cual se tenga un contrato. Requiere CAV con experiencia en manejo de fauna silvestre avalado por la Autoridad Ambiental. El CAV será contratado durante el aprovechamiento forestal y ejecución del proyecto. Para la atención de alguna eventualidad se debe realizar previamente el acuerdo con el CAV. Debe incluir constancia mensual que indique si se reporto o no evento. </t>
  </si>
  <si>
    <t>Rescate y reubicación de abejas angelitas.   Se deben suministrar evidencias del sitio de reubicación del panal para posteriores monitoreos. Incluye el informe que se entrega a la autoridad ambiental con anexos</t>
  </si>
  <si>
    <t>Rescate y Reubicación de panales de abejas y avispas. Dependerá de las condiciones locativas, de intervención y especie. Se deben suministrar evidencias del sitio de reubicación del panal para posteriores monitoreos. Incluye el informe que se entrega a la autoridad ambiental con anexos.</t>
  </si>
  <si>
    <t>TALA, TRASPLANTE Y PODA</t>
  </si>
  <si>
    <t>PAISAJISMO, ESPECIES MAYORES Y MANTENIMIENTO</t>
  </si>
  <si>
    <t>ACTIVIDADES COMPLEMENTARIAS</t>
  </si>
  <si>
    <t>19.3.0</t>
  </si>
  <si>
    <t>19.4.0</t>
  </si>
  <si>
    <t>1.1.3</t>
  </si>
  <si>
    <t>1.2.7</t>
  </si>
  <si>
    <t>1.2.8</t>
  </si>
  <si>
    <t>1.2.9</t>
  </si>
  <si>
    <t>1.3.1</t>
  </si>
  <si>
    <t>1.3.2</t>
  </si>
  <si>
    <t>1.3.3</t>
  </si>
  <si>
    <t>1.3.4</t>
  </si>
  <si>
    <t>1.3.6</t>
  </si>
  <si>
    <t>2.1.6</t>
  </si>
  <si>
    <t>2.1.39</t>
  </si>
  <si>
    <t>2.1.41</t>
  </si>
  <si>
    <t>2.1.42</t>
  </si>
  <si>
    <t>2.1.43</t>
  </si>
  <si>
    <t>2.1.44</t>
  </si>
  <si>
    <t>2.1.45</t>
  </si>
  <si>
    <t>2.1.48</t>
  </si>
  <si>
    <t>2.1.49</t>
  </si>
  <si>
    <t>2.1.50</t>
  </si>
  <si>
    <t>2.1.51</t>
  </si>
  <si>
    <t>2.1.53</t>
  </si>
  <si>
    <t>2.1.55</t>
  </si>
  <si>
    <t>2.1.56</t>
  </si>
  <si>
    <t>2.1.57</t>
  </si>
  <si>
    <t>2.2.32</t>
  </si>
  <si>
    <t>2.2.33</t>
  </si>
  <si>
    <t>2.2.34</t>
  </si>
  <si>
    <t>2.2.35</t>
  </si>
  <si>
    <t>2.2.36</t>
  </si>
  <si>
    <t>2.2.37</t>
  </si>
  <si>
    <t>3.1.62</t>
  </si>
  <si>
    <t>3.1.73</t>
  </si>
  <si>
    <t>3.1.74</t>
  </si>
  <si>
    <t>3.1.75</t>
  </si>
  <si>
    <t>3.1.76</t>
  </si>
  <si>
    <t>3.1.77</t>
  </si>
  <si>
    <t>3.1.78</t>
  </si>
  <si>
    <t>3.1.79</t>
  </si>
  <si>
    <t>3.1.80</t>
  </si>
  <si>
    <t>3.1.81</t>
  </si>
  <si>
    <t>3.1.82</t>
  </si>
  <si>
    <t>3.1.83</t>
  </si>
  <si>
    <t>3.1.84</t>
  </si>
  <si>
    <t>3.1.85</t>
  </si>
  <si>
    <t>3.1.86</t>
  </si>
  <si>
    <t>3.1.87</t>
  </si>
  <si>
    <t>3.1.88</t>
  </si>
  <si>
    <t>3.1.89</t>
  </si>
  <si>
    <t>3.1.90</t>
  </si>
  <si>
    <t>3.1.91</t>
  </si>
  <si>
    <t>3.1.92</t>
  </si>
  <si>
    <t>3.1.93</t>
  </si>
  <si>
    <t>3.1.94</t>
  </si>
  <si>
    <t>3.1.95</t>
  </si>
  <si>
    <t>3.1.96</t>
  </si>
  <si>
    <t>3.5.6</t>
  </si>
  <si>
    <t>4.1.1.30</t>
  </si>
  <si>
    <t>4.1.1.31</t>
  </si>
  <si>
    <t>4.1.1.32</t>
  </si>
  <si>
    <t>4.1.1.33</t>
  </si>
  <si>
    <t>4.1.1.34</t>
  </si>
  <si>
    <t>4.1.1.35</t>
  </si>
  <si>
    <t>4.1.1.36</t>
  </si>
  <si>
    <t>4.1.1.37</t>
  </si>
  <si>
    <t>4.1.1.38</t>
  </si>
  <si>
    <t>4.1.1.39</t>
  </si>
  <si>
    <t>4.1.1.40</t>
  </si>
  <si>
    <t>4.1.1.41</t>
  </si>
  <si>
    <t>4.1.1.42</t>
  </si>
  <si>
    <t>4.1.1.43</t>
  </si>
  <si>
    <t>4.2.1.1</t>
  </si>
  <si>
    <t>4.2.1.3</t>
  </si>
  <si>
    <t>4.2.1.4</t>
  </si>
  <si>
    <t>4.2.1.5</t>
  </si>
  <si>
    <t>4.2.1.7</t>
  </si>
  <si>
    <t>4.2.1.8</t>
  </si>
  <si>
    <t>4.2.1.9</t>
  </si>
  <si>
    <t>4.2.1.10</t>
  </si>
  <si>
    <t>4.2.1.11</t>
  </si>
  <si>
    <t>4.2.1.12</t>
  </si>
  <si>
    <t>4.1.1</t>
  </si>
  <si>
    <t>4.2.2.15</t>
  </si>
  <si>
    <t>4.2.2.22</t>
  </si>
  <si>
    <t>4.2.2.23</t>
  </si>
  <si>
    <t>4.2.3.64</t>
  </si>
  <si>
    <t>4.2.3.65</t>
  </si>
  <si>
    <t>4.2.4.25</t>
  </si>
  <si>
    <t>4.2.4.26</t>
  </si>
  <si>
    <t>4.2.4.27</t>
  </si>
  <si>
    <t>4.2.4.28</t>
  </si>
  <si>
    <t>4.2.4.29</t>
  </si>
  <si>
    <t>4.2.5.2</t>
  </si>
  <si>
    <t>4.2.5.8</t>
  </si>
  <si>
    <t>4.2.7.6</t>
  </si>
  <si>
    <t>4.3.4.6</t>
  </si>
  <si>
    <t>4.3.4.7</t>
  </si>
  <si>
    <t>4.3.4.8</t>
  </si>
  <si>
    <t>4.3.4.9</t>
  </si>
  <si>
    <t>4.3.10.3</t>
  </si>
  <si>
    <t>4.3.10.10</t>
  </si>
  <si>
    <t>4.3.10.11</t>
  </si>
  <si>
    <t>4.3.10.20</t>
  </si>
  <si>
    <t>4.3.10.22</t>
  </si>
  <si>
    <t>4.3.10.23</t>
  </si>
  <si>
    <t>5.2.2</t>
  </si>
  <si>
    <t>5.2.3</t>
  </si>
  <si>
    <t>6.2.8</t>
  </si>
  <si>
    <t>6.2.9</t>
  </si>
  <si>
    <t>6.2.10</t>
  </si>
  <si>
    <t>6.2.11</t>
  </si>
  <si>
    <t>6.2.12</t>
  </si>
  <si>
    <t>6.2.13</t>
  </si>
  <si>
    <t>6.4.12</t>
  </si>
  <si>
    <t>7.1.7</t>
  </si>
  <si>
    <t>7.1.8</t>
  </si>
  <si>
    <t>7.3.19</t>
  </si>
  <si>
    <t>7.4.6</t>
  </si>
  <si>
    <t>7.4.7</t>
  </si>
  <si>
    <t>8.1.1.39</t>
  </si>
  <si>
    <t>8.1.1.40</t>
  </si>
  <si>
    <t>8.1.1.41</t>
  </si>
  <si>
    <t>8.1.1.42</t>
  </si>
  <si>
    <t>8.1.1.43</t>
  </si>
  <si>
    <t>8.1.1.44</t>
  </si>
  <si>
    <t>8.1.1.45</t>
  </si>
  <si>
    <t>8.1.1.46</t>
  </si>
  <si>
    <t>8.1.1.47</t>
  </si>
  <si>
    <t>8.1.2.38</t>
  </si>
  <si>
    <t>8.1.2.39</t>
  </si>
  <si>
    <t>8.5.15</t>
  </si>
  <si>
    <t>8.5.17</t>
  </si>
  <si>
    <t>8.5.18</t>
  </si>
  <si>
    <t>8.5.19</t>
  </si>
  <si>
    <t>8.5.20</t>
  </si>
  <si>
    <t>8.5.21</t>
  </si>
  <si>
    <t>9.1.38</t>
  </si>
  <si>
    <t>9.1.39</t>
  </si>
  <si>
    <t>9.1.51</t>
  </si>
  <si>
    <t>9.1.52</t>
  </si>
  <si>
    <t>9.2.39</t>
  </si>
  <si>
    <t>9.4.8</t>
  </si>
  <si>
    <t>9.9.39</t>
  </si>
  <si>
    <t>9.9.40</t>
  </si>
  <si>
    <t>9.9.41</t>
  </si>
  <si>
    <t>9.9.42</t>
  </si>
  <si>
    <t>9.10.25</t>
  </si>
  <si>
    <t>9.10.28</t>
  </si>
  <si>
    <t>9.10.29</t>
  </si>
  <si>
    <t>9.10.30</t>
  </si>
  <si>
    <t>9.10.31</t>
  </si>
  <si>
    <t>9.10.32</t>
  </si>
  <si>
    <t>9.10.33</t>
  </si>
  <si>
    <t>9.12.2</t>
  </si>
  <si>
    <t>10.1.12</t>
  </si>
  <si>
    <t>10.1.17</t>
  </si>
  <si>
    <t>10.2.7</t>
  </si>
  <si>
    <t>10.2.8</t>
  </si>
  <si>
    <t>10.2.9</t>
  </si>
  <si>
    <t>10.3.10</t>
  </si>
  <si>
    <t>10.3.11</t>
  </si>
  <si>
    <t>10.3.14</t>
  </si>
  <si>
    <t>10.4.13</t>
  </si>
  <si>
    <t>10.4.14</t>
  </si>
  <si>
    <t>10.4.15</t>
  </si>
  <si>
    <t>10.4.16</t>
  </si>
  <si>
    <t>10.4.17</t>
  </si>
  <si>
    <t>10.4.18</t>
  </si>
  <si>
    <t>10.4.19</t>
  </si>
  <si>
    <t>10.6.22</t>
  </si>
  <si>
    <t>11.1.7</t>
  </si>
  <si>
    <t>11.1.10</t>
  </si>
  <si>
    <t>11.1.11</t>
  </si>
  <si>
    <t>11.1.14</t>
  </si>
  <si>
    <t>11.1.15</t>
  </si>
  <si>
    <t>11.2.3</t>
  </si>
  <si>
    <t>11.2.7</t>
  </si>
  <si>
    <t>11.2.8</t>
  </si>
  <si>
    <t>11.2.10</t>
  </si>
  <si>
    <t>11.3.1.5</t>
  </si>
  <si>
    <t>11.3.1.6</t>
  </si>
  <si>
    <t>11.3.2.8</t>
  </si>
  <si>
    <t>11.4.2</t>
  </si>
  <si>
    <t>11.4.12</t>
  </si>
  <si>
    <t>11.4.13</t>
  </si>
  <si>
    <t>11.4.14</t>
  </si>
  <si>
    <t>11.4.15</t>
  </si>
  <si>
    <t>11.5.1</t>
  </si>
  <si>
    <t>11.5.2</t>
  </si>
  <si>
    <t>11.5.3</t>
  </si>
  <si>
    <t>11.5.6</t>
  </si>
  <si>
    <t>11.5.9</t>
  </si>
  <si>
    <t>11.6.1</t>
  </si>
  <si>
    <t>11.6.2</t>
  </si>
  <si>
    <t>11.6.3</t>
  </si>
  <si>
    <t>11.6.4</t>
  </si>
  <si>
    <t>11.7.1</t>
  </si>
  <si>
    <t>11.7.6</t>
  </si>
  <si>
    <t>11.7.16</t>
  </si>
  <si>
    <t>11.7.17</t>
  </si>
  <si>
    <t>11.7.18</t>
  </si>
  <si>
    <t>11.9.6</t>
  </si>
  <si>
    <t>11.9.7</t>
  </si>
  <si>
    <t>11.10.1</t>
  </si>
  <si>
    <t>12.3.2</t>
  </si>
  <si>
    <t>12.4.2</t>
  </si>
  <si>
    <t>13.1.3</t>
  </si>
  <si>
    <t>13.1.6</t>
  </si>
  <si>
    <t>13.1.7</t>
  </si>
  <si>
    <t>13.1.8</t>
  </si>
  <si>
    <t>13.1.9</t>
  </si>
  <si>
    <t>13.1.10</t>
  </si>
  <si>
    <t>13.1.11</t>
  </si>
  <si>
    <t>13.1.12</t>
  </si>
  <si>
    <t>13.1.13</t>
  </si>
  <si>
    <t>13.1.14</t>
  </si>
  <si>
    <t>13.1.15</t>
  </si>
  <si>
    <t>13.1.16</t>
  </si>
  <si>
    <t>13.1.17</t>
  </si>
  <si>
    <t>13.1.18</t>
  </si>
  <si>
    <t>13.1.19</t>
  </si>
  <si>
    <t>13.1.20</t>
  </si>
  <si>
    <t>13.1.21</t>
  </si>
  <si>
    <t>13.1.22</t>
  </si>
  <si>
    <t>13.1.23</t>
  </si>
  <si>
    <t>13.1.24</t>
  </si>
  <si>
    <t>13.1.25</t>
  </si>
  <si>
    <t>13.1.26</t>
  </si>
  <si>
    <t>13.1.27</t>
  </si>
  <si>
    <t>13.1.28</t>
  </si>
  <si>
    <t>13.1.29</t>
  </si>
  <si>
    <t>13.1.30</t>
  </si>
  <si>
    <t>13.1.31</t>
  </si>
  <si>
    <t>13.1.32</t>
  </si>
  <si>
    <t>13.1.33</t>
  </si>
  <si>
    <t>13.1.34</t>
  </si>
  <si>
    <t>13.1.35</t>
  </si>
  <si>
    <t>13.1.36</t>
  </si>
  <si>
    <t>13.1.37</t>
  </si>
  <si>
    <t>13.1.38</t>
  </si>
  <si>
    <t>13.1.39</t>
  </si>
  <si>
    <t>13.1.40</t>
  </si>
  <si>
    <t>13.1.41</t>
  </si>
  <si>
    <t>13.1.42</t>
  </si>
  <si>
    <t>13.1.43</t>
  </si>
  <si>
    <t>13.1.44</t>
  </si>
  <si>
    <t>13.1.45</t>
  </si>
  <si>
    <t>13.1.46</t>
  </si>
  <si>
    <t>13.1.47</t>
  </si>
  <si>
    <t>13.1.48</t>
  </si>
  <si>
    <t>13.1.49</t>
  </si>
  <si>
    <t>13.1.50</t>
  </si>
  <si>
    <t>13.1.51</t>
  </si>
  <si>
    <t>13.1.52</t>
  </si>
  <si>
    <t>13.1.53</t>
  </si>
  <si>
    <t>13.1.54</t>
  </si>
  <si>
    <t>13.1.55</t>
  </si>
  <si>
    <t>13.1.56</t>
  </si>
  <si>
    <t>13.1.57</t>
  </si>
  <si>
    <t>13.1.58</t>
  </si>
  <si>
    <t>13.1.59</t>
  </si>
  <si>
    <t>13.1.60</t>
  </si>
  <si>
    <t>13.1.61</t>
  </si>
  <si>
    <t>13.1.62</t>
  </si>
  <si>
    <t>13.1.63</t>
  </si>
  <si>
    <t>13.1.64</t>
  </si>
  <si>
    <t>13.1.65</t>
  </si>
  <si>
    <t>13.1.66</t>
  </si>
  <si>
    <t>13.1.67</t>
  </si>
  <si>
    <t>13.1.68</t>
  </si>
  <si>
    <t>13.1.69</t>
  </si>
  <si>
    <t>13.1.70</t>
  </si>
  <si>
    <t>13.1.71</t>
  </si>
  <si>
    <t>13.1.72</t>
  </si>
  <si>
    <t>13.1.73</t>
  </si>
  <si>
    <t>13.1.74</t>
  </si>
  <si>
    <t>13.1.75</t>
  </si>
  <si>
    <t>13.1.76</t>
  </si>
  <si>
    <t>13.1.77</t>
  </si>
  <si>
    <t>13.1.78</t>
  </si>
  <si>
    <t>13.1.79</t>
  </si>
  <si>
    <t>13.1.80</t>
  </si>
  <si>
    <t>13.1.81</t>
  </si>
  <si>
    <t>13.1.82</t>
  </si>
  <si>
    <t>13.1.83</t>
  </si>
  <si>
    <t>13.1.84</t>
  </si>
  <si>
    <t>13.1.85</t>
  </si>
  <si>
    <t>13.1.86</t>
  </si>
  <si>
    <t>13.1.87</t>
  </si>
  <si>
    <t>13.1.88</t>
  </si>
  <si>
    <t>13.1.89</t>
  </si>
  <si>
    <t>13.1.90</t>
  </si>
  <si>
    <t>13.1.91</t>
  </si>
  <si>
    <t>13.1.92</t>
  </si>
  <si>
    <t>13.1.93</t>
  </si>
  <si>
    <t>13.1.94</t>
  </si>
  <si>
    <t>13.1.95</t>
  </si>
  <si>
    <t>13.2.4</t>
  </si>
  <si>
    <t>13.2.5</t>
  </si>
  <si>
    <t>13.2.6</t>
  </si>
  <si>
    <t>13.2.7</t>
  </si>
  <si>
    <t>13.2.8</t>
  </si>
  <si>
    <t>13.2.9</t>
  </si>
  <si>
    <t>13.2.10</t>
  </si>
  <si>
    <t>13.2.11</t>
  </si>
  <si>
    <t>13.2.12</t>
  </si>
  <si>
    <t>13.2.13</t>
  </si>
  <si>
    <t>13.2.14</t>
  </si>
  <si>
    <t>13.2.15</t>
  </si>
  <si>
    <t>13.2.16</t>
  </si>
  <si>
    <t>13.2.17</t>
  </si>
  <si>
    <t>13.2.18</t>
  </si>
  <si>
    <t>13.2.19</t>
  </si>
  <si>
    <t>13.2.20</t>
  </si>
  <si>
    <t>13.2.21</t>
  </si>
  <si>
    <t>13.2.22</t>
  </si>
  <si>
    <t>13.2.23</t>
  </si>
  <si>
    <t>13.2.24</t>
  </si>
  <si>
    <t>13.2.25</t>
  </si>
  <si>
    <t>13.2.26</t>
  </si>
  <si>
    <t>13.2.27</t>
  </si>
  <si>
    <t>13.2.28</t>
  </si>
  <si>
    <t>13.2.29</t>
  </si>
  <si>
    <t>13.2.30</t>
  </si>
  <si>
    <t>13.2.31</t>
  </si>
  <si>
    <t>13.2.32</t>
  </si>
  <si>
    <t>13.2.33</t>
  </si>
  <si>
    <t>13.2.34</t>
  </si>
  <si>
    <t>13.2.35</t>
  </si>
  <si>
    <t>13.2.36</t>
  </si>
  <si>
    <t>13.2.37</t>
  </si>
  <si>
    <t>13.2.38</t>
  </si>
  <si>
    <t>13.2.39</t>
  </si>
  <si>
    <t>13.2.40</t>
  </si>
  <si>
    <t>13.2.41</t>
  </si>
  <si>
    <t>13.2.42</t>
  </si>
  <si>
    <t>13.2.43</t>
  </si>
  <si>
    <t>13.2.44</t>
  </si>
  <si>
    <t>13.2.45</t>
  </si>
  <si>
    <t>13.2.46</t>
  </si>
  <si>
    <t>13.2.47</t>
  </si>
  <si>
    <t>13.2.48</t>
  </si>
  <si>
    <t>13.2.49</t>
  </si>
  <si>
    <t>13.2.50</t>
  </si>
  <si>
    <t>13.2.51</t>
  </si>
  <si>
    <t>13.2.52</t>
  </si>
  <si>
    <t>13.2.53</t>
  </si>
  <si>
    <t>13.2.54</t>
  </si>
  <si>
    <t>13.2.55</t>
  </si>
  <si>
    <t>13.2.56</t>
  </si>
  <si>
    <t>13.2.57</t>
  </si>
  <si>
    <t>13.2.58</t>
  </si>
  <si>
    <t>13.2.59</t>
  </si>
  <si>
    <t>13.2.60</t>
  </si>
  <si>
    <t>13.2.61</t>
  </si>
  <si>
    <t>13.2.62</t>
  </si>
  <si>
    <t>13.2.63</t>
  </si>
  <si>
    <t>13.2.64</t>
  </si>
  <si>
    <t>13.2.65</t>
  </si>
  <si>
    <t>13.2.66</t>
  </si>
  <si>
    <t>13.2.67</t>
  </si>
  <si>
    <t>13.2.68</t>
  </si>
  <si>
    <t>13.2.69</t>
  </si>
  <si>
    <t>13.2.70</t>
  </si>
  <si>
    <t>13.2.71</t>
  </si>
  <si>
    <t>13.2.72</t>
  </si>
  <si>
    <t>13.2.73</t>
  </si>
  <si>
    <t>13.2.74</t>
  </si>
  <si>
    <t>13.2.75</t>
  </si>
  <si>
    <t>13.2.76</t>
  </si>
  <si>
    <t>13.2.77</t>
  </si>
  <si>
    <t>13.2.78</t>
  </si>
  <si>
    <t>13.2.79</t>
  </si>
  <si>
    <t>13.2.80</t>
  </si>
  <si>
    <t>13.3.1</t>
  </si>
  <si>
    <t>13.3.2</t>
  </si>
  <si>
    <t>13.3.4</t>
  </si>
  <si>
    <t>13.3.5</t>
  </si>
  <si>
    <t>13.3.6</t>
  </si>
  <si>
    <t>13.3.7</t>
  </si>
  <si>
    <t>13.3.8</t>
  </si>
  <si>
    <t>13.3.9</t>
  </si>
  <si>
    <t>13.3.10</t>
  </si>
  <si>
    <t>13.3.11</t>
  </si>
  <si>
    <t>13.3.12</t>
  </si>
  <si>
    <t>13.3.13</t>
  </si>
  <si>
    <t>13.3.14</t>
  </si>
  <si>
    <t>13.3.15</t>
  </si>
  <si>
    <t>13.3.16</t>
  </si>
  <si>
    <t>13.3.17</t>
  </si>
  <si>
    <t>13.3.18</t>
  </si>
  <si>
    <t>13.3.19</t>
  </si>
  <si>
    <t>13.3.20</t>
  </si>
  <si>
    <t>13.3.21</t>
  </si>
  <si>
    <t>13.3.22</t>
  </si>
  <si>
    <t>13.3.23</t>
  </si>
  <si>
    <t>13.3.24</t>
  </si>
  <si>
    <t>13.3.25</t>
  </si>
  <si>
    <t>13.3.26</t>
  </si>
  <si>
    <t>13.3.27</t>
  </si>
  <si>
    <t>13.3.28</t>
  </si>
  <si>
    <t>13.3.29</t>
  </si>
  <si>
    <t>13.3.30</t>
  </si>
  <si>
    <t>13.3.31</t>
  </si>
  <si>
    <t>13.3.32</t>
  </si>
  <si>
    <t>13.3.33</t>
  </si>
  <si>
    <t>13.3.34</t>
  </si>
  <si>
    <t>13.3.35</t>
  </si>
  <si>
    <t>13.3.36</t>
  </si>
  <si>
    <t>13.3.37</t>
  </si>
  <si>
    <t>13.3.38</t>
  </si>
  <si>
    <t>13.3.39</t>
  </si>
  <si>
    <t>13.3.40</t>
  </si>
  <si>
    <t>13.3.41</t>
  </si>
  <si>
    <t>13.3.42</t>
  </si>
  <si>
    <t>13.3.43</t>
  </si>
  <si>
    <t>13.3.44</t>
  </si>
  <si>
    <t>13.3.45</t>
  </si>
  <si>
    <t>13.3.46</t>
  </si>
  <si>
    <t>13.3.47</t>
  </si>
  <si>
    <t>13.3.48</t>
  </si>
  <si>
    <t>13.3.49</t>
  </si>
  <si>
    <t>13.3.50</t>
  </si>
  <si>
    <t>13.3.51</t>
  </si>
  <si>
    <t>13.3.52</t>
  </si>
  <si>
    <t>13.3.53</t>
  </si>
  <si>
    <t>13.3.54</t>
  </si>
  <si>
    <t>13.3.55</t>
  </si>
  <si>
    <t>13.3.56</t>
  </si>
  <si>
    <t>13.3.57</t>
  </si>
  <si>
    <t>13.3.58</t>
  </si>
  <si>
    <t>13.3.59</t>
  </si>
  <si>
    <t>13.3.60</t>
  </si>
  <si>
    <t>13.3.61</t>
  </si>
  <si>
    <t>13.3.62</t>
  </si>
  <si>
    <t>13.3.63</t>
  </si>
  <si>
    <t>13.3.64</t>
  </si>
  <si>
    <t>13.3.65</t>
  </si>
  <si>
    <t>13.3.66</t>
  </si>
  <si>
    <t>13.3.67</t>
  </si>
  <si>
    <t>13.3.68</t>
  </si>
  <si>
    <t>13.3.69</t>
  </si>
  <si>
    <t>13.3.70</t>
  </si>
  <si>
    <t>13.3.71</t>
  </si>
  <si>
    <t>13.3.72</t>
  </si>
  <si>
    <t>13.3.73</t>
  </si>
  <si>
    <t>13.3.74</t>
  </si>
  <si>
    <t>13.3.75</t>
  </si>
  <si>
    <t>13.3.76</t>
  </si>
  <si>
    <t>13.3.77</t>
  </si>
  <si>
    <t>13.3.78</t>
  </si>
  <si>
    <t>13.3.79</t>
  </si>
  <si>
    <t>13.3.80</t>
  </si>
  <si>
    <t>13.3.81</t>
  </si>
  <si>
    <t>13.3.82</t>
  </si>
  <si>
    <t>13.3.83</t>
  </si>
  <si>
    <t>13.3.84</t>
  </si>
  <si>
    <t>13.3.85</t>
  </si>
  <si>
    <t>13.3.86</t>
  </si>
  <si>
    <t>13.3.87</t>
  </si>
  <si>
    <t>13.3.88</t>
  </si>
  <si>
    <t>13.3.89</t>
  </si>
  <si>
    <t>13.3.90</t>
  </si>
  <si>
    <t>13.3.91</t>
  </si>
  <si>
    <t>13.3.92</t>
  </si>
  <si>
    <t>13.3.93</t>
  </si>
  <si>
    <t>13.3.94</t>
  </si>
  <si>
    <t>13.3.95</t>
  </si>
  <si>
    <t>13.3.96</t>
  </si>
  <si>
    <t>13.3.97</t>
  </si>
  <si>
    <t>13.3.98</t>
  </si>
  <si>
    <t>13.3.99</t>
  </si>
  <si>
    <t>13.3.100</t>
  </si>
  <si>
    <t>13.3.101</t>
  </si>
  <si>
    <t>13.3.102</t>
  </si>
  <si>
    <t>13.3.103</t>
  </si>
  <si>
    <t>13.3.104</t>
  </si>
  <si>
    <t>13.3.105</t>
  </si>
  <si>
    <t>13.3.106</t>
  </si>
  <si>
    <t>13.3.107</t>
  </si>
  <si>
    <t>13.3.108</t>
  </si>
  <si>
    <t>13.3.109</t>
  </si>
  <si>
    <t>13.3.110</t>
  </si>
  <si>
    <t>13.3.111</t>
  </si>
  <si>
    <t>13.3.112</t>
  </si>
  <si>
    <t>13.3.113</t>
  </si>
  <si>
    <t>13.3.114</t>
  </si>
  <si>
    <t>13.3.115</t>
  </si>
  <si>
    <t>13.3.116</t>
  </si>
  <si>
    <t>13.3.117</t>
  </si>
  <si>
    <t>13.3.118</t>
  </si>
  <si>
    <t>13.3.119</t>
  </si>
  <si>
    <t>13.3.120</t>
  </si>
  <si>
    <t>13.3.121</t>
  </si>
  <si>
    <t>13.3.122</t>
  </si>
  <si>
    <t>13.3.123</t>
  </si>
  <si>
    <t>13.3.124</t>
  </si>
  <si>
    <t>13.3.125</t>
  </si>
  <si>
    <t>13.3.126</t>
  </si>
  <si>
    <t>13.3.127</t>
  </si>
  <si>
    <t>13.3.128</t>
  </si>
  <si>
    <t>13.3.129</t>
  </si>
  <si>
    <t>13.3.130</t>
  </si>
  <si>
    <t>13.3.131</t>
  </si>
  <si>
    <t>13.3.132</t>
  </si>
  <si>
    <t>13.3.133</t>
  </si>
  <si>
    <t>13.3.134</t>
  </si>
  <si>
    <t>13.3.135</t>
  </si>
  <si>
    <t>13.3.136</t>
  </si>
  <si>
    <t>13.3.137</t>
  </si>
  <si>
    <t>13.3.138</t>
  </si>
  <si>
    <t>13.3.139</t>
  </si>
  <si>
    <t>13.3.140</t>
  </si>
  <si>
    <t>13.4.1</t>
  </si>
  <si>
    <t>13.4.2</t>
  </si>
  <si>
    <t>13.4.3</t>
  </si>
  <si>
    <t>13.4.4</t>
  </si>
  <si>
    <t>13.4.5</t>
  </si>
  <si>
    <t>13.4.6</t>
  </si>
  <si>
    <t>13.4.7</t>
  </si>
  <si>
    <t>13.4.8</t>
  </si>
  <si>
    <t>13.4.9</t>
  </si>
  <si>
    <t>13.4.10</t>
  </si>
  <si>
    <t>13.4.11</t>
  </si>
  <si>
    <t>13.4.12</t>
  </si>
  <si>
    <t>13.4.13</t>
  </si>
  <si>
    <t>13.4.14</t>
  </si>
  <si>
    <t>13.4.15</t>
  </si>
  <si>
    <t>13.4.16</t>
  </si>
  <si>
    <t>13.4.17</t>
  </si>
  <si>
    <t>13.4.18</t>
  </si>
  <si>
    <t>13.4.19</t>
  </si>
  <si>
    <t>13.4.20</t>
  </si>
  <si>
    <t>13.4.21</t>
  </si>
  <si>
    <t>13.4.22</t>
  </si>
  <si>
    <t>13.4.23</t>
  </si>
  <si>
    <t>13.4.24</t>
  </si>
  <si>
    <t>13.4.25</t>
  </si>
  <si>
    <t>13.4.26</t>
  </si>
  <si>
    <t>13.4.27</t>
  </si>
  <si>
    <t>13.4.28</t>
  </si>
  <si>
    <t>13.5.1</t>
  </si>
  <si>
    <t>13.5.2</t>
  </si>
  <si>
    <t>13.5.3</t>
  </si>
  <si>
    <t>13.5.4</t>
  </si>
  <si>
    <t>13.5.5</t>
  </si>
  <si>
    <t>13.5.6</t>
  </si>
  <si>
    <t>13.6.1</t>
  </si>
  <si>
    <t>13.6.2</t>
  </si>
  <si>
    <t>13.6.3</t>
  </si>
  <si>
    <t>13.6.4</t>
  </si>
  <si>
    <t>13.6.5</t>
  </si>
  <si>
    <t>13.6.6</t>
  </si>
  <si>
    <t>13.6.7</t>
  </si>
  <si>
    <t>13.6.8</t>
  </si>
  <si>
    <t>13.6.9</t>
  </si>
  <si>
    <t>13.6.10</t>
  </si>
  <si>
    <t>13.6.11</t>
  </si>
  <si>
    <t>13.6.12</t>
  </si>
  <si>
    <t>13.6.13</t>
  </si>
  <si>
    <t>13.6.14</t>
  </si>
  <si>
    <t>13.6.15</t>
  </si>
  <si>
    <t>13.6.16</t>
  </si>
  <si>
    <t>13.6.17</t>
  </si>
  <si>
    <t>13.6.18</t>
  </si>
  <si>
    <t>13.6.19</t>
  </si>
  <si>
    <t>13.6.20</t>
  </si>
  <si>
    <t>13.6.21</t>
  </si>
  <si>
    <t>13.6.22</t>
  </si>
  <si>
    <t>13.6.23</t>
  </si>
  <si>
    <t>13.6.24</t>
  </si>
  <si>
    <t>13.6.25</t>
  </si>
  <si>
    <t>13.6.26</t>
  </si>
  <si>
    <t>13.6.27</t>
  </si>
  <si>
    <t>13.6.28</t>
  </si>
  <si>
    <t>13.6.29</t>
  </si>
  <si>
    <t>13.6.30</t>
  </si>
  <si>
    <t>13.6.31</t>
  </si>
  <si>
    <t>13.6.32</t>
  </si>
  <si>
    <t>13.6.33</t>
  </si>
  <si>
    <t>13.6.34</t>
  </si>
  <si>
    <t>13.6.35</t>
  </si>
  <si>
    <t>13.6.36</t>
  </si>
  <si>
    <t>13.6.37</t>
  </si>
  <si>
    <t>13.6.38</t>
  </si>
  <si>
    <t>13.6.39</t>
  </si>
  <si>
    <t>13.6.40</t>
  </si>
  <si>
    <t>13.6.41</t>
  </si>
  <si>
    <t>13.6.42</t>
  </si>
  <si>
    <t>13.6.43</t>
  </si>
  <si>
    <t>13.6.44</t>
  </si>
  <si>
    <t>13.6.45</t>
  </si>
  <si>
    <t>13.6.46</t>
  </si>
  <si>
    <t>13.6.47</t>
  </si>
  <si>
    <t>13.6.48</t>
  </si>
  <si>
    <t>13.6.49</t>
  </si>
  <si>
    <t>13.6.50</t>
  </si>
  <si>
    <t>13.6.51</t>
  </si>
  <si>
    <t>13.6.52</t>
  </si>
  <si>
    <t>13.6.53</t>
  </si>
  <si>
    <t>13.6.54</t>
  </si>
  <si>
    <t>13.6.55</t>
  </si>
  <si>
    <t>13.6.56</t>
  </si>
  <si>
    <t>13.6.57</t>
  </si>
  <si>
    <t>13.6.58</t>
  </si>
  <si>
    <t>13.6.59</t>
  </si>
  <si>
    <t>13.6.60</t>
  </si>
  <si>
    <t>13.6.61</t>
  </si>
  <si>
    <t>13.6.62</t>
  </si>
  <si>
    <t>13.6.63</t>
  </si>
  <si>
    <t>13.6.64</t>
  </si>
  <si>
    <t>13.6.65</t>
  </si>
  <si>
    <t>13.6.66</t>
  </si>
  <si>
    <t>13.6.67</t>
  </si>
  <si>
    <t>13.6.68</t>
  </si>
  <si>
    <t>13.6.69</t>
  </si>
  <si>
    <t>13.6.70</t>
  </si>
  <si>
    <t>13.6.71</t>
  </si>
  <si>
    <t>13.6.72</t>
  </si>
  <si>
    <t>13.6.73</t>
  </si>
  <si>
    <t>13.6.74</t>
  </si>
  <si>
    <t>13.6.75</t>
  </si>
  <si>
    <t>13.6.76</t>
  </si>
  <si>
    <t>13.6.77</t>
  </si>
  <si>
    <t>13.6.78</t>
  </si>
  <si>
    <t>13.6.79</t>
  </si>
  <si>
    <t>13.6.80</t>
  </si>
  <si>
    <t>13.6.81</t>
  </si>
  <si>
    <t>13.6.82</t>
  </si>
  <si>
    <t>13.6.83</t>
  </si>
  <si>
    <t>13.6.84</t>
  </si>
  <si>
    <t>13.6.85</t>
  </si>
  <si>
    <t>13.6.86</t>
  </si>
  <si>
    <t>13.6.87</t>
  </si>
  <si>
    <t>13.6.88</t>
  </si>
  <si>
    <t>13.6.89</t>
  </si>
  <si>
    <t>13.6.90</t>
  </si>
  <si>
    <t>13.6.91</t>
  </si>
  <si>
    <t>13.6.92</t>
  </si>
  <si>
    <t>13.6.93</t>
  </si>
  <si>
    <t>13.6.94</t>
  </si>
  <si>
    <t>13.6.95</t>
  </si>
  <si>
    <t>13.6.96</t>
  </si>
  <si>
    <t>13.6.97</t>
  </si>
  <si>
    <t>13.6.98</t>
  </si>
  <si>
    <t>13.6.99</t>
  </si>
  <si>
    <t>13.6.100</t>
  </si>
  <si>
    <t>13.6.101</t>
  </si>
  <si>
    <t>13.6.102</t>
  </si>
  <si>
    <t>13.6.103</t>
  </si>
  <si>
    <t>13.6.104</t>
  </si>
  <si>
    <t>13.6.105</t>
  </si>
  <si>
    <t>13.6.106</t>
  </si>
  <si>
    <t>13.6.107</t>
  </si>
  <si>
    <t>13.6.108</t>
  </si>
  <si>
    <t>13.6.109</t>
  </si>
  <si>
    <t>13.6.110</t>
  </si>
  <si>
    <t>13.6.111</t>
  </si>
  <si>
    <t>13.6.112</t>
  </si>
  <si>
    <t>13.6.113</t>
  </si>
  <si>
    <t>13.6.114</t>
  </si>
  <si>
    <t>13.6.115</t>
  </si>
  <si>
    <t>13.6.116</t>
  </si>
  <si>
    <t>13.6.117</t>
  </si>
  <si>
    <t>13.6.118</t>
  </si>
  <si>
    <t>13.6.119</t>
  </si>
  <si>
    <t>13.6.120</t>
  </si>
  <si>
    <t>13.6.121</t>
  </si>
  <si>
    <t>13.6.122</t>
  </si>
  <si>
    <t>13.6.123</t>
  </si>
  <si>
    <t>13.6.124</t>
  </si>
  <si>
    <t>13.6.125</t>
  </si>
  <si>
    <t>13.6.126</t>
  </si>
  <si>
    <t>13.7.1</t>
  </si>
  <si>
    <t>13.7.2</t>
  </si>
  <si>
    <t>13.7.3</t>
  </si>
  <si>
    <t>13.7.4</t>
  </si>
  <si>
    <t>13.7.5</t>
  </si>
  <si>
    <t>13.7.6</t>
  </si>
  <si>
    <t>13.7.7</t>
  </si>
  <si>
    <t>13.7.8</t>
  </si>
  <si>
    <t>13.7.9</t>
  </si>
  <si>
    <t>13.7.10</t>
  </si>
  <si>
    <t>13.7.11</t>
  </si>
  <si>
    <t>13.7.12</t>
  </si>
  <si>
    <t>13.7.13</t>
  </si>
  <si>
    <t>13.7.14</t>
  </si>
  <si>
    <t>13.7.15</t>
  </si>
  <si>
    <t>13.7.16</t>
  </si>
  <si>
    <t>13.7.17</t>
  </si>
  <si>
    <t>13.7.18</t>
  </si>
  <si>
    <t>13.7.19</t>
  </si>
  <si>
    <t>13.7.20</t>
  </si>
  <si>
    <t>13.7.21</t>
  </si>
  <si>
    <t>13.7.22</t>
  </si>
  <si>
    <t>13.7.23</t>
  </si>
  <si>
    <t>13.7.24</t>
  </si>
  <si>
    <t>13.7.25</t>
  </si>
  <si>
    <t>13.7.26</t>
  </si>
  <si>
    <t>13.7.27</t>
  </si>
  <si>
    <t>13.7.28</t>
  </si>
  <si>
    <t>13.7.29</t>
  </si>
  <si>
    <t>13.7.30</t>
  </si>
  <si>
    <t>13.7.31</t>
  </si>
  <si>
    <t>13.7.32</t>
  </si>
  <si>
    <t>13.7.33</t>
  </si>
  <si>
    <t>13.7.34</t>
  </si>
  <si>
    <t>13.7.35</t>
  </si>
  <si>
    <t>13.7.36</t>
  </si>
  <si>
    <t>13.7.37</t>
  </si>
  <si>
    <t>13.7.38</t>
  </si>
  <si>
    <t>13.7.39</t>
  </si>
  <si>
    <t>13.7.40</t>
  </si>
  <si>
    <t>13.7.41</t>
  </si>
  <si>
    <t>13.7.42</t>
  </si>
  <si>
    <t>13.7.43</t>
  </si>
  <si>
    <t>13.7.44</t>
  </si>
  <si>
    <t>13.7.45</t>
  </si>
  <si>
    <t>13.7.46</t>
  </si>
  <si>
    <t>13.7.47</t>
  </si>
  <si>
    <t>13.7.48</t>
  </si>
  <si>
    <t>13.7.49</t>
  </si>
  <si>
    <t>13.7.50</t>
  </si>
  <si>
    <t>13.7.51</t>
  </si>
  <si>
    <t>13.7.52</t>
  </si>
  <si>
    <t>13.7.53</t>
  </si>
  <si>
    <t>13.7.54</t>
  </si>
  <si>
    <t>13.7.55</t>
  </si>
  <si>
    <t>13.7.56</t>
  </si>
  <si>
    <t>13.7.57</t>
  </si>
  <si>
    <t>13.7.58</t>
  </si>
  <si>
    <t>13.7.59</t>
  </si>
  <si>
    <t>13.7.60</t>
  </si>
  <si>
    <t>13.8.1</t>
  </si>
  <si>
    <t>13.8.2</t>
  </si>
  <si>
    <t>13.8.3</t>
  </si>
  <si>
    <t>13.8.4</t>
  </si>
  <si>
    <t>13.8.5</t>
  </si>
  <si>
    <t>13.8.6</t>
  </si>
  <si>
    <t>13.8.7</t>
  </si>
  <si>
    <t>13.8.8</t>
  </si>
  <si>
    <t>13.8.9</t>
  </si>
  <si>
    <t>13.8.10</t>
  </si>
  <si>
    <t>13.8.11</t>
  </si>
  <si>
    <t>13.8.12</t>
  </si>
  <si>
    <t>13.8.13</t>
  </si>
  <si>
    <t>13.8.14</t>
  </si>
  <si>
    <t>13.8.15</t>
  </si>
  <si>
    <t>13.8.16</t>
  </si>
  <si>
    <t>13.8.17</t>
  </si>
  <si>
    <t>13.8.18</t>
  </si>
  <si>
    <t>13.8.19</t>
  </si>
  <si>
    <t>13.8.20</t>
  </si>
  <si>
    <t>13.8.21</t>
  </si>
  <si>
    <t>13.8.22</t>
  </si>
  <si>
    <t>13.8.23</t>
  </si>
  <si>
    <t>13.8.24</t>
  </si>
  <si>
    <t>13.8.25</t>
  </si>
  <si>
    <t>13.8.26</t>
  </si>
  <si>
    <t>13.8.27</t>
  </si>
  <si>
    <t>13.8.28</t>
  </si>
  <si>
    <t>13.8.29</t>
  </si>
  <si>
    <t>13.8.30</t>
  </si>
  <si>
    <t>13.8.31</t>
  </si>
  <si>
    <t>13.8.32</t>
  </si>
  <si>
    <t>13.8.33</t>
  </si>
  <si>
    <t>13.8.34</t>
  </si>
  <si>
    <t>13.8.35</t>
  </si>
  <si>
    <t>13.8.36</t>
  </si>
  <si>
    <t>13.8.37</t>
  </si>
  <si>
    <t>13.8.38</t>
  </si>
  <si>
    <t>13.9.1</t>
  </si>
  <si>
    <t>13.9.2</t>
  </si>
  <si>
    <t>13.9.3</t>
  </si>
  <si>
    <t>13.9.4</t>
  </si>
  <si>
    <t>13.9.5</t>
  </si>
  <si>
    <t>13.9.6</t>
  </si>
  <si>
    <t>13.9.7</t>
  </si>
  <si>
    <t>13.9.8</t>
  </si>
  <si>
    <t>13.9.9</t>
  </si>
  <si>
    <t>13.9.10</t>
  </si>
  <si>
    <t>13.10.1</t>
  </si>
  <si>
    <t>13.10.2</t>
  </si>
  <si>
    <t>13.10.3</t>
  </si>
  <si>
    <t>13.10.4</t>
  </si>
  <si>
    <t>13.10.5</t>
  </si>
  <si>
    <t>13.10.6</t>
  </si>
  <si>
    <t>13.10.7</t>
  </si>
  <si>
    <t>13.10.8</t>
  </si>
  <si>
    <t>13.10.9</t>
  </si>
  <si>
    <t>13.10.10</t>
  </si>
  <si>
    <t>13.10.11</t>
  </si>
  <si>
    <t>13.10.12</t>
  </si>
  <si>
    <t>13.11.1</t>
  </si>
  <si>
    <t>13.11.2</t>
  </si>
  <si>
    <t>13.11.3</t>
  </si>
  <si>
    <t>13.11.4</t>
  </si>
  <si>
    <t>13.11.5</t>
  </si>
  <si>
    <t>13.11.6</t>
  </si>
  <si>
    <t>13.11.7</t>
  </si>
  <si>
    <t>13.11.8</t>
  </si>
  <si>
    <t>13.11.9</t>
  </si>
  <si>
    <t>13.11.10</t>
  </si>
  <si>
    <t>13.11.11</t>
  </si>
  <si>
    <t>13.11.12</t>
  </si>
  <si>
    <t>13.11.13</t>
  </si>
  <si>
    <t>13.11.14</t>
  </si>
  <si>
    <t>13.11.15</t>
  </si>
  <si>
    <t>13.11.16</t>
  </si>
  <si>
    <t>13.11.17</t>
  </si>
  <si>
    <t>13.11.18</t>
  </si>
  <si>
    <t>13.11.19</t>
  </si>
  <si>
    <t>13.11.20</t>
  </si>
  <si>
    <t>13.11.21</t>
  </si>
  <si>
    <t>13.11.22</t>
  </si>
  <si>
    <t>13.11.23</t>
  </si>
  <si>
    <t>13.11.24</t>
  </si>
  <si>
    <t>13.11.25</t>
  </si>
  <si>
    <t>13.11.26</t>
  </si>
  <si>
    <t>13.11.27</t>
  </si>
  <si>
    <t>13.11.28</t>
  </si>
  <si>
    <t>13.11.29</t>
  </si>
  <si>
    <t>13.11.30</t>
  </si>
  <si>
    <t>13.11.31</t>
  </si>
  <si>
    <t>13.11.32</t>
  </si>
  <si>
    <t>13.11.33</t>
  </si>
  <si>
    <t>13.11.34</t>
  </si>
  <si>
    <t>13.11.35</t>
  </si>
  <si>
    <t>13.11.36</t>
  </si>
  <si>
    <t>13.11.37</t>
  </si>
  <si>
    <t>13.11.38</t>
  </si>
  <si>
    <t>13.11.39</t>
  </si>
  <si>
    <t>13.11.40</t>
  </si>
  <si>
    <t>13.11.41</t>
  </si>
  <si>
    <t>13.11.42</t>
  </si>
  <si>
    <t>13.12.1</t>
  </si>
  <si>
    <t>13.12.2</t>
  </si>
  <si>
    <t>13.12.3</t>
  </si>
  <si>
    <t>13.12.4</t>
  </si>
  <si>
    <t>13.12.5</t>
  </si>
  <si>
    <t>13.12.6</t>
  </si>
  <si>
    <t>13.12.7</t>
  </si>
  <si>
    <t>13.12.8</t>
  </si>
  <si>
    <t>13.12.9</t>
  </si>
  <si>
    <t>13.12.10</t>
  </si>
  <si>
    <t>13.12.11</t>
  </si>
  <si>
    <t>13.12.12</t>
  </si>
  <si>
    <t>13.12.13</t>
  </si>
  <si>
    <t>13.12.14</t>
  </si>
  <si>
    <t>13.12.15</t>
  </si>
  <si>
    <t>13.12.16</t>
  </si>
  <si>
    <t>13.12.17</t>
  </si>
  <si>
    <t>13.12.18</t>
  </si>
  <si>
    <t>13.12.19</t>
  </si>
  <si>
    <t>13.12.20</t>
  </si>
  <si>
    <t>13.12.21</t>
  </si>
  <si>
    <t>13.12.22</t>
  </si>
  <si>
    <t>13.12.23</t>
  </si>
  <si>
    <t>13.12.24</t>
  </si>
  <si>
    <t>13.12.25</t>
  </si>
  <si>
    <t>13.12.26</t>
  </si>
  <si>
    <t>13.12.27</t>
  </si>
  <si>
    <t>13.12.28</t>
  </si>
  <si>
    <t>13.12.29</t>
  </si>
  <si>
    <t>13.12.30</t>
  </si>
  <si>
    <t>13.12.31</t>
  </si>
  <si>
    <t>13.12.32</t>
  </si>
  <si>
    <t>13.12.33</t>
  </si>
  <si>
    <t>13.12.34</t>
  </si>
  <si>
    <t>13.12.35</t>
  </si>
  <si>
    <t>13.12.36</t>
  </si>
  <si>
    <t>13.12.37</t>
  </si>
  <si>
    <t>13.12.38</t>
  </si>
  <si>
    <t>13.12.39</t>
  </si>
  <si>
    <t>13.12.40</t>
  </si>
  <si>
    <t>13.12.41</t>
  </si>
  <si>
    <t>13.12.42</t>
  </si>
  <si>
    <t>13.12.43</t>
  </si>
  <si>
    <t>13.12.44</t>
  </si>
  <si>
    <t>13.12.45</t>
  </si>
  <si>
    <t>13.12.46</t>
  </si>
  <si>
    <t>13.12.47</t>
  </si>
  <si>
    <t>13.12.48</t>
  </si>
  <si>
    <t>13.12.49</t>
  </si>
  <si>
    <t>13.12.50</t>
  </si>
  <si>
    <t>13.12.51</t>
  </si>
  <si>
    <t>13.12.52</t>
  </si>
  <si>
    <t>13.12.53</t>
  </si>
  <si>
    <t>13.12.54</t>
  </si>
  <si>
    <t>13.12.55</t>
  </si>
  <si>
    <t>13.12.56</t>
  </si>
  <si>
    <t>13.12.57</t>
  </si>
  <si>
    <t>13.12.58</t>
  </si>
  <si>
    <t>13.12.59</t>
  </si>
  <si>
    <t>13.12.60</t>
  </si>
  <si>
    <t>13.12.61</t>
  </si>
  <si>
    <t>13.12.62</t>
  </si>
  <si>
    <t>13.12.63</t>
  </si>
  <si>
    <t>13.12.64</t>
  </si>
  <si>
    <t>13.12.65</t>
  </si>
  <si>
    <t>13.12.66</t>
  </si>
  <si>
    <t>13.12.67</t>
  </si>
  <si>
    <t>13.12.68</t>
  </si>
  <si>
    <t>13.12.69</t>
  </si>
  <si>
    <t>13.12.70</t>
  </si>
  <si>
    <t>13.12.71</t>
  </si>
  <si>
    <t>13.12.72</t>
  </si>
  <si>
    <t>13.12.73</t>
  </si>
  <si>
    <t>13.12.74</t>
  </si>
  <si>
    <t>13.12.75</t>
  </si>
  <si>
    <t>13.12.76</t>
  </si>
  <si>
    <t>13.12.77</t>
  </si>
  <si>
    <t>13.12.78</t>
  </si>
  <si>
    <t>13.12.79</t>
  </si>
  <si>
    <t>13.12.80</t>
  </si>
  <si>
    <t>13.12.81</t>
  </si>
  <si>
    <t>13.12.82</t>
  </si>
  <si>
    <t>13.12.83</t>
  </si>
  <si>
    <t>13.12.84</t>
  </si>
  <si>
    <t>13.12.85</t>
  </si>
  <si>
    <t>13.12.86</t>
  </si>
  <si>
    <t>13.12.87</t>
  </si>
  <si>
    <t>13.12.88</t>
  </si>
  <si>
    <t>13.12.89</t>
  </si>
  <si>
    <t>13.12.90</t>
  </si>
  <si>
    <t>13.12.91</t>
  </si>
  <si>
    <t>13.12.92</t>
  </si>
  <si>
    <t>13.12.93</t>
  </si>
  <si>
    <t>13.12.94</t>
  </si>
  <si>
    <t>13.12.95</t>
  </si>
  <si>
    <t>13.12.96</t>
  </si>
  <si>
    <t>13.12.97</t>
  </si>
  <si>
    <t>13.12.98</t>
  </si>
  <si>
    <t>13.12.99</t>
  </si>
  <si>
    <t>13.12.100</t>
  </si>
  <si>
    <t>13.12.101</t>
  </si>
  <si>
    <t>13.12.102</t>
  </si>
  <si>
    <t>13.12.103</t>
  </si>
  <si>
    <t>13.12.104</t>
  </si>
  <si>
    <t>13.12.105</t>
  </si>
  <si>
    <t>13.12.106</t>
  </si>
  <si>
    <t>13.12.107</t>
  </si>
  <si>
    <t>13.12.108</t>
  </si>
  <si>
    <t>13.12.109</t>
  </si>
  <si>
    <t>13.12.110</t>
  </si>
  <si>
    <t>13.12.111</t>
  </si>
  <si>
    <t>13.12.112</t>
  </si>
  <si>
    <t>13.12.113</t>
  </si>
  <si>
    <t>13.12.114</t>
  </si>
  <si>
    <t>13.12.115</t>
  </si>
  <si>
    <t>13.12.116</t>
  </si>
  <si>
    <t>13.12.117</t>
  </si>
  <si>
    <t>13.12.118</t>
  </si>
  <si>
    <t>13.12.119</t>
  </si>
  <si>
    <t>13.12.120</t>
  </si>
  <si>
    <t>13.12.121</t>
  </si>
  <si>
    <t>13.12.122</t>
  </si>
  <si>
    <t>13.12.123</t>
  </si>
  <si>
    <t>13.12.124</t>
  </si>
  <si>
    <t>13.12.125</t>
  </si>
  <si>
    <t>13.12.126</t>
  </si>
  <si>
    <t>13.12.127</t>
  </si>
  <si>
    <t>13.12.128</t>
  </si>
  <si>
    <t>13.12.129</t>
  </si>
  <si>
    <t>13.12.130</t>
  </si>
  <si>
    <t>13.12.131</t>
  </si>
  <si>
    <t>13.12.132</t>
  </si>
  <si>
    <t>13.12.133</t>
  </si>
  <si>
    <t>13.12.134</t>
  </si>
  <si>
    <t>13.12.135</t>
  </si>
  <si>
    <t>13.12.136</t>
  </si>
  <si>
    <t>13.12.137</t>
  </si>
  <si>
    <t>13.12.138</t>
  </si>
  <si>
    <t>13.12.139</t>
  </si>
  <si>
    <t>13.12.140</t>
  </si>
  <si>
    <t>13.12.141</t>
  </si>
  <si>
    <t>13.12.142</t>
  </si>
  <si>
    <t>13.12.143</t>
  </si>
  <si>
    <t>13.12.144</t>
  </si>
  <si>
    <t>13.12.145</t>
  </si>
  <si>
    <t>13.12.146</t>
  </si>
  <si>
    <t>13.12.147</t>
  </si>
  <si>
    <t>13.12.148</t>
  </si>
  <si>
    <t>13.12.149</t>
  </si>
  <si>
    <t>13.12.150</t>
  </si>
  <si>
    <t>13.12.151</t>
  </si>
  <si>
    <t>13.12.152</t>
  </si>
  <si>
    <t>13.12.153</t>
  </si>
  <si>
    <t>13.12.154</t>
  </si>
  <si>
    <t>13.12.155</t>
  </si>
  <si>
    <t>13.12.156</t>
  </si>
  <si>
    <t>13.12.157</t>
  </si>
  <si>
    <t>13.12.158</t>
  </si>
  <si>
    <t>13.12.159</t>
  </si>
  <si>
    <t>13.12.160</t>
  </si>
  <si>
    <t>13.12.161</t>
  </si>
  <si>
    <t>13.12.162</t>
  </si>
  <si>
    <t>13.12.163</t>
  </si>
  <si>
    <t>13.12.164</t>
  </si>
  <si>
    <t>13.12.165</t>
  </si>
  <si>
    <t>13.12.166</t>
  </si>
  <si>
    <t>13.12.167</t>
  </si>
  <si>
    <t>13.12.168</t>
  </si>
  <si>
    <t>13.12.169</t>
  </si>
  <si>
    <t>13.12.170</t>
  </si>
  <si>
    <t>13.12.171</t>
  </si>
  <si>
    <t>13.12.172</t>
  </si>
  <si>
    <t>13.12.173</t>
  </si>
  <si>
    <t>13.12.174</t>
  </si>
  <si>
    <t>13.12.175</t>
  </si>
  <si>
    <t>13.12.176</t>
  </si>
  <si>
    <t>13.12.177</t>
  </si>
  <si>
    <t>13.12.178</t>
  </si>
  <si>
    <t>13.12.179</t>
  </si>
  <si>
    <t>13.12.180</t>
  </si>
  <si>
    <t>13.12.181</t>
  </si>
  <si>
    <t>13.12.182</t>
  </si>
  <si>
    <t>13.12.183</t>
  </si>
  <si>
    <t>13.12.184</t>
  </si>
  <si>
    <t>13.12.185</t>
  </si>
  <si>
    <t>13.12.186</t>
  </si>
  <si>
    <t>13.12.187</t>
  </si>
  <si>
    <t>13.12.188</t>
  </si>
  <si>
    <t>13.12.189</t>
  </si>
  <si>
    <t>13.12.190</t>
  </si>
  <si>
    <t>13.12.191</t>
  </si>
  <si>
    <t>13.12.192</t>
  </si>
  <si>
    <t>13.12.193</t>
  </si>
  <si>
    <t>13.12.194</t>
  </si>
  <si>
    <t>13.12.195</t>
  </si>
  <si>
    <t>13.12.196</t>
  </si>
  <si>
    <t>13.12.197</t>
  </si>
  <si>
    <t>13.12.198</t>
  </si>
  <si>
    <t>13.12.199</t>
  </si>
  <si>
    <t>13.12.200</t>
  </si>
  <si>
    <t>13.12.201</t>
  </si>
  <si>
    <t>13.12.202</t>
  </si>
  <si>
    <t>13.12.203</t>
  </si>
  <si>
    <t>13.12.204</t>
  </si>
  <si>
    <t>13.12.205</t>
  </si>
  <si>
    <t>13.12.206</t>
  </si>
  <si>
    <t>13.12.207</t>
  </si>
  <si>
    <t>13.12.208</t>
  </si>
  <si>
    <t>13.12.209</t>
  </si>
  <si>
    <t>13.12.210</t>
  </si>
  <si>
    <t>13.12.211</t>
  </si>
  <si>
    <t>13.12.212</t>
  </si>
  <si>
    <t>13.12.213</t>
  </si>
  <si>
    <t>13.12.214</t>
  </si>
  <si>
    <t>13.12.215</t>
  </si>
  <si>
    <t>13.12.216</t>
  </si>
  <si>
    <t>13.12.217</t>
  </si>
  <si>
    <t>13.12.218</t>
  </si>
  <si>
    <t>13.12.219</t>
  </si>
  <si>
    <t>13.12.220</t>
  </si>
  <si>
    <t>13.12.221</t>
  </si>
  <si>
    <t>13.12.222</t>
  </si>
  <si>
    <t>13.12.223</t>
  </si>
  <si>
    <t>13.12.224</t>
  </si>
  <si>
    <t>13.12.225</t>
  </si>
  <si>
    <t>13.12.226</t>
  </si>
  <si>
    <t>13.12.227</t>
  </si>
  <si>
    <t>13.12.228</t>
  </si>
  <si>
    <t>13.12.229</t>
  </si>
  <si>
    <t>13.12.230</t>
  </si>
  <si>
    <t>13.12.231</t>
  </si>
  <si>
    <t>13.12.232</t>
  </si>
  <si>
    <t>13.12.233</t>
  </si>
  <si>
    <t>13.12.234</t>
  </si>
  <si>
    <t>13.12.235</t>
  </si>
  <si>
    <t>13.12.236</t>
  </si>
  <si>
    <t>13.12.237</t>
  </si>
  <si>
    <t>13.12.238</t>
  </si>
  <si>
    <t>13.12.239</t>
  </si>
  <si>
    <t>13.12.240</t>
  </si>
  <si>
    <t>13.12.241</t>
  </si>
  <si>
    <t>13.12.242</t>
  </si>
  <si>
    <t>13.12.243</t>
  </si>
  <si>
    <t>13.12.244</t>
  </si>
  <si>
    <t>13.12.245</t>
  </si>
  <si>
    <t>13.12.246</t>
  </si>
  <si>
    <t>13.12.247</t>
  </si>
  <si>
    <t>13.12.248</t>
  </si>
  <si>
    <t>13.12.249</t>
  </si>
  <si>
    <t>13.12.250</t>
  </si>
  <si>
    <t>13.12.251</t>
  </si>
  <si>
    <t>13.12.252</t>
  </si>
  <si>
    <t>13.12.253</t>
  </si>
  <si>
    <t>13.12.254</t>
  </si>
  <si>
    <t>13.12.255</t>
  </si>
  <si>
    <t>13.12.256</t>
  </si>
  <si>
    <t>13.12.257</t>
  </si>
  <si>
    <t>13.12.258</t>
  </si>
  <si>
    <t>13.12.259</t>
  </si>
  <si>
    <t>13.13.1</t>
  </si>
  <si>
    <t>13.13.2</t>
  </si>
  <si>
    <t>13.13.3</t>
  </si>
  <si>
    <t>13.13.4</t>
  </si>
  <si>
    <t>13.13.5</t>
  </si>
  <si>
    <t>13.13.6</t>
  </si>
  <si>
    <t>13.13.7</t>
  </si>
  <si>
    <t>13.13.8</t>
  </si>
  <si>
    <t>13.13.9</t>
  </si>
  <si>
    <t>13.13.10</t>
  </si>
  <si>
    <t>13.13.11</t>
  </si>
  <si>
    <t>13.13.12</t>
  </si>
  <si>
    <t>13.13.13</t>
  </si>
  <si>
    <t>13.13.14</t>
  </si>
  <si>
    <t>13.13.15</t>
  </si>
  <si>
    <t>13.13.16</t>
  </si>
  <si>
    <t>13.13.17</t>
  </si>
  <si>
    <t>13.13.18</t>
  </si>
  <si>
    <t>13.13.19</t>
  </si>
  <si>
    <t>13.13.20</t>
  </si>
  <si>
    <t>13.13.21</t>
  </si>
  <si>
    <t>13.13.22</t>
  </si>
  <si>
    <t>13.13.23</t>
  </si>
  <si>
    <t>13.13.24</t>
  </si>
  <si>
    <t>13.13.25</t>
  </si>
  <si>
    <t>13.13.26</t>
  </si>
  <si>
    <t>13.13.27</t>
  </si>
  <si>
    <t>13.13.28</t>
  </si>
  <si>
    <t>13.13.29</t>
  </si>
  <si>
    <t>13.13.30</t>
  </si>
  <si>
    <t>13.13.31</t>
  </si>
  <si>
    <t>13.13.32</t>
  </si>
  <si>
    <t>13.13.33</t>
  </si>
  <si>
    <t>13.13.34</t>
  </si>
  <si>
    <t>13.13.35</t>
  </si>
  <si>
    <t>13.13.36</t>
  </si>
  <si>
    <t>13.13.37</t>
  </si>
  <si>
    <t>13.13.38</t>
  </si>
  <si>
    <t>13.13.39</t>
  </si>
  <si>
    <t>13.13.40</t>
  </si>
  <si>
    <t>13.13.41</t>
  </si>
  <si>
    <t>13.13.42</t>
  </si>
  <si>
    <t>13.13.43</t>
  </si>
  <si>
    <t>13.13.44</t>
  </si>
  <si>
    <t>13.13.45</t>
  </si>
  <si>
    <t>13.13.46</t>
  </si>
  <si>
    <t>13.13.47</t>
  </si>
  <si>
    <t>13.13.48</t>
  </si>
  <si>
    <t>13.13.49</t>
  </si>
  <si>
    <t>13.13.50</t>
  </si>
  <si>
    <t>13.14.1</t>
  </si>
  <si>
    <t>13.14.2</t>
  </si>
  <si>
    <t>13.14.3</t>
  </si>
  <si>
    <t>13.14.4</t>
  </si>
  <si>
    <t>13.14.5</t>
  </si>
  <si>
    <t>13.14.6</t>
  </si>
  <si>
    <t>13.14.7</t>
  </si>
  <si>
    <t>13.14.8</t>
  </si>
  <si>
    <t>13.14.9</t>
  </si>
  <si>
    <t>13.14.10</t>
  </si>
  <si>
    <t>13.14.11</t>
  </si>
  <si>
    <t>13.14.12</t>
  </si>
  <si>
    <t>13.14.13</t>
  </si>
  <si>
    <t>13.14.14</t>
  </si>
  <si>
    <t>13.14.15</t>
  </si>
  <si>
    <t>13.14.16</t>
  </si>
  <si>
    <t>13.14.17</t>
  </si>
  <si>
    <t>13.14.18</t>
  </si>
  <si>
    <t>13.14.19</t>
  </si>
  <si>
    <t>13.14.20</t>
  </si>
  <si>
    <t>13.14.21</t>
  </si>
  <si>
    <t>13.14.22</t>
  </si>
  <si>
    <t>13.14.23</t>
  </si>
  <si>
    <t>13.14.24</t>
  </si>
  <si>
    <t>13.14.25</t>
  </si>
  <si>
    <t>13.14.26</t>
  </si>
  <si>
    <t>13.14.27</t>
  </si>
  <si>
    <t>13.14.28</t>
  </si>
  <si>
    <t>13.14.29</t>
  </si>
  <si>
    <t>13.14.30</t>
  </si>
  <si>
    <t>13.14.31</t>
  </si>
  <si>
    <t>13.14.32</t>
  </si>
  <si>
    <t>13.14.33</t>
  </si>
  <si>
    <t>13.14.34</t>
  </si>
  <si>
    <t>13.14.35</t>
  </si>
  <si>
    <t>13.14.36</t>
  </si>
  <si>
    <t>13.14.37</t>
  </si>
  <si>
    <t>13.14.38</t>
  </si>
  <si>
    <t>13.14.39</t>
  </si>
  <si>
    <t>13.14.40</t>
  </si>
  <si>
    <t>13.14.41</t>
  </si>
  <si>
    <t>13.14.42</t>
  </si>
  <si>
    <t>13.14.43</t>
  </si>
  <si>
    <t>13.14.44</t>
  </si>
  <si>
    <t>13.14.45</t>
  </si>
  <si>
    <t>13.14.46</t>
  </si>
  <si>
    <t>13.14.47</t>
  </si>
  <si>
    <t>13.14.48</t>
  </si>
  <si>
    <t>13.14.49</t>
  </si>
  <si>
    <t>13.14.50</t>
  </si>
  <si>
    <t>13.14.51</t>
  </si>
  <si>
    <t>13.14.52</t>
  </si>
  <si>
    <t>13.14.53</t>
  </si>
  <si>
    <t>13.14.54</t>
  </si>
  <si>
    <t>13.14.55</t>
  </si>
  <si>
    <t>13.14.56</t>
  </si>
  <si>
    <t>13.14.57</t>
  </si>
  <si>
    <t>13.14.58</t>
  </si>
  <si>
    <t>13.14.59</t>
  </si>
  <si>
    <t>13.14.60</t>
  </si>
  <si>
    <t>13.14.61</t>
  </si>
  <si>
    <t>13.14.62</t>
  </si>
  <si>
    <t>13.15.1</t>
  </si>
  <si>
    <t>13.15.2</t>
  </si>
  <si>
    <t>13.15.3</t>
  </si>
  <si>
    <t>13.15.4</t>
  </si>
  <si>
    <t>13.15.5</t>
  </si>
  <si>
    <t>13.15.6</t>
  </si>
  <si>
    <t>13.15.7</t>
  </si>
  <si>
    <t>13.15.8</t>
  </si>
  <si>
    <t>13.15.9</t>
  </si>
  <si>
    <t>13.16.1</t>
  </si>
  <si>
    <t>13.16.2</t>
  </si>
  <si>
    <t>13.16.3</t>
  </si>
  <si>
    <t>13.16.4</t>
  </si>
  <si>
    <t>13.16.5</t>
  </si>
  <si>
    <t>13.16.6</t>
  </si>
  <si>
    <t>13.16.7</t>
  </si>
  <si>
    <t>13.17.1</t>
  </si>
  <si>
    <t>13.17.2</t>
  </si>
  <si>
    <t>13.17.3</t>
  </si>
  <si>
    <t>13.17.4</t>
  </si>
  <si>
    <t>13.18.1</t>
  </si>
  <si>
    <t>13.18.2</t>
  </si>
  <si>
    <t>13.19.1</t>
  </si>
  <si>
    <t>13.19.2</t>
  </si>
  <si>
    <t>13.19.3</t>
  </si>
  <si>
    <t>13.19.4</t>
  </si>
  <si>
    <t>13.20.1</t>
  </si>
  <si>
    <t>13.20.2</t>
  </si>
  <si>
    <t>13.21.1</t>
  </si>
  <si>
    <t>13.21.2</t>
  </si>
  <si>
    <t>13.21.3</t>
  </si>
  <si>
    <t>13.21.4</t>
  </si>
  <si>
    <t>13.21.5</t>
  </si>
  <si>
    <t>13.21.6</t>
  </si>
  <si>
    <t>14.2.11</t>
  </si>
  <si>
    <t>14.4.3</t>
  </si>
  <si>
    <t>14.4.7</t>
  </si>
  <si>
    <t>14.4.9</t>
  </si>
  <si>
    <t>14.4.10</t>
  </si>
  <si>
    <t>14.4.11</t>
  </si>
  <si>
    <t>15.1.6</t>
  </si>
  <si>
    <t>15.1.7</t>
  </si>
  <si>
    <t>15.1.8</t>
  </si>
  <si>
    <t>15.1.9</t>
  </si>
  <si>
    <t>16.1.14</t>
  </si>
  <si>
    <t>16.1.15</t>
  </si>
  <si>
    <t>16.2.1.8</t>
  </si>
  <si>
    <t>16.2.2.6</t>
  </si>
  <si>
    <t>17.1.1</t>
  </si>
  <si>
    <t>17.1.2</t>
  </si>
  <si>
    <t>17.1.3</t>
  </si>
  <si>
    <t>17.1.4</t>
  </si>
  <si>
    <t>17.1.5</t>
  </si>
  <si>
    <t>17.1.6</t>
  </si>
  <si>
    <t>17.1.7</t>
  </si>
  <si>
    <t>17.1.8</t>
  </si>
  <si>
    <t>17.1.9</t>
  </si>
  <si>
    <t>17.2.1</t>
  </si>
  <si>
    <t>17.2.2</t>
  </si>
  <si>
    <t>17.2.3</t>
  </si>
  <si>
    <t>17.2.4</t>
  </si>
  <si>
    <t>17.2.5</t>
  </si>
  <si>
    <t>17.2.6</t>
  </si>
  <si>
    <t>18.1.10</t>
  </si>
  <si>
    <t>18.1.11</t>
  </si>
  <si>
    <t>18.1.12</t>
  </si>
  <si>
    <t>18.1.13</t>
  </si>
  <si>
    <t>18.1.14</t>
  </si>
  <si>
    <t>18.1.15</t>
  </si>
  <si>
    <t>18.1.16</t>
  </si>
  <si>
    <t>18.1.17</t>
  </si>
  <si>
    <t>18.1.18</t>
  </si>
  <si>
    <t>18.1.19</t>
  </si>
  <si>
    <t>18.1.20</t>
  </si>
  <si>
    <t>18.1.21</t>
  </si>
  <si>
    <t>18.1.22</t>
  </si>
  <si>
    <t>18.1.23</t>
  </si>
  <si>
    <t>18.1.24</t>
  </si>
  <si>
    <t>18.1.25</t>
  </si>
  <si>
    <t>18.1.26</t>
  </si>
  <si>
    <t>18.1.27</t>
  </si>
  <si>
    <t>18.2.16</t>
  </si>
  <si>
    <t>18.2.17</t>
  </si>
  <si>
    <t>18.2.18</t>
  </si>
  <si>
    <t>18.2.19</t>
  </si>
  <si>
    <t>18.2.20</t>
  </si>
  <si>
    <t>18.2.21</t>
  </si>
  <si>
    <t>18.2.22</t>
  </si>
  <si>
    <t>18.2.23</t>
  </si>
  <si>
    <t>18.2.24</t>
  </si>
  <si>
    <t>18.2.25</t>
  </si>
  <si>
    <t>18.2.26</t>
  </si>
  <si>
    <t>18.2.27</t>
  </si>
  <si>
    <t>18.2.28</t>
  </si>
  <si>
    <t>18.2.29</t>
  </si>
  <si>
    <t>18.2.30</t>
  </si>
  <si>
    <t>18.2.31</t>
  </si>
  <si>
    <t>18.2.32</t>
  </si>
  <si>
    <t>18.2.33</t>
  </si>
  <si>
    <t>18.2.34</t>
  </si>
  <si>
    <t>18.2.35</t>
  </si>
  <si>
    <t>18.2.36</t>
  </si>
  <si>
    <t>18.2.37</t>
  </si>
  <si>
    <t>18.2.38</t>
  </si>
  <si>
    <t>18.2.39</t>
  </si>
  <si>
    <t>18.2.40</t>
  </si>
  <si>
    <t>18.2.41</t>
  </si>
  <si>
    <t>18.2.42</t>
  </si>
  <si>
    <t>18.2.43</t>
  </si>
  <si>
    <t>18.2.44</t>
  </si>
  <si>
    <t>18.3.2</t>
  </si>
  <si>
    <t>18.3.3</t>
  </si>
  <si>
    <t>18.3.4</t>
  </si>
  <si>
    <t>18.3.5</t>
  </si>
  <si>
    <t>18.3.6</t>
  </si>
  <si>
    <t>18.3.7</t>
  </si>
  <si>
    <t>18.3.8</t>
  </si>
  <si>
    <t>18.3.9</t>
  </si>
  <si>
    <t>18.3.10</t>
  </si>
  <si>
    <t>18.3.11</t>
  </si>
  <si>
    <t>18.3.12</t>
  </si>
  <si>
    <t>18.3.13</t>
  </si>
  <si>
    <t>18.3.14</t>
  </si>
  <si>
    <t>18.3.15</t>
  </si>
  <si>
    <t>18.3.16</t>
  </si>
  <si>
    <t>18.3.17</t>
  </si>
  <si>
    <t>18.4.1.1</t>
  </si>
  <si>
    <t>18.4.1.2</t>
  </si>
  <si>
    <t>18.4.1.3</t>
  </si>
  <si>
    <t>18.4.1.4</t>
  </si>
  <si>
    <t>18.4.1.5</t>
  </si>
  <si>
    <t>18.4.1.6</t>
  </si>
  <si>
    <t>18.4.1.7</t>
  </si>
  <si>
    <t>18.4.1.8</t>
  </si>
  <si>
    <t>18.4.1.9</t>
  </si>
  <si>
    <t>18.4.1.10</t>
  </si>
  <si>
    <t>18.4.1.11</t>
  </si>
  <si>
    <t>18.4.1.12</t>
  </si>
  <si>
    <t>18.4.2.1</t>
  </si>
  <si>
    <t>18.5.1</t>
  </si>
  <si>
    <t>18.5.2</t>
  </si>
  <si>
    <t>18.5.3</t>
  </si>
  <si>
    <t>18.6.1</t>
  </si>
  <si>
    <t>18.6.2</t>
  </si>
  <si>
    <t>18.6.3</t>
  </si>
  <si>
    <t>18.6.4</t>
  </si>
  <si>
    <t>18.6.5</t>
  </si>
  <si>
    <t>18.6.6</t>
  </si>
  <si>
    <t>18.6.7</t>
  </si>
  <si>
    <t>18.6.8</t>
  </si>
  <si>
    <t>18.6.9</t>
  </si>
  <si>
    <t>18.6.10</t>
  </si>
  <si>
    <t>18.6.11</t>
  </si>
  <si>
    <t>18.6.12</t>
  </si>
  <si>
    <t>18.6.13</t>
  </si>
  <si>
    <t>18.6.14</t>
  </si>
  <si>
    <t>18.6.15</t>
  </si>
  <si>
    <t>18.6.16</t>
  </si>
  <si>
    <t>18.6.17</t>
  </si>
  <si>
    <t>18.6.18</t>
  </si>
  <si>
    <t>18.6.19</t>
  </si>
  <si>
    <t>18.6.20</t>
  </si>
  <si>
    <t>18.6.21</t>
  </si>
  <si>
    <t>18.6.22</t>
  </si>
  <si>
    <t>18.6.23</t>
  </si>
  <si>
    <t>18.6.24</t>
  </si>
  <si>
    <t>18.6.25</t>
  </si>
  <si>
    <t>18.7.1</t>
  </si>
  <si>
    <t>20.2.5</t>
  </si>
  <si>
    <t>20.2.6</t>
  </si>
  <si>
    <t>20.2.7</t>
  </si>
  <si>
    <t>20.2.8</t>
  </si>
  <si>
    <t>20.2.9</t>
  </si>
  <si>
    <t>20.2.10</t>
  </si>
  <si>
    <t>20.2.11</t>
  </si>
  <si>
    <t>20.2.12</t>
  </si>
  <si>
    <t>20.3.1</t>
  </si>
  <si>
    <t>20.3.2</t>
  </si>
  <si>
    <t>20.3.3</t>
  </si>
  <si>
    <t>20.3.4</t>
  </si>
  <si>
    <t>20.3.5</t>
  </si>
  <si>
    <t>20.3.6</t>
  </si>
  <si>
    <t>20.3.7</t>
  </si>
  <si>
    <t>20.3.8</t>
  </si>
  <si>
    <t>20.3.9</t>
  </si>
  <si>
    <t>20.3.10</t>
  </si>
  <si>
    <t>20.3.11</t>
  </si>
  <si>
    <t>20.3.12</t>
  </si>
  <si>
    <t>20.3.13</t>
  </si>
  <si>
    <t>20.3.14</t>
  </si>
  <si>
    <t>20.3.15</t>
  </si>
  <si>
    <t>20.4.1</t>
  </si>
  <si>
    <t>20.4.2</t>
  </si>
  <si>
    <t>20.4.3</t>
  </si>
  <si>
    <t>20.4.4</t>
  </si>
  <si>
    <t>20.4.5</t>
  </si>
  <si>
    <t>20.4.6</t>
  </si>
  <si>
    <t>20.4.7</t>
  </si>
  <si>
    <t>20.4.8</t>
  </si>
  <si>
    <t>20.4.9</t>
  </si>
  <si>
    <t>20.4.10</t>
  </si>
  <si>
    <t>20.4.11</t>
  </si>
  <si>
    <t>CONTRATO MARCO PARA EL MANTENIMIENTO MEJORAMIENTO Y OBRAS MENORES DEL DISTRITO ESPECIAL DE CIENCIA, TECNOLOGÍA E INNOVACIÓN DE MEDELLÍN</t>
  </si>
  <si>
    <t xml:space="preserve">CONTRATO MARCO </t>
  </si>
  <si>
    <t>1.4.0</t>
  </si>
  <si>
    <t>1.4.1</t>
  </si>
  <si>
    <t>INVITACIÓN ABIERTA</t>
  </si>
  <si>
    <t>LISTADO DE PRECIOS UNITARIOS SEGÚN MODIFICACIÓN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</si>
</sst>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 #,##0.00_-;\-&quot;$&quot;\ * #,##0.00_-;_-&quot;$&quot;\ * &quot;-&quot;??_-;_-@_-"/>
    <numFmt numFmtId="43" formatCode="_-* #,##0.00_-;\-* #,##0.00_-;_-* &quot;-&quot;??_-;_-@_-"/>
    <numFmt numFmtId="164" formatCode="_-* #,##0_-;\-* #,##0_-;_-* &quot;-&quot;??_-;_-@_-"/>
    <numFmt numFmtId="165" formatCode="_-[$$-240A]\ * #,##0_-;\-[$$-240A]\ * #,##0_-;_-[$$-240A]\ * &quot;-&quot;??_-;_-@_-"/>
    <numFmt numFmtId="166" formatCode="[$$-240A]\ #,##0"/>
    <numFmt numFmtId="167" formatCode="_-&quot;$&quot;\ * #,##0_-;\-&quot;$&quot;\ * #,##0_-;_-&quot;$&quot;\ * &quot;-&quot;??_-;_-@_-"/>
    <numFmt numFmtId="168" formatCode="_-&quot;$&quot;* #,##0_-;\-&quot;$&quot;* #,##0_-;_-&quot;$&quot;* &quot;-&quot;??_-;_-@_-"/>
    <numFmt numFmtId="169" formatCode="_(&quot;$&quot;\ * #,##0.00_);_(&quot;$&quot;\ * \(#,##0.00\);_(&quot;$&quot;\ * &quot;-&quot;??_);_(@_)"/>
    <numFmt numFmtId="170" formatCode="_(&quot;$&quot;\ * #,##0_);_(&quot;$&quot;\ * \(#,##0\);_(&quot;$&quot;\ * &quot;-&quot;??_);_(@_)"/>
    <numFmt numFmtId="171" formatCode="_(* #,##0_);_(* \(#,##0\);_(* &quot;-&quot;??_);_(@_)"/>
    <numFmt numFmtId="172" formatCode="_-[$$-240A]\ * #,##0.00_-;\-[$$-240A]\ * #,##0.00_-;_-[$$-240A]\ * &quot;-&quot;??_-;_-@_-"/>
    <numFmt numFmtId="173" formatCode="&quot;$&quot;#,##0.00;[Red]\-&quot;$&quot;#,##0.00"/>
    <numFmt numFmtId="174" formatCode="[$$-240A]\ #,##0.00"/>
  </numFmts>
  <fonts count="20" x14ac:knownFonts="1">
    <font>
      <sz val="11"/>
      <color theme="1"/>
      <name val="Aptos Narrow"/>
      <family val="2"/>
      <scheme val="minor"/>
    </font>
    <font>
      <sz val="11"/>
      <color theme="1"/>
      <name val="Aptos Narrow"/>
      <family val="2"/>
      <scheme val="minor"/>
    </font>
    <font>
      <sz val="12"/>
      <color theme="1"/>
      <name val="Arial"/>
      <family val="2"/>
    </font>
    <font>
      <sz val="10"/>
      <name val="Arial"/>
      <family val="2"/>
    </font>
    <font>
      <b/>
      <sz val="12"/>
      <name val="Arial"/>
      <family val="2"/>
    </font>
    <font>
      <b/>
      <sz val="12"/>
      <color theme="1"/>
      <name val="Arial"/>
      <family val="2"/>
    </font>
    <font>
      <sz val="12"/>
      <name val="Arial"/>
      <family val="2"/>
    </font>
    <font>
      <sz val="12"/>
      <color rgb="FF000000"/>
      <name val="Arial"/>
      <family val="2"/>
    </font>
    <font>
      <sz val="10"/>
      <color rgb="FF000000"/>
      <name val="Arial"/>
      <family val="2"/>
    </font>
    <font>
      <b/>
      <sz val="12"/>
      <color theme="0"/>
      <name val="Arial"/>
      <family val="2"/>
    </font>
    <font>
      <b/>
      <sz val="12"/>
      <color rgb="FF000000"/>
      <name val="Arial"/>
      <family val="2"/>
    </font>
    <font>
      <sz val="12"/>
      <color theme="0"/>
      <name val="Arial"/>
      <family val="2"/>
    </font>
    <font>
      <sz val="10"/>
      <color indexed="8"/>
      <name val="Arial"/>
      <family val="2"/>
    </font>
    <font>
      <sz val="11"/>
      <color indexed="8"/>
      <name val="Calibri"/>
      <family val="2"/>
    </font>
    <font>
      <sz val="10"/>
      <color theme="1"/>
      <name val="Arial"/>
      <family val="2"/>
    </font>
    <font>
      <b/>
      <sz val="9"/>
      <color indexed="81"/>
      <name val="Tahoma"/>
      <family val="2"/>
    </font>
    <font>
      <sz val="9"/>
      <color indexed="81"/>
      <name val="Tahoma"/>
      <family val="2"/>
    </font>
    <font>
      <sz val="8"/>
      <name val="Aptos Narrow"/>
      <family val="2"/>
      <scheme val="minor"/>
    </font>
    <font>
      <b/>
      <sz val="10"/>
      <color theme="0"/>
      <name val="Arial"/>
      <family val="2"/>
    </font>
    <font>
      <b/>
      <sz val="10"/>
      <name val="Arial"/>
      <family val="2"/>
    </font>
  </fonts>
  <fills count="9">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1" tint="0.34998626667073579"/>
        <bgColor indexed="64"/>
      </patternFill>
    </fill>
    <fill>
      <patternFill patternType="solid">
        <fgColor rgb="FFBFBFBF"/>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rgb="FF000000"/>
      </right>
      <top style="thin">
        <color rgb="FF000000"/>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rgb="FF000000"/>
      </right>
      <top style="thin">
        <color rgb="FF000000"/>
      </top>
      <bottom/>
      <diagonal/>
    </border>
    <border>
      <left/>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s>
  <cellStyleXfs count="19">
    <xf numFmtId="0" fontId="0" fillId="0" borderId="0"/>
    <xf numFmtId="43" fontId="1" fillId="0" borderId="0" applyFont="0" applyFill="0" applyBorder="0" applyAlignment="0" applyProtection="0"/>
    <xf numFmtId="44" fontId="1"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1" fillId="0" borderId="0"/>
    <xf numFmtId="169" fontId="13" fillId="0" borderId="0" applyFont="0" applyFill="0" applyBorder="0" applyAlignment="0" applyProtection="0"/>
    <xf numFmtId="0" fontId="1" fillId="0" borderId="0"/>
    <xf numFmtId="12" fontId="3" fillId="0" borderId="0" applyFont="0" applyFill="0" applyProtection="0"/>
    <xf numFmtId="0" fontId="3" fillId="0" borderId="0"/>
    <xf numFmtId="171" fontId="3" fillId="0" borderId="0" applyFont="0" applyFill="0" applyBorder="0" applyAlignment="0" applyProtection="0"/>
    <xf numFmtId="0" fontId="3" fillId="0" borderId="0"/>
    <xf numFmtId="13" fontId="3" fillId="0" borderId="0" applyFont="0" applyFill="0" applyProtection="0"/>
    <xf numFmtId="0" fontId="3" fillId="0" borderId="0"/>
    <xf numFmtId="173" fontId="3" fillId="0" borderId="0" applyFont="0" applyFill="0" applyProtection="0"/>
    <xf numFmtId="173" fontId="3" fillId="0" borderId="0" applyFont="0" applyFill="0" applyBorder="0" applyAlignment="0" applyProtection="0"/>
  </cellStyleXfs>
  <cellXfs count="144">
    <xf numFmtId="0" fontId="0" fillId="0" borderId="0" xfId="0"/>
    <xf numFmtId="0" fontId="2" fillId="0" borderId="0" xfId="0" applyFont="1" applyAlignment="1">
      <alignment vertical="center" wrapText="1"/>
    </xf>
    <xf numFmtId="4" fontId="2" fillId="0" borderId="0" xfId="0" applyNumberFormat="1" applyFont="1" applyAlignment="1">
      <alignment vertical="center" wrapText="1"/>
    </xf>
    <xf numFmtId="164" fontId="2" fillId="0" borderId="0" xfId="0" applyNumberFormat="1" applyFont="1" applyAlignment="1">
      <alignment vertical="center" wrapText="1"/>
    </xf>
    <xf numFmtId="0" fontId="2" fillId="0" borderId="0" xfId="0" applyFont="1" applyAlignment="1">
      <alignment horizontal="right" vertical="center" wrapText="1"/>
    </xf>
    <xf numFmtId="164" fontId="2" fillId="0" borderId="0" xfId="1" applyNumberFormat="1" applyFont="1" applyAlignment="1">
      <alignment vertical="center" wrapText="1"/>
    </xf>
    <xf numFmtId="0" fontId="5" fillId="0" borderId="0" xfId="0" applyFont="1" applyAlignment="1">
      <alignment horizontal="center" vertical="center" wrapText="1"/>
    </xf>
    <xf numFmtId="43" fontId="2" fillId="0" borderId="0" xfId="1" applyFont="1" applyAlignment="1">
      <alignment vertical="center" wrapText="1"/>
    </xf>
    <xf numFmtId="43" fontId="4" fillId="0" borderId="0" xfId="1" applyFont="1" applyAlignment="1">
      <alignment vertical="center" wrapText="1"/>
    </xf>
    <xf numFmtId="43" fontId="6" fillId="0" borderId="0" xfId="1" applyFont="1" applyAlignment="1">
      <alignment vertical="center" wrapText="1"/>
    </xf>
    <xf numFmtId="166" fontId="2" fillId="0" borderId="0" xfId="1" applyNumberFormat="1" applyFont="1" applyAlignment="1">
      <alignment horizontal="left" vertical="center" wrapText="1"/>
    </xf>
    <xf numFmtId="0" fontId="2" fillId="0" borderId="0" xfId="0" applyFont="1" applyAlignment="1">
      <alignment horizontal="justify" vertical="center" wrapText="1"/>
    </xf>
    <xf numFmtId="164" fontId="2" fillId="0" borderId="0" xfId="0" applyNumberFormat="1" applyFont="1" applyAlignment="1">
      <alignment horizontal="justify" vertical="center" wrapText="1"/>
    </xf>
    <xf numFmtId="0" fontId="10" fillId="6" borderId="10" xfId="0" applyFont="1" applyFill="1" applyBorder="1" applyAlignment="1">
      <alignment horizontal="justify" vertical="center" wrapText="1" readingOrder="1"/>
    </xf>
    <xf numFmtId="0" fontId="10" fillId="6" borderId="6" xfId="0" applyFont="1" applyFill="1" applyBorder="1" applyAlignment="1">
      <alignment horizontal="justify" vertical="center" wrapText="1" readingOrder="1"/>
    </xf>
    <xf numFmtId="0" fontId="7" fillId="6" borderId="6" xfId="0" applyFont="1" applyFill="1" applyBorder="1" applyAlignment="1">
      <alignment horizontal="center" vertical="center" wrapText="1" readingOrder="1"/>
    </xf>
    <xf numFmtId="43" fontId="7" fillId="6" borderId="6" xfId="1" applyFont="1" applyFill="1" applyBorder="1" applyAlignment="1">
      <alignment vertical="center" wrapText="1" readingOrder="1"/>
    </xf>
    <xf numFmtId="164" fontId="7" fillId="6" borderId="6" xfId="0" applyNumberFormat="1" applyFont="1" applyFill="1" applyBorder="1" applyAlignment="1">
      <alignment horizontal="justify" vertical="center" wrapText="1" readingOrder="1"/>
    </xf>
    <xf numFmtId="167" fontId="10" fillId="6" borderId="6" xfId="2" applyNumberFormat="1" applyFont="1" applyFill="1" applyBorder="1" applyAlignment="1">
      <alignment horizontal="justify" vertical="center" wrapText="1" readingOrder="1"/>
    </xf>
    <xf numFmtId="0" fontId="10" fillId="8" borderId="10" xfId="0" applyFont="1" applyFill="1" applyBorder="1" applyAlignment="1">
      <alignment horizontal="justify" vertical="center" wrapText="1" readingOrder="1"/>
    </xf>
    <xf numFmtId="0" fontId="10" fillId="8" borderId="6" xfId="0" applyFont="1" applyFill="1" applyBorder="1" applyAlignment="1">
      <alignment horizontal="justify" vertical="center" wrapText="1" readingOrder="1"/>
    </xf>
    <xf numFmtId="0" fontId="7" fillId="8" borderId="6" xfId="0" applyFont="1" applyFill="1" applyBorder="1" applyAlignment="1">
      <alignment horizontal="center" vertical="center" wrapText="1" readingOrder="1"/>
    </xf>
    <xf numFmtId="43" fontId="7" fillId="8" borderId="6" xfId="1" applyFont="1" applyFill="1" applyBorder="1" applyAlignment="1">
      <alignment vertical="center" wrapText="1" readingOrder="1"/>
    </xf>
    <xf numFmtId="0" fontId="7" fillId="8" borderId="6" xfId="0" applyFont="1" applyFill="1" applyBorder="1" applyAlignment="1">
      <alignment horizontal="justify" vertical="center" wrapText="1" readingOrder="1"/>
    </xf>
    <xf numFmtId="0" fontId="7" fillId="0" borderId="10" xfId="0" applyFont="1" applyBorder="1" applyAlignment="1">
      <alignment horizontal="justify" vertical="center" wrapText="1" readingOrder="1"/>
    </xf>
    <xf numFmtId="0" fontId="7" fillId="0" borderId="6" xfId="0" applyFont="1" applyBorder="1" applyAlignment="1">
      <alignment horizontal="justify" vertical="center" wrapText="1" readingOrder="1"/>
    </xf>
    <xf numFmtId="0" fontId="7" fillId="0" borderId="6" xfId="0" applyFont="1" applyBorder="1" applyAlignment="1">
      <alignment horizontal="center" vertical="center" wrapText="1" readingOrder="1"/>
    </xf>
    <xf numFmtId="165" fontId="7" fillId="0" borderId="6" xfId="0" applyNumberFormat="1" applyFont="1" applyBorder="1" applyAlignment="1">
      <alignment horizontal="justify" vertical="center" wrapText="1" readingOrder="1"/>
    </xf>
    <xf numFmtId="0" fontId="5" fillId="5" borderId="3" xfId="8" applyFont="1" applyFill="1" applyBorder="1" applyAlignment="1">
      <alignment horizontal="center" vertical="center" wrapText="1"/>
    </xf>
    <xf numFmtId="43" fontId="5" fillId="5" borderId="3" xfId="1" applyFont="1" applyFill="1" applyBorder="1" applyAlignment="1">
      <alignment vertical="center" wrapText="1"/>
    </xf>
    <xf numFmtId="164" fontId="5" fillId="5" borderId="3" xfId="8" applyNumberFormat="1" applyFont="1" applyFill="1" applyBorder="1" applyAlignment="1">
      <alignment horizontal="justify" vertical="center" wrapText="1"/>
    </xf>
    <xf numFmtId="165" fontId="5" fillId="5" borderId="3" xfId="8" applyNumberFormat="1" applyFont="1" applyFill="1" applyBorder="1" applyAlignment="1">
      <alignment horizontal="justify" vertical="center" wrapText="1"/>
    </xf>
    <xf numFmtId="0" fontId="4" fillId="0" borderId="0" xfId="0" applyFont="1" applyAlignment="1">
      <alignment horizontal="justify" vertical="center" wrapText="1"/>
    </xf>
    <xf numFmtId="0" fontId="4" fillId="0" borderId="0" xfId="0" applyFont="1" applyAlignment="1">
      <alignment horizontal="center" vertical="center" wrapText="1"/>
    </xf>
    <xf numFmtId="164" fontId="4" fillId="0" borderId="0" xfId="0" applyNumberFormat="1" applyFont="1" applyAlignment="1">
      <alignment horizontal="justify" vertical="center" wrapText="1"/>
    </xf>
    <xf numFmtId="168" fontId="4" fillId="0" borderId="0" xfId="0" applyNumberFormat="1" applyFont="1" applyAlignment="1">
      <alignment horizontal="justify" vertical="center" wrapText="1"/>
    </xf>
    <xf numFmtId="0" fontId="2" fillId="0" borderId="0" xfId="0" applyFont="1" applyAlignment="1">
      <alignment horizontal="center" vertical="center" wrapText="1"/>
    </xf>
    <xf numFmtId="0" fontId="6" fillId="0" borderId="0" xfId="0" applyFont="1" applyAlignment="1">
      <alignment horizontal="justify" vertical="center" wrapText="1"/>
    </xf>
    <xf numFmtId="0" fontId="6" fillId="0" borderId="0" xfId="0" applyFont="1" applyAlignment="1">
      <alignment horizontal="center" vertical="center" wrapText="1"/>
    </xf>
    <xf numFmtId="164" fontId="6" fillId="0" borderId="0" xfId="0" applyNumberFormat="1" applyFont="1" applyAlignment="1">
      <alignment horizontal="justify" vertical="center" wrapText="1"/>
    </xf>
    <xf numFmtId="0" fontId="4" fillId="2" borderId="0" xfId="0" applyFont="1" applyFill="1" applyAlignment="1">
      <alignment horizontal="justify" vertical="center" wrapText="1"/>
    </xf>
    <xf numFmtId="0" fontId="9" fillId="7" borderId="3" xfId="0" applyFont="1" applyFill="1" applyBorder="1" applyAlignment="1">
      <alignment horizontal="justify" vertical="center" wrapText="1"/>
    </xf>
    <xf numFmtId="0" fontId="9" fillId="7" borderId="3" xfId="0" applyFont="1" applyFill="1" applyBorder="1" applyAlignment="1">
      <alignment horizontal="center" vertical="center" wrapText="1"/>
    </xf>
    <xf numFmtId="43" fontId="9" fillId="7" borderId="3" xfId="1" applyFont="1" applyFill="1" applyBorder="1" applyAlignment="1">
      <alignment vertical="center" wrapText="1"/>
    </xf>
    <xf numFmtId="164" fontId="9" fillId="7" borderId="3" xfId="0" applyNumberFormat="1" applyFont="1" applyFill="1" applyBorder="1" applyAlignment="1">
      <alignment horizontal="justify" vertical="center" wrapText="1"/>
    </xf>
    <xf numFmtId="166" fontId="9" fillId="7" borderId="3" xfId="0" applyNumberFormat="1" applyFont="1" applyFill="1" applyBorder="1" applyAlignment="1">
      <alignment horizontal="justify" vertical="center" wrapText="1"/>
    </xf>
    <xf numFmtId="43" fontId="11" fillId="0" borderId="0" xfId="1" applyFont="1" applyAlignment="1">
      <alignment vertical="center" wrapText="1"/>
    </xf>
    <xf numFmtId="3" fontId="12" fillId="0" borderId="3" xfId="8" applyNumberFormat="1" applyFont="1" applyBorder="1" applyAlignment="1">
      <alignment horizontal="center" vertical="center" wrapText="1"/>
    </xf>
    <xf numFmtId="0" fontId="12" fillId="3" borderId="3" xfId="8" applyFont="1" applyFill="1" applyBorder="1" applyAlignment="1">
      <alignment horizontal="justify" vertical="center" wrapText="1"/>
    </xf>
    <xf numFmtId="0" fontId="12" fillId="3" borderId="3" xfId="10" applyFont="1" applyFill="1" applyBorder="1" applyAlignment="1">
      <alignment horizontal="left" vertical="center" wrapText="1"/>
    </xf>
    <xf numFmtId="172" fontId="2" fillId="0" borderId="0" xfId="0" applyNumberFormat="1" applyFont="1" applyAlignment="1">
      <alignment vertical="center" wrapText="1"/>
    </xf>
    <xf numFmtId="1" fontId="14" fillId="0" borderId="3" xfId="0" applyNumberFormat="1" applyFont="1" applyBorder="1" applyAlignment="1">
      <alignment horizontal="center" vertical="center"/>
    </xf>
    <xf numFmtId="0" fontId="3" fillId="0" borderId="3" xfId="7" applyBorder="1" applyAlignment="1">
      <alignment horizontal="justify" vertical="center" wrapText="1"/>
    </xf>
    <xf numFmtId="0" fontId="12" fillId="0" borderId="3" xfId="8" applyFont="1" applyBorder="1" applyAlignment="1">
      <alignment horizontal="center" vertical="center"/>
    </xf>
    <xf numFmtId="170" fontId="12" fillId="3" borderId="3" xfId="9" applyNumberFormat="1" applyFont="1" applyFill="1" applyBorder="1" applyAlignment="1">
      <alignment horizontal="justify" vertical="center"/>
    </xf>
    <xf numFmtId="170" fontId="12" fillId="0" borderId="3" xfId="9" applyNumberFormat="1" applyFont="1" applyFill="1" applyBorder="1" applyAlignment="1">
      <alignment horizontal="justify" vertical="center"/>
    </xf>
    <xf numFmtId="0" fontId="14" fillId="0" borderId="3" xfId="8" applyFont="1" applyBorder="1" applyAlignment="1">
      <alignment horizontal="justify" vertical="center"/>
    </xf>
    <xf numFmtId="1" fontId="12" fillId="0" borderId="3" xfId="8" applyNumberFormat="1" applyFont="1" applyBorder="1" applyAlignment="1">
      <alignment horizontal="center" vertical="center"/>
    </xf>
    <xf numFmtId="0" fontId="14" fillId="3" borderId="3" xfId="8" applyFont="1" applyFill="1" applyBorder="1" applyAlignment="1">
      <alignment horizontal="justify" vertical="center"/>
    </xf>
    <xf numFmtId="0" fontId="12" fillId="0" borderId="3" xfId="8" applyFont="1" applyBorder="1" applyAlignment="1">
      <alignment horizontal="justify" vertical="center"/>
    </xf>
    <xf numFmtId="0" fontId="12" fillId="3" borderId="3" xfId="8" applyFont="1" applyFill="1" applyBorder="1" applyAlignment="1">
      <alignment horizontal="justify" vertical="center"/>
    </xf>
    <xf numFmtId="0" fontId="12" fillId="3" borderId="3" xfId="8" applyFont="1" applyFill="1" applyBorder="1" applyAlignment="1">
      <alignment horizontal="center" vertical="center"/>
    </xf>
    <xf numFmtId="0" fontId="12" fillId="0" borderId="3" xfId="10" applyFont="1" applyBorder="1" applyAlignment="1">
      <alignment horizontal="center" vertical="center"/>
    </xf>
    <xf numFmtId="168" fontId="8" fillId="0" borderId="3" xfId="11" applyNumberFormat="1" applyFont="1" applyBorder="1" applyAlignment="1">
      <alignment horizontal="left" vertical="center" shrinkToFit="1"/>
    </xf>
    <xf numFmtId="0" fontId="7" fillId="8" borderId="6" xfId="0" applyFont="1" applyFill="1" applyBorder="1" applyAlignment="1">
      <alignment horizontal="left" vertical="center" wrapText="1" readingOrder="1"/>
    </xf>
    <xf numFmtId="2" fontId="7" fillId="8" borderId="6" xfId="1" applyNumberFormat="1" applyFont="1" applyFill="1" applyBorder="1" applyAlignment="1">
      <alignment horizontal="center" vertical="center" wrapText="1" readingOrder="1"/>
    </xf>
    <xf numFmtId="1" fontId="7" fillId="0" borderId="6" xfId="1" applyNumberFormat="1" applyFont="1" applyBorder="1" applyAlignment="1">
      <alignment horizontal="center" vertical="center" wrapText="1" readingOrder="1"/>
    </xf>
    <xf numFmtId="165" fontId="7" fillId="0" borderId="6" xfId="0" applyNumberFormat="1" applyFont="1" applyBorder="1" applyAlignment="1">
      <alignment horizontal="left" vertical="center" wrapText="1" readingOrder="1"/>
    </xf>
    <xf numFmtId="0" fontId="7" fillId="3" borderId="6" xfId="0" applyFont="1" applyFill="1" applyBorder="1" applyAlignment="1">
      <alignment horizontal="center" vertical="center" wrapText="1" readingOrder="1"/>
    </xf>
    <xf numFmtId="0" fontId="7" fillId="3" borderId="6" xfId="0" applyFont="1" applyFill="1" applyBorder="1" applyAlignment="1">
      <alignment horizontal="justify" vertical="center" wrapText="1" readingOrder="1"/>
    </xf>
    <xf numFmtId="0" fontId="10" fillId="8" borderId="13" xfId="0" applyFont="1" applyFill="1" applyBorder="1" applyAlignment="1">
      <alignment horizontal="justify" vertical="center" wrapText="1" readingOrder="1"/>
    </xf>
    <xf numFmtId="0" fontId="7" fillId="8" borderId="13" xfId="0" applyFont="1" applyFill="1" applyBorder="1" applyAlignment="1">
      <alignment horizontal="left" vertical="center" wrapText="1" readingOrder="1"/>
    </xf>
    <xf numFmtId="2" fontId="7" fillId="8" borderId="13" xfId="1" applyNumberFormat="1" applyFont="1" applyFill="1" applyBorder="1" applyAlignment="1">
      <alignment horizontal="center" vertical="center" wrapText="1" readingOrder="1"/>
    </xf>
    <xf numFmtId="0" fontId="7" fillId="0" borderId="3" xfId="0" applyFont="1" applyBorder="1" applyAlignment="1">
      <alignment horizontal="justify" vertical="center" wrapText="1" readingOrder="1"/>
    </xf>
    <xf numFmtId="0" fontId="7" fillId="0" borderId="3" xfId="0" applyFont="1" applyBorder="1" applyAlignment="1">
      <alignment horizontal="center" vertical="center" wrapText="1" readingOrder="1"/>
    </xf>
    <xf numFmtId="1" fontId="7" fillId="0" borderId="3" xfId="1" applyNumberFormat="1" applyFont="1" applyBorder="1" applyAlignment="1">
      <alignment horizontal="center" vertical="center" wrapText="1" readingOrder="1"/>
    </xf>
    <xf numFmtId="165" fontId="7" fillId="0" borderId="3" xfId="0" applyNumberFormat="1" applyFont="1" applyBorder="1" applyAlignment="1">
      <alignment horizontal="left" vertical="center" wrapText="1" readingOrder="1"/>
    </xf>
    <xf numFmtId="165" fontId="7" fillId="0" borderId="3" xfId="0" applyNumberFormat="1" applyFont="1" applyBorder="1" applyAlignment="1">
      <alignment horizontal="center" vertical="center" wrapText="1" readingOrder="1"/>
    </xf>
    <xf numFmtId="0" fontId="7" fillId="0" borderId="13" xfId="0" applyFont="1" applyBorder="1" applyAlignment="1">
      <alignment horizontal="center" vertical="center" wrapText="1" readingOrder="1"/>
    </xf>
    <xf numFmtId="165" fontId="7" fillId="0" borderId="13" xfId="0" applyNumberFormat="1" applyFont="1" applyBorder="1" applyAlignment="1">
      <alignment horizontal="justify" vertical="center" wrapText="1" readingOrder="1"/>
    </xf>
    <xf numFmtId="165" fontId="7" fillId="0" borderId="3" xfId="0" applyNumberFormat="1" applyFont="1" applyBorder="1" applyAlignment="1">
      <alignment horizontal="justify" vertical="center" wrapText="1" readingOrder="1"/>
    </xf>
    <xf numFmtId="43" fontId="7" fillId="0" borderId="6" xfId="1" applyFont="1" applyBorder="1" applyAlignment="1">
      <alignment vertical="center" wrapText="1" readingOrder="1"/>
    </xf>
    <xf numFmtId="43" fontId="7" fillId="0" borderId="13" xfId="1" applyFont="1" applyBorder="1" applyAlignment="1">
      <alignment vertical="center" wrapText="1" readingOrder="1"/>
    </xf>
    <xf numFmtId="43" fontId="7" fillId="0" borderId="3" xfId="1" applyFont="1" applyBorder="1" applyAlignment="1">
      <alignment vertical="center" wrapText="1" readingOrder="1"/>
    </xf>
    <xf numFmtId="174" fontId="2" fillId="0" borderId="0" xfId="0" applyNumberFormat="1" applyFont="1" applyAlignment="1">
      <alignment vertical="center" wrapText="1"/>
    </xf>
    <xf numFmtId="0" fontId="4" fillId="4" borderId="3" xfId="0" applyFont="1" applyFill="1" applyBorder="1" applyAlignment="1">
      <alignment horizontal="center" vertical="center" wrapText="1"/>
    </xf>
    <xf numFmtId="164" fontId="4" fillId="4" borderId="3" xfId="0" applyNumberFormat="1" applyFont="1" applyFill="1" applyBorder="1" applyAlignment="1">
      <alignment horizontal="center" vertical="center" wrapText="1"/>
    </xf>
    <xf numFmtId="164" fontId="4" fillId="4" borderId="3" xfId="1" applyNumberFormat="1" applyFont="1" applyFill="1" applyBorder="1" applyAlignment="1">
      <alignment horizontal="center" vertical="center" wrapText="1"/>
    </xf>
    <xf numFmtId="165" fontId="10" fillId="6" borderId="3" xfId="0" applyNumberFormat="1" applyFont="1" applyFill="1" applyBorder="1" applyAlignment="1">
      <alignment horizontal="right" vertical="center" wrapText="1" readingOrder="1"/>
    </xf>
    <xf numFmtId="165" fontId="7" fillId="8" borderId="3" xfId="0" applyNumberFormat="1" applyFont="1" applyFill="1" applyBorder="1" applyAlignment="1">
      <alignment horizontal="right" vertical="center" wrapText="1" readingOrder="1"/>
    </xf>
    <xf numFmtId="2" fontId="7" fillId="0" borderId="3" xfId="0" applyNumberFormat="1" applyFont="1" applyBorder="1" applyAlignment="1">
      <alignment horizontal="center" vertical="center" wrapText="1" readingOrder="1"/>
    </xf>
    <xf numFmtId="165" fontId="7" fillId="0" borderId="3" xfId="0" applyNumberFormat="1" applyFont="1" applyBorder="1" applyAlignment="1">
      <alignment horizontal="right" vertical="center" wrapText="1" readingOrder="1"/>
    </xf>
    <xf numFmtId="166" fontId="4" fillId="6" borderId="3" xfId="0" applyNumberFormat="1" applyFont="1" applyFill="1" applyBorder="1" applyAlignment="1">
      <alignment horizontal="center" vertical="center" wrapText="1"/>
    </xf>
    <xf numFmtId="0" fontId="10" fillId="6" borderId="3" xfId="0" applyFont="1" applyFill="1" applyBorder="1" applyAlignment="1">
      <alignment horizontal="left" vertical="center" wrapText="1" readingOrder="1"/>
    </xf>
    <xf numFmtId="0" fontId="7" fillId="6" borderId="3" xfId="0" applyFont="1" applyFill="1" applyBorder="1" applyAlignment="1">
      <alignment horizontal="left" vertical="center" wrapText="1" readingOrder="1"/>
    </xf>
    <xf numFmtId="0" fontId="2" fillId="0" borderId="0" xfId="0" applyFont="1" applyAlignment="1">
      <alignment vertical="center"/>
    </xf>
    <xf numFmtId="0" fontId="10" fillId="8" borderId="3" xfId="0" applyFont="1" applyFill="1" applyBorder="1" applyAlignment="1">
      <alignment horizontal="left" vertical="center" wrapText="1" readingOrder="1"/>
    </xf>
    <xf numFmtId="0" fontId="7" fillId="8" borderId="3" xfId="0" applyFont="1" applyFill="1" applyBorder="1" applyAlignment="1">
      <alignment horizontal="left" vertical="center" wrapText="1" readingOrder="1"/>
    </xf>
    <xf numFmtId="0" fontId="7" fillId="0" borderId="3" xfId="0" applyFont="1" applyBorder="1" applyAlignment="1">
      <alignment horizontal="left" vertical="center" wrapText="1" readingOrder="1"/>
    </xf>
    <xf numFmtId="165" fontId="2" fillId="0" borderId="0" xfId="0" applyNumberFormat="1" applyFont="1" applyAlignment="1">
      <alignment vertical="center"/>
    </xf>
    <xf numFmtId="0" fontId="10" fillId="8" borderId="10" xfId="0" applyFont="1" applyFill="1" applyBorder="1" applyAlignment="1">
      <alignment horizontal="center" vertical="center" wrapText="1" readingOrder="1"/>
    </xf>
    <xf numFmtId="0" fontId="7" fillId="0" borderId="10" xfId="0" applyFont="1" applyBorder="1" applyAlignment="1">
      <alignment horizontal="center" vertical="center" wrapText="1" readingOrder="1"/>
    </xf>
    <xf numFmtId="0" fontId="5" fillId="5" borderId="5" xfId="8" applyFont="1" applyFill="1" applyBorder="1" applyAlignment="1">
      <alignment horizontal="center" vertical="center" wrapText="1"/>
    </xf>
    <xf numFmtId="0" fontId="7" fillId="0" borderId="14" xfId="0" applyFont="1" applyBorder="1" applyAlignment="1">
      <alignment horizontal="justify" vertical="center" wrapText="1" readingOrder="1"/>
    </xf>
    <xf numFmtId="0" fontId="7" fillId="0" borderId="15" xfId="0" applyFont="1" applyBorder="1" applyAlignment="1">
      <alignment horizontal="center" vertical="center" wrapText="1" readingOrder="1"/>
    </xf>
    <xf numFmtId="0" fontId="18" fillId="0" borderId="3" xfId="12" applyFont="1" applyBorder="1" applyAlignment="1">
      <alignment horizontal="justify" vertical="center" wrapText="1"/>
    </xf>
    <xf numFmtId="0" fontId="19" fillId="0" borderId="3" xfId="7" applyFont="1" applyBorder="1" applyAlignment="1">
      <alignment horizontal="center" vertical="center" wrapText="1"/>
    </xf>
    <xf numFmtId="164" fontId="19" fillId="0" borderId="3" xfId="7" applyNumberFormat="1" applyFont="1" applyBorder="1" applyAlignment="1">
      <alignment horizontal="center" vertical="center" wrapText="1"/>
    </xf>
    <xf numFmtId="44" fontId="3" fillId="0" borderId="3" xfId="2" applyFont="1" applyFill="1" applyBorder="1" applyAlignment="1">
      <alignment horizontal="center" vertical="center"/>
    </xf>
    <xf numFmtId="170" fontId="12" fillId="0" borderId="3" xfId="9" applyNumberFormat="1" applyFont="1" applyBorder="1" applyAlignment="1">
      <alignment horizontal="center" vertical="center"/>
    </xf>
    <xf numFmtId="0" fontId="12" fillId="0" borderId="3" xfId="8" applyFont="1" applyBorder="1" applyAlignment="1">
      <alignment horizontal="justify" vertical="center" wrapText="1"/>
    </xf>
    <xf numFmtId="170" fontId="3" fillId="0" borderId="3" xfId="9" applyNumberFormat="1" applyFont="1" applyFill="1" applyBorder="1" applyAlignment="1">
      <alignment horizontal="center" vertical="center"/>
    </xf>
    <xf numFmtId="3" fontId="12" fillId="0" borderId="3" xfId="8" applyNumberFormat="1" applyFont="1" applyBorder="1" applyAlignment="1">
      <alignment horizontal="center" vertical="center"/>
    </xf>
    <xf numFmtId="170" fontId="3" fillId="0" borderId="3" xfId="9" applyNumberFormat="1" applyFont="1" applyFill="1" applyBorder="1" applyAlignment="1">
      <alignment horizontal="justify" vertical="center"/>
    </xf>
    <xf numFmtId="170" fontId="12" fillId="0" borderId="3" xfId="9" applyNumberFormat="1" applyFont="1" applyFill="1" applyBorder="1" applyAlignment="1">
      <alignment horizontal="center" vertical="center"/>
    </xf>
    <xf numFmtId="170" fontId="3" fillId="3" borderId="3" xfId="9" applyNumberFormat="1" applyFont="1" applyFill="1" applyBorder="1" applyAlignment="1">
      <alignment horizontal="center" vertical="center"/>
    </xf>
    <xf numFmtId="170" fontId="12" fillId="3" borderId="3" xfId="9" applyNumberFormat="1" applyFont="1" applyFill="1" applyBorder="1" applyAlignment="1">
      <alignment horizontal="center" vertical="center"/>
    </xf>
    <xf numFmtId="170" fontId="3" fillId="3" borderId="3" xfId="13" applyNumberFormat="1" applyFont="1" applyFill="1" applyBorder="1" applyAlignment="1" applyProtection="1">
      <alignment horizontal="center" vertical="center"/>
      <protection locked="0"/>
    </xf>
    <xf numFmtId="0" fontId="3" fillId="0" borderId="3" xfId="12" applyBorder="1" applyAlignment="1">
      <alignment horizontal="center" vertical="center" wrapText="1"/>
    </xf>
    <xf numFmtId="0" fontId="9" fillId="7" borderId="8" xfId="7" applyFont="1" applyFill="1" applyBorder="1" applyAlignment="1">
      <alignment vertical="center" wrapText="1"/>
    </xf>
    <xf numFmtId="0" fontId="9" fillId="7" borderId="7" xfId="7" applyFont="1" applyFill="1" applyBorder="1" applyAlignment="1">
      <alignment vertical="center" wrapText="1"/>
    </xf>
    <xf numFmtId="0" fontId="9" fillId="7" borderId="9" xfId="7" applyFont="1" applyFill="1" applyBorder="1" applyAlignment="1">
      <alignment vertical="center" wrapText="1"/>
    </xf>
    <xf numFmtId="0" fontId="9" fillId="7" borderId="1" xfId="12" applyFont="1" applyFill="1" applyBorder="1" applyAlignment="1">
      <alignment vertical="center" wrapText="1"/>
    </xf>
    <xf numFmtId="0" fontId="9" fillId="7" borderId="2" xfId="12" applyFont="1" applyFill="1" applyBorder="1" applyAlignment="1">
      <alignment vertical="center" wrapText="1"/>
    </xf>
    <xf numFmtId="0" fontId="9" fillId="7" borderId="4" xfId="12" applyFont="1" applyFill="1" applyBorder="1" applyAlignment="1">
      <alignment vertical="center" wrapText="1"/>
    </xf>
    <xf numFmtId="165" fontId="7" fillId="2" borderId="3" xfId="0" applyNumberFormat="1" applyFont="1" applyFill="1" applyBorder="1" applyAlignment="1">
      <alignment horizontal="right" vertical="center" wrapText="1" readingOrder="1"/>
    </xf>
    <xf numFmtId="0" fontId="5" fillId="5" borderId="1" xfId="8" applyFont="1" applyFill="1" applyBorder="1" applyAlignment="1">
      <alignment horizontal="left" vertical="center" wrapText="1"/>
    </xf>
    <xf numFmtId="0" fontId="5" fillId="5" borderId="2" xfId="8" applyFont="1" applyFill="1" applyBorder="1" applyAlignment="1">
      <alignment horizontal="left" vertical="center" wrapText="1"/>
    </xf>
    <xf numFmtId="0" fontId="5" fillId="5" borderId="4" xfId="8" applyFont="1" applyFill="1" applyBorder="1" applyAlignment="1">
      <alignment horizontal="left" vertical="center" wrapText="1"/>
    </xf>
    <xf numFmtId="0" fontId="9" fillId="7" borderId="1" xfId="7" applyFont="1" applyFill="1" applyBorder="1" applyAlignment="1">
      <alignment horizontal="justify" vertical="center" wrapText="1"/>
    </xf>
    <xf numFmtId="0" fontId="9" fillId="7" borderId="2" xfId="7" applyFont="1" applyFill="1" applyBorder="1" applyAlignment="1">
      <alignment horizontal="justify" vertical="center" wrapText="1"/>
    </xf>
    <xf numFmtId="0" fontId="9" fillId="7" borderId="8" xfId="7" applyFont="1" applyFill="1" applyBorder="1" applyAlignment="1">
      <alignment horizontal="justify" vertical="center" wrapText="1"/>
    </xf>
    <xf numFmtId="0" fontId="9" fillId="7" borderId="4" xfId="7" applyFont="1" applyFill="1" applyBorder="1" applyAlignment="1">
      <alignment horizontal="justify" vertical="center" wrapText="1"/>
    </xf>
    <xf numFmtId="0" fontId="4" fillId="0" borderId="0" xfId="3" applyFont="1" applyAlignment="1">
      <alignment horizontal="center" vertical="center" wrapText="1"/>
    </xf>
    <xf numFmtId="0" fontId="4" fillId="0" borderId="0" xfId="4" applyFont="1" applyAlignment="1">
      <alignment horizontal="center" vertical="center" wrapText="1"/>
    </xf>
    <xf numFmtId="0" fontId="4" fillId="6" borderId="3" xfId="0" applyFont="1" applyFill="1" applyBorder="1" applyAlignment="1">
      <alignment horizontal="justify" vertical="center" wrapText="1"/>
    </xf>
    <xf numFmtId="0" fontId="9" fillId="7" borderId="7" xfId="7" applyFont="1" applyFill="1" applyBorder="1" applyAlignment="1">
      <alignment horizontal="justify" vertical="center" wrapText="1"/>
    </xf>
    <xf numFmtId="0" fontId="9" fillId="7" borderId="9" xfId="7" applyFont="1" applyFill="1" applyBorder="1" applyAlignment="1">
      <alignment horizontal="justify" vertical="center" wrapText="1"/>
    </xf>
    <xf numFmtId="0" fontId="5" fillId="5" borderId="11" xfId="8" applyFont="1" applyFill="1" applyBorder="1" applyAlignment="1">
      <alignment horizontal="justify" vertical="center" wrapText="1"/>
    </xf>
    <xf numFmtId="0" fontId="5" fillId="5" borderId="12" xfId="8" applyFont="1" applyFill="1" applyBorder="1" applyAlignment="1">
      <alignment horizontal="justify" vertical="center" wrapText="1"/>
    </xf>
    <xf numFmtId="0" fontId="5" fillId="5" borderId="7" xfId="8" applyFont="1" applyFill="1" applyBorder="1" applyAlignment="1">
      <alignment horizontal="justify" vertical="center" wrapText="1"/>
    </xf>
    <xf numFmtId="0" fontId="5" fillId="5" borderId="9" xfId="8" applyFont="1" applyFill="1" applyBorder="1" applyAlignment="1">
      <alignment horizontal="justify" vertical="center" wrapText="1"/>
    </xf>
    <xf numFmtId="0" fontId="5" fillId="5" borderId="1" xfId="8" applyFont="1" applyFill="1" applyBorder="1" applyAlignment="1">
      <alignment horizontal="justify" vertical="center" wrapText="1"/>
    </xf>
    <xf numFmtId="0" fontId="5" fillId="5" borderId="4" xfId="8" applyFont="1" applyFill="1" applyBorder="1" applyAlignment="1">
      <alignment horizontal="justify" vertical="center" wrapText="1"/>
    </xf>
  </cellXfs>
  <cellStyles count="19">
    <cellStyle name="Millares" xfId="1" builtinId="3"/>
    <cellStyle name="Millares 2 2 2" xfId="17" xr:uid="{46172A49-F717-40BD-8E31-BA4C03B95E4D}"/>
    <cellStyle name="Millares 5" xfId="6" xr:uid="{B4A5A16C-B461-49D6-A7E5-9BD3009C21A2}"/>
    <cellStyle name="Moneda" xfId="2" builtinId="4"/>
    <cellStyle name="Moneda 2 11" xfId="9" xr:uid="{BA2C45C3-5360-4F8F-87F4-B69837898D7E}"/>
    <cellStyle name="Moneda 3 2" xfId="11" xr:uid="{F56C704E-34BC-4998-96AE-E6E3DB3DB944}"/>
    <cellStyle name="Moneda 3 4 2" xfId="13" xr:uid="{902D8A45-9F04-4F7B-AD42-A58E066087BB}"/>
    <cellStyle name="Moneda 6 2 2 2" xfId="18" xr:uid="{8D3EF2C3-AC2E-4E3A-8001-3CFD82413A77}"/>
    <cellStyle name="Normal" xfId="0" builtinId="0"/>
    <cellStyle name="Normal 2 10 2 2 2" xfId="7" xr:uid="{74610523-FD7F-43F6-84EC-83D67B84445C}"/>
    <cellStyle name="Normal 2 2 2 2 2 2 2 2" xfId="12" xr:uid="{7F564D40-80B0-470B-9274-E0FD12641E2E}"/>
    <cellStyle name="Normal 2 3 2 2 2 2" xfId="14" xr:uid="{8BDF9E66-72FD-4F70-AD1F-53925B35F1F9}"/>
    <cellStyle name="Normal 3 2 2 2 2" xfId="16" xr:uid="{B9DD2063-F62C-456C-B218-A8EFC6C82BC6}"/>
    <cellStyle name="Normal 3 3 2" xfId="8" xr:uid="{726FFA77-DE1A-425B-A456-81081A9DE65D}"/>
    <cellStyle name="Normal 3 3 2 2" xfId="10" xr:uid="{B28DC9BF-2D42-4128-880C-9A64AC0CD100}"/>
    <cellStyle name="Normal 4" xfId="3" xr:uid="{62802378-CAC4-4815-86E1-75B10BB1F483}"/>
    <cellStyle name="Normal 6" xfId="4" xr:uid="{A6E96E9F-B656-4632-8CDC-05FA05453FF3}"/>
    <cellStyle name="Normal 7" xfId="5" xr:uid="{7628ED4C-BE2C-4137-8079-C206639DD19A}"/>
    <cellStyle name="Porcentual 2 2 2 3 2" xfId="15" xr:uid="{A0B611BE-6004-4118-99B5-D0F2A467AE64}"/>
  </cellStyles>
  <dxfs count="1">
    <dxf>
      <fill>
        <patternFill patternType="none">
          <fgColor indexed="64"/>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tyles" Target="styles.xml"/><Relationship Id="rId5" Type="http://schemas.openxmlformats.org/officeDocument/2006/relationships/externalLink" Target="externalLinks/externalLink4.xml"/><Relationship Id="rId10"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drawings/drawing1.xml><?xml version="1.0" encoding="utf-8"?>
<xdr:wsDr xmlns:xdr="http://schemas.openxmlformats.org/drawingml/2006/spreadsheetDrawing" xmlns:a="http://schemas.openxmlformats.org/drawingml/2006/main">
  <xdr:oneCellAnchor>
    <xdr:from>
      <xdr:col>1</xdr:col>
      <xdr:colOff>0</xdr:colOff>
      <xdr:row>2798</xdr:row>
      <xdr:rowOff>0</xdr:rowOff>
    </xdr:from>
    <xdr:ext cx="184731" cy="264560"/>
    <xdr:sp macro="" textlink="">
      <xdr:nvSpPr>
        <xdr:cNvPr id="2" name="4 CuadroTexto">
          <a:extLst>
            <a:ext uri="{FF2B5EF4-FFF2-40B4-BE49-F238E27FC236}">
              <a16:creationId xmlns:a16="http://schemas.microsoft.com/office/drawing/2014/main" id="{77719633-F47D-499A-B725-9FDF296E0C24}"/>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 name="6 CuadroTexto">
          <a:extLst>
            <a:ext uri="{FF2B5EF4-FFF2-40B4-BE49-F238E27FC236}">
              <a16:creationId xmlns:a16="http://schemas.microsoft.com/office/drawing/2014/main" id="{5248BB62-68C4-4A23-AC5F-33D25BE81AE5}"/>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4" name="14 CuadroTexto">
          <a:extLst>
            <a:ext uri="{FF2B5EF4-FFF2-40B4-BE49-F238E27FC236}">
              <a16:creationId xmlns:a16="http://schemas.microsoft.com/office/drawing/2014/main" id="{B8B93D62-7EE3-4800-B9F7-0AC6BAC572A9}"/>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5" name="15 CuadroTexto">
          <a:extLst>
            <a:ext uri="{FF2B5EF4-FFF2-40B4-BE49-F238E27FC236}">
              <a16:creationId xmlns:a16="http://schemas.microsoft.com/office/drawing/2014/main" id="{C8437C2C-9A4F-406B-B669-5C1D1815C6CD}"/>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6" name="4 CuadroTexto">
          <a:extLst>
            <a:ext uri="{FF2B5EF4-FFF2-40B4-BE49-F238E27FC236}">
              <a16:creationId xmlns:a16="http://schemas.microsoft.com/office/drawing/2014/main" id="{AD58CE30-171C-4D78-835B-DCBFE050DB45}"/>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7" name="6 CuadroTexto">
          <a:extLst>
            <a:ext uri="{FF2B5EF4-FFF2-40B4-BE49-F238E27FC236}">
              <a16:creationId xmlns:a16="http://schemas.microsoft.com/office/drawing/2014/main" id="{ACD85776-E7D6-4451-BE20-9DA86F453A8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8" name="14 CuadroTexto">
          <a:extLst>
            <a:ext uri="{FF2B5EF4-FFF2-40B4-BE49-F238E27FC236}">
              <a16:creationId xmlns:a16="http://schemas.microsoft.com/office/drawing/2014/main" id="{CC3D749B-6374-4B72-A23D-0B947DC9F039}"/>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9" name="15 CuadroTexto">
          <a:extLst>
            <a:ext uri="{FF2B5EF4-FFF2-40B4-BE49-F238E27FC236}">
              <a16:creationId xmlns:a16="http://schemas.microsoft.com/office/drawing/2014/main" id="{2D51CF48-0016-47A7-964B-FDC4293FF922}"/>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0" name="4 CuadroTexto">
          <a:extLst>
            <a:ext uri="{FF2B5EF4-FFF2-40B4-BE49-F238E27FC236}">
              <a16:creationId xmlns:a16="http://schemas.microsoft.com/office/drawing/2014/main" id="{BBA00680-0198-472A-80D1-0651D59B64EA}"/>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1" name="6 CuadroTexto">
          <a:extLst>
            <a:ext uri="{FF2B5EF4-FFF2-40B4-BE49-F238E27FC236}">
              <a16:creationId xmlns:a16="http://schemas.microsoft.com/office/drawing/2014/main" id="{A18763E1-6210-4E88-8405-455B4549A41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2" name="14 CuadroTexto">
          <a:extLst>
            <a:ext uri="{FF2B5EF4-FFF2-40B4-BE49-F238E27FC236}">
              <a16:creationId xmlns:a16="http://schemas.microsoft.com/office/drawing/2014/main" id="{F5E0CDDF-FA63-4443-AAE6-AABFE202F818}"/>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3" name="15 CuadroTexto">
          <a:extLst>
            <a:ext uri="{FF2B5EF4-FFF2-40B4-BE49-F238E27FC236}">
              <a16:creationId xmlns:a16="http://schemas.microsoft.com/office/drawing/2014/main" id="{03FEEF0C-DA9E-4D9F-BDEA-5649055004B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4" name="4 CuadroTexto">
          <a:extLst>
            <a:ext uri="{FF2B5EF4-FFF2-40B4-BE49-F238E27FC236}">
              <a16:creationId xmlns:a16="http://schemas.microsoft.com/office/drawing/2014/main" id="{F3DB604A-5455-4F26-B94D-8AA9A7E739B8}"/>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5" name="6 CuadroTexto">
          <a:extLst>
            <a:ext uri="{FF2B5EF4-FFF2-40B4-BE49-F238E27FC236}">
              <a16:creationId xmlns:a16="http://schemas.microsoft.com/office/drawing/2014/main" id="{ADE0997A-0E4A-43E5-90B9-7CC4795C3EFF}"/>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6" name="14 CuadroTexto">
          <a:extLst>
            <a:ext uri="{FF2B5EF4-FFF2-40B4-BE49-F238E27FC236}">
              <a16:creationId xmlns:a16="http://schemas.microsoft.com/office/drawing/2014/main" id="{45BD8301-5B51-4470-AAC9-36A1C9FE009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7" name="15 CuadroTexto">
          <a:extLst>
            <a:ext uri="{FF2B5EF4-FFF2-40B4-BE49-F238E27FC236}">
              <a16:creationId xmlns:a16="http://schemas.microsoft.com/office/drawing/2014/main" id="{FCCF3BC5-B65D-4AFA-AA73-8FAFFDBB0957}"/>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8" name="4 CuadroTexto">
          <a:extLst>
            <a:ext uri="{FF2B5EF4-FFF2-40B4-BE49-F238E27FC236}">
              <a16:creationId xmlns:a16="http://schemas.microsoft.com/office/drawing/2014/main" id="{CC7AAFBF-9FFF-4ACC-ADEB-9867E5941BB5}"/>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9" name="6 CuadroTexto">
          <a:extLst>
            <a:ext uri="{FF2B5EF4-FFF2-40B4-BE49-F238E27FC236}">
              <a16:creationId xmlns:a16="http://schemas.microsoft.com/office/drawing/2014/main" id="{598C2F20-A2DD-4421-93F3-D546F33578CF}"/>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0" name="14 CuadroTexto">
          <a:extLst>
            <a:ext uri="{FF2B5EF4-FFF2-40B4-BE49-F238E27FC236}">
              <a16:creationId xmlns:a16="http://schemas.microsoft.com/office/drawing/2014/main" id="{42DB5608-60DB-4B0B-A870-2B432A008C43}"/>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1" name="15 CuadroTexto">
          <a:extLst>
            <a:ext uri="{FF2B5EF4-FFF2-40B4-BE49-F238E27FC236}">
              <a16:creationId xmlns:a16="http://schemas.microsoft.com/office/drawing/2014/main" id="{45BA0324-4C92-4B06-9EE0-7BDE77856044}"/>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2" name="4 CuadroTexto">
          <a:extLst>
            <a:ext uri="{FF2B5EF4-FFF2-40B4-BE49-F238E27FC236}">
              <a16:creationId xmlns:a16="http://schemas.microsoft.com/office/drawing/2014/main" id="{1CB47F30-9368-428D-9378-CA7CC96D7AF2}"/>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3" name="6 CuadroTexto">
          <a:extLst>
            <a:ext uri="{FF2B5EF4-FFF2-40B4-BE49-F238E27FC236}">
              <a16:creationId xmlns:a16="http://schemas.microsoft.com/office/drawing/2014/main" id="{FF6087CA-7F37-4E4C-8F0B-A8C59EF8AF8B}"/>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4" name="14 CuadroTexto">
          <a:extLst>
            <a:ext uri="{FF2B5EF4-FFF2-40B4-BE49-F238E27FC236}">
              <a16:creationId xmlns:a16="http://schemas.microsoft.com/office/drawing/2014/main" id="{8B990231-DAA7-4442-AAE7-26AD05C9358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5" name="15 CuadroTexto">
          <a:extLst>
            <a:ext uri="{FF2B5EF4-FFF2-40B4-BE49-F238E27FC236}">
              <a16:creationId xmlns:a16="http://schemas.microsoft.com/office/drawing/2014/main" id="{CCF61C21-BCB9-4D76-906E-B9853AC7AF58}"/>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6" name="4 CuadroTexto">
          <a:extLst>
            <a:ext uri="{FF2B5EF4-FFF2-40B4-BE49-F238E27FC236}">
              <a16:creationId xmlns:a16="http://schemas.microsoft.com/office/drawing/2014/main" id="{2A671A00-C6DE-48E4-AAE7-CF3FA0103F92}"/>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7" name="6 CuadroTexto">
          <a:extLst>
            <a:ext uri="{FF2B5EF4-FFF2-40B4-BE49-F238E27FC236}">
              <a16:creationId xmlns:a16="http://schemas.microsoft.com/office/drawing/2014/main" id="{B08D6BDC-4416-4443-84CE-90BBAA6101F1}"/>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8" name="14 CuadroTexto">
          <a:extLst>
            <a:ext uri="{FF2B5EF4-FFF2-40B4-BE49-F238E27FC236}">
              <a16:creationId xmlns:a16="http://schemas.microsoft.com/office/drawing/2014/main" id="{541E1EED-7D2C-40FC-BA97-5786A8E42A57}"/>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9" name="15 CuadroTexto">
          <a:extLst>
            <a:ext uri="{FF2B5EF4-FFF2-40B4-BE49-F238E27FC236}">
              <a16:creationId xmlns:a16="http://schemas.microsoft.com/office/drawing/2014/main" id="{7028154B-2A69-4A42-BF9B-24ACEB4EC069}"/>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0" name="4 CuadroTexto">
          <a:extLst>
            <a:ext uri="{FF2B5EF4-FFF2-40B4-BE49-F238E27FC236}">
              <a16:creationId xmlns:a16="http://schemas.microsoft.com/office/drawing/2014/main" id="{5BA436EA-1412-45AA-A07E-8C6B49E2B215}"/>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1" name="6 CuadroTexto">
          <a:extLst>
            <a:ext uri="{FF2B5EF4-FFF2-40B4-BE49-F238E27FC236}">
              <a16:creationId xmlns:a16="http://schemas.microsoft.com/office/drawing/2014/main" id="{5CFE857A-822B-4F8C-B57E-71A9B14A797B}"/>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2" name="14 CuadroTexto">
          <a:extLst>
            <a:ext uri="{FF2B5EF4-FFF2-40B4-BE49-F238E27FC236}">
              <a16:creationId xmlns:a16="http://schemas.microsoft.com/office/drawing/2014/main" id="{368AFAB4-2CAC-48F9-BF58-19C699341CEB}"/>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3" name="15 CuadroTexto">
          <a:extLst>
            <a:ext uri="{FF2B5EF4-FFF2-40B4-BE49-F238E27FC236}">
              <a16:creationId xmlns:a16="http://schemas.microsoft.com/office/drawing/2014/main" id="{712039DA-30E4-4820-94C6-135E9B602FFB}"/>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4" name="4 CuadroTexto">
          <a:extLst>
            <a:ext uri="{FF2B5EF4-FFF2-40B4-BE49-F238E27FC236}">
              <a16:creationId xmlns:a16="http://schemas.microsoft.com/office/drawing/2014/main" id="{01DCFFB2-67BE-4CDA-9434-338F814EAF53}"/>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5" name="6 CuadroTexto">
          <a:extLst>
            <a:ext uri="{FF2B5EF4-FFF2-40B4-BE49-F238E27FC236}">
              <a16:creationId xmlns:a16="http://schemas.microsoft.com/office/drawing/2014/main" id="{DD62C7EE-0FD8-4A37-AEE7-C384036ED8FF}"/>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6" name="14 CuadroTexto">
          <a:extLst>
            <a:ext uri="{FF2B5EF4-FFF2-40B4-BE49-F238E27FC236}">
              <a16:creationId xmlns:a16="http://schemas.microsoft.com/office/drawing/2014/main" id="{E5016FBD-DC6C-40E9-8B57-450CAF5C6ED2}"/>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7" name="15 CuadroTexto">
          <a:extLst>
            <a:ext uri="{FF2B5EF4-FFF2-40B4-BE49-F238E27FC236}">
              <a16:creationId xmlns:a16="http://schemas.microsoft.com/office/drawing/2014/main" id="{A6C6D23D-9B85-4025-ADCD-7396B1B5FBA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8" name="4 CuadroTexto">
          <a:extLst>
            <a:ext uri="{FF2B5EF4-FFF2-40B4-BE49-F238E27FC236}">
              <a16:creationId xmlns:a16="http://schemas.microsoft.com/office/drawing/2014/main" id="{6A5CDB6D-DE30-4810-84EB-185A0E7F4202}"/>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9" name="6 CuadroTexto">
          <a:extLst>
            <a:ext uri="{FF2B5EF4-FFF2-40B4-BE49-F238E27FC236}">
              <a16:creationId xmlns:a16="http://schemas.microsoft.com/office/drawing/2014/main" id="{1BDBEECD-F6DF-4F22-8581-E73CE35BEDDF}"/>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40" name="14 CuadroTexto">
          <a:extLst>
            <a:ext uri="{FF2B5EF4-FFF2-40B4-BE49-F238E27FC236}">
              <a16:creationId xmlns:a16="http://schemas.microsoft.com/office/drawing/2014/main" id="{DA8E0E65-7CD2-4C0B-946E-270C8D31E46D}"/>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41" name="15 CuadroTexto">
          <a:extLst>
            <a:ext uri="{FF2B5EF4-FFF2-40B4-BE49-F238E27FC236}">
              <a16:creationId xmlns:a16="http://schemas.microsoft.com/office/drawing/2014/main" id="{226E6263-917F-4A03-8487-83760C3BB3D4}"/>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42" name="4 CuadroTexto">
          <a:extLst>
            <a:ext uri="{FF2B5EF4-FFF2-40B4-BE49-F238E27FC236}">
              <a16:creationId xmlns:a16="http://schemas.microsoft.com/office/drawing/2014/main" id="{5D5A6B2C-EC70-40C9-9125-6BA26D0DBC4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43" name="6 CuadroTexto">
          <a:extLst>
            <a:ext uri="{FF2B5EF4-FFF2-40B4-BE49-F238E27FC236}">
              <a16:creationId xmlns:a16="http://schemas.microsoft.com/office/drawing/2014/main" id="{87E35A8B-7315-4873-B48B-D165980FC192}"/>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44" name="14 CuadroTexto">
          <a:extLst>
            <a:ext uri="{FF2B5EF4-FFF2-40B4-BE49-F238E27FC236}">
              <a16:creationId xmlns:a16="http://schemas.microsoft.com/office/drawing/2014/main" id="{C3F0011D-34D5-4F06-AD85-BCB4EF5AAA29}"/>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45" name="15 CuadroTexto">
          <a:extLst>
            <a:ext uri="{FF2B5EF4-FFF2-40B4-BE49-F238E27FC236}">
              <a16:creationId xmlns:a16="http://schemas.microsoft.com/office/drawing/2014/main" id="{328EF19C-237C-43FA-88C6-80E61E3E27AF}"/>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46" name="4 CuadroTexto">
          <a:extLst>
            <a:ext uri="{FF2B5EF4-FFF2-40B4-BE49-F238E27FC236}">
              <a16:creationId xmlns:a16="http://schemas.microsoft.com/office/drawing/2014/main" id="{900C16A6-334D-4008-8976-5660C8E66DA5}"/>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47" name="6 CuadroTexto">
          <a:extLst>
            <a:ext uri="{FF2B5EF4-FFF2-40B4-BE49-F238E27FC236}">
              <a16:creationId xmlns:a16="http://schemas.microsoft.com/office/drawing/2014/main" id="{87E8D8AB-8198-41A7-8284-AD571D5DE0B2}"/>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48" name="14 CuadroTexto">
          <a:extLst>
            <a:ext uri="{FF2B5EF4-FFF2-40B4-BE49-F238E27FC236}">
              <a16:creationId xmlns:a16="http://schemas.microsoft.com/office/drawing/2014/main" id="{A339E1A2-8880-4FB1-BA46-1876F0DF432F}"/>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49" name="15 CuadroTexto">
          <a:extLst>
            <a:ext uri="{FF2B5EF4-FFF2-40B4-BE49-F238E27FC236}">
              <a16:creationId xmlns:a16="http://schemas.microsoft.com/office/drawing/2014/main" id="{D9B270A4-082D-4CA7-9E1A-7CB7541D0F8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50" name="4 CuadroTexto">
          <a:extLst>
            <a:ext uri="{FF2B5EF4-FFF2-40B4-BE49-F238E27FC236}">
              <a16:creationId xmlns:a16="http://schemas.microsoft.com/office/drawing/2014/main" id="{77D8073A-D48D-4EA7-A1DE-C3C878D5E349}"/>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51" name="6 CuadroTexto">
          <a:extLst>
            <a:ext uri="{FF2B5EF4-FFF2-40B4-BE49-F238E27FC236}">
              <a16:creationId xmlns:a16="http://schemas.microsoft.com/office/drawing/2014/main" id="{5CA107CE-1CF4-40E7-8C2D-6B45673FADE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52" name="14 CuadroTexto">
          <a:extLst>
            <a:ext uri="{FF2B5EF4-FFF2-40B4-BE49-F238E27FC236}">
              <a16:creationId xmlns:a16="http://schemas.microsoft.com/office/drawing/2014/main" id="{0F4227FB-B37E-4EC8-AFFB-513F400E80F4}"/>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53" name="15 CuadroTexto">
          <a:extLst>
            <a:ext uri="{FF2B5EF4-FFF2-40B4-BE49-F238E27FC236}">
              <a16:creationId xmlns:a16="http://schemas.microsoft.com/office/drawing/2014/main" id="{50970D61-F124-4E39-9BC8-BD8C8DBB37F8}"/>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54" name="4 CuadroTexto">
          <a:extLst>
            <a:ext uri="{FF2B5EF4-FFF2-40B4-BE49-F238E27FC236}">
              <a16:creationId xmlns:a16="http://schemas.microsoft.com/office/drawing/2014/main" id="{AC98BF2D-6AEA-4CAD-8E07-8FA4A17917F6}"/>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55" name="6 CuadroTexto">
          <a:extLst>
            <a:ext uri="{FF2B5EF4-FFF2-40B4-BE49-F238E27FC236}">
              <a16:creationId xmlns:a16="http://schemas.microsoft.com/office/drawing/2014/main" id="{C75AEBB6-E7A5-442C-90CC-DAB50F7098CA}"/>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56" name="14 CuadroTexto">
          <a:extLst>
            <a:ext uri="{FF2B5EF4-FFF2-40B4-BE49-F238E27FC236}">
              <a16:creationId xmlns:a16="http://schemas.microsoft.com/office/drawing/2014/main" id="{AB28C242-D7F1-4E8C-9C33-7ED42E92D9D2}"/>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57" name="15 CuadroTexto">
          <a:extLst>
            <a:ext uri="{FF2B5EF4-FFF2-40B4-BE49-F238E27FC236}">
              <a16:creationId xmlns:a16="http://schemas.microsoft.com/office/drawing/2014/main" id="{73BD3D0B-F0A8-4535-BEB3-4FF2BD4C62E1}"/>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58" name="4 CuadroTexto">
          <a:extLst>
            <a:ext uri="{FF2B5EF4-FFF2-40B4-BE49-F238E27FC236}">
              <a16:creationId xmlns:a16="http://schemas.microsoft.com/office/drawing/2014/main" id="{4018EAC4-8857-4636-B082-4EA75081711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59" name="6 CuadroTexto">
          <a:extLst>
            <a:ext uri="{FF2B5EF4-FFF2-40B4-BE49-F238E27FC236}">
              <a16:creationId xmlns:a16="http://schemas.microsoft.com/office/drawing/2014/main" id="{7B7B8A82-7F95-4887-9853-C3B28543B97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60" name="14 CuadroTexto">
          <a:extLst>
            <a:ext uri="{FF2B5EF4-FFF2-40B4-BE49-F238E27FC236}">
              <a16:creationId xmlns:a16="http://schemas.microsoft.com/office/drawing/2014/main" id="{5361FEAA-F606-44EA-8FF4-EFC8D7BA616D}"/>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61" name="15 CuadroTexto">
          <a:extLst>
            <a:ext uri="{FF2B5EF4-FFF2-40B4-BE49-F238E27FC236}">
              <a16:creationId xmlns:a16="http://schemas.microsoft.com/office/drawing/2014/main" id="{FCBACFC1-3337-4A13-A4F6-5A45E8110BF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62" name="4 CuadroTexto">
          <a:extLst>
            <a:ext uri="{FF2B5EF4-FFF2-40B4-BE49-F238E27FC236}">
              <a16:creationId xmlns:a16="http://schemas.microsoft.com/office/drawing/2014/main" id="{CBCD1171-5135-4DC1-A962-6197A1F2C0B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63" name="6 CuadroTexto">
          <a:extLst>
            <a:ext uri="{FF2B5EF4-FFF2-40B4-BE49-F238E27FC236}">
              <a16:creationId xmlns:a16="http://schemas.microsoft.com/office/drawing/2014/main" id="{7125DB22-3088-433D-95BA-C66784E0A2D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64" name="14 CuadroTexto">
          <a:extLst>
            <a:ext uri="{FF2B5EF4-FFF2-40B4-BE49-F238E27FC236}">
              <a16:creationId xmlns:a16="http://schemas.microsoft.com/office/drawing/2014/main" id="{7F245733-E4F1-45E4-88BD-5F87C707C8F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65" name="15 CuadroTexto">
          <a:extLst>
            <a:ext uri="{FF2B5EF4-FFF2-40B4-BE49-F238E27FC236}">
              <a16:creationId xmlns:a16="http://schemas.microsoft.com/office/drawing/2014/main" id="{2E696E08-3036-43AB-A5C6-D3FA8E0CBA14}"/>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66" name="4 CuadroTexto">
          <a:extLst>
            <a:ext uri="{FF2B5EF4-FFF2-40B4-BE49-F238E27FC236}">
              <a16:creationId xmlns:a16="http://schemas.microsoft.com/office/drawing/2014/main" id="{5B08686F-86D7-43A8-9FE2-C4A088AF4B73}"/>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67" name="6 CuadroTexto">
          <a:extLst>
            <a:ext uri="{FF2B5EF4-FFF2-40B4-BE49-F238E27FC236}">
              <a16:creationId xmlns:a16="http://schemas.microsoft.com/office/drawing/2014/main" id="{F3F1402C-9667-4778-B025-5D0B87062757}"/>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68" name="14 CuadroTexto">
          <a:extLst>
            <a:ext uri="{FF2B5EF4-FFF2-40B4-BE49-F238E27FC236}">
              <a16:creationId xmlns:a16="http://schemas.microsoft.com/office/drawing/2014/main" id="{753CC592-5BA6-4CC2-9B36-498F9ED4F592}"/>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69" name="15 CuadroTexto">
          <a:extLst>
            <a:ext uri="{FF2B5EF4-FFF2-40B4-BE49-F238E27FC236}">
              <a16:creationId xmlns:a16="http://schemas.microsoft.com/office/drawing/2014/main" id="{8FC9A68C-0C4D-4A79-B509-CE75CE34A1C1}"/>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70" name="4 CuadroTexto">
          <a:extLst>
            <a:ext uri="{FF2B5EF4-FFF2-40B4-BE49-F238E27FC236}">
              <a16:creationId xmlns:a16="http://schemas.microsoft.com/office/drawing/2014/main" id="{DBCCA488-7FA9-4B2B-98B4-E767A5C907ED}"/>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71" name="6 CuadroTexto">
          <a:extLst>
            <a:ext uri="{FF2B5EF4-FFF2-40B4-BE49-F238E27FC236}">
              <a16:creationId xmlns:a16="http://schemas.microsoft.com/office/drawing/2014/main" id="{B9643C25-D564-4CDC-936E-2273FE386C0F}"/>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72" name="14 CuadroTexto">
          <a:extLst>
            <a:ext uri="{FF2B5EF4-FFF2-40B4-BE49-F238E27FC236}">
              <a16:creationId xmlns:a16="http://schemas.microsoft.com/office/drawing/2014/main" id="{FCD6B3BA-21A6-4253-B437-07257B304CA5}"/>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73" name="15 CuadroTexto">
          <a:extLst>
            <a:ext uri="{FF2B5EF4-FFF2-40B4-BE49-F238E27FC236}">
              <a16:creationId xmlns:a16="http://schemas.microsoft.com/office/drawing/2014/main" id="{B4BA12DB-FD5B-4837-A11E-657B1BB525D8}"/>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74" name="4 CuadroTexto">
          <a:extLst>
            <a:ext uri="{FF2B5EF4-FFF2-40B4-BE49-F238E27FC236}">
              <a16:creationId xmlns:a16="http://schemas.microsoft.com/office/drawing/2014/main" id="{D843DAC9-2683-48FD-9AD1-A7952F019392}"/>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75" name="6 CuadroTexto">
          <a:extLst>
            <a:ext uri="{FF2B5EF4-FFF2-40B4-BE49-F238E27FC236}">
              <a16:creationId xmlns:a16="http://schemas.microsoft.com/office/drawing/2014/main" id="{0929BE9A-F061-4AF1-BFDB-AA53D95C4A8A}"/>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76" name="14 CuadroTexto">
          <a:extLst>
            <a:ext uri="{FF2B5EF4-FFF2-40B4-BE49-F238E27FC236}">
              <a16:creationId xmlns:a16="http://schemas.microsoft.com/office/drawing/2014/main" id="{525608F4-C068-4ADF-98BF-9385D53211A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77" name="15 CuadroTexto">
          <a:extLst>
            <a:ext uri="{FF2B5EF4-FFF2-40B4-BE49-F238E27FC236}">
              <a16:creationId xmlns:a16="http://schemas.microsoft.com/office/drawing/2014/main" id="{0E26B09E-F65B-4EFC-A057-D76583613A41}"/>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78" name="4 CuadroTexto">
          <a:extLst>
            <a:ext uri="{FF2B5EF4-FFF2-40B4-BE49-F238E27FC236}">
              <a16:creationId xmlns:a16="http://schemas.microsoft.com/office/drawing/2014/main" id="{A4A63B7C-A35C-4856-A9AB-8F74B222E385}"/>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79" name="6 CuadroTexto">
          <a:extLst>
            <a:ext uri="{FF2B5EF4-FFF2-40B4-BE49-F238E27FC236}">
              <a16:creationId xmlns:a16="http://schemas.microsoft.com/office/drawing/2014/main" id="{3B1F1FF1-2F3B-49F8-B59F-3EFB941601D8}"/>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80" name="14 CuadroTexto">
          <a:extLst>
            <a:ext uri="{FF2B5EF4-FFF2-40B4-BE49-F238E27FC236}">
              <a16:creationId xmlns:a16="http://schemas.microsoft.com/office/drawing/2014/main" id="{1E3BA8D6-6EFA-4584-9FD7-D37B51692174}"/>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81" name="15 CuadroTexto">
          <a:extLst>
            <a:ext uri="{FF2B5EF4-FFF2-40B4-BE49-F238E27FC236}">
              <a16:creationId xmlns:a16="http://schemas.microsoft.com/office/drawing/2014/main" id="{96584CA7-283E-45DB-85C2-D3FC7F11C16F}"/>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82" name="4 CuadroTexto">
          <a:extLst>
            <a:ext uri="{FF2B5EF4-FFF2-40B4-BE49-F238E27FC236}">
              <a16:creationId xmlns:a16="http://schemas.microsoft.com/office/drawing/2014/main" id="{21016F23-4750-4C6B-A25B-24D5D62CFFC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83" name="6 CuadroTexto">
          <a:extLst>
            <a:ext uri="{FF2B5EF4-FFF2-40B4-BE49-F238E27FC236}">
              <a16:creationId xmlns:a16="http://schemas.microsoft.com/office/drawing/2014/main" id="{30503917-2E8F-4877-8617-64592B3A7D19}"/>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84" name="14 CuadroTexto">
          <a:extLst>
            <a:ext uri="{FF2B5EF4-FFF2-40B4-BE49-F238E27FC236}">
              <a16:creationId xmlns:a16="http://schemas.microsoft.com/office/drawing/2014/main" id="{6457CE05-5580-4740-9C6B-42EBE2431D74}"/>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85" name="15 CuadroTexto">
          <a:extLst>
            <a:ext uri="{FF2B5EF4-FFF2-40B4-BE49-F238E27FC236}">
              <a16:creationId xmlns:a16="http://schemas.microsoft.com/office/drawing/2014/main" id="{B4316930-77E4-42F8-B535-443536F89CFA}"/>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86" name="4 CuadroTexto">
          <a:extLst>
            <a:ext uri="{FF2B5EF4-FFF2-40B4-BE49-F238E27FC236}">
              <a16:creationId xmlns:a16="http://schemas.microsoft.com/office/drawing/2014/main" id="{D70AC84F-FF08-4DAB-AB69-813CD5E4E517}"/>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87" name="6 CuadroTexto">
          <a:extLst>
            <a:ext uri="{FF2B5EF4-FFF2-40B4-BE49-F238E27FC236}">
              <a16:creationId xmlns:a16="http://schemas.microsoft.com/office/drawing/2014/main" id="{4011E4E1-C40F-4C70-AAB3-8E358DFA48FF}"/>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88" name="14 CuadroTexto">
          <a:extLst>
            <a:ext uri="{FF2B5EF4-FFF2-40B4-BE49-F238E27FC236}">
              <a16:creationId xmlns:a16="http://schemas.microsoft.com/office/drawing/2014/main" id="{49D8A945-0704-463C-8B4B-0DA0453CE3F5}"/>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89" name="15 CuadroTexto">
          <a:extLst>
            <a:ext uri="{FF2B5EF4-FFF2-40B4-BE49-F238E27FC236}">
              <a16:creationId xmlns:a16="http://schemas.microsoft.com/office/drawing/2014/main" id="{51D00D0B-D17C-4C1B-9CDF-8C169384CD79}"/>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90" name="4 CuadroTexto">
          <a:extLst>
            <a:ext uri="{FF2B5EF4-FFF2-40B4-BE49-F238E27FC236}">
              <a16:creationId xmlns:a16="http://schemas.microsoft.com/office/drawing/2014/main" id="{E6EA3DCE-74D3-46C0-BC6D-C54F02FDB831}"/>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91" name="6 CuadroTexto">
          <a:extLst>
            <a:ext uri="{FF2B5EF4-FFF2-40B4-BE49-F238E27FC236}">
              <a16:creationId xmlns:a16="http://schemas.microsoft.com/office/drawing/2014/main" id="{36C7206E-4638-42D0-843E-4747837721DB}"/>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92" name="14 CuadroTexto">
          <a:extLst>
            <a:ext uri="{FF2B5EF4-FFF2-40B4-BE49-F238E27FC236}">
              <a16:creationId xmlns:a16="http://schemas.microsoft.com/office/drawing/2014/main" id="{247DE8B2-262A-4944-8032-DF62B1ED72B2}"/>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93" name="15 CuadroTexto">
          <a:extLst>
            <a:ext uri="{FF2B5EF4-FFF2-40B4-BE49-F238E27FC236}">
              <a16:creationId xmlns:a16="http://schemas.microsoft.com/office/drawing/2014/main" id="{5AF8847F-2888-4D82-92E8-ACB9F020E252}"/>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94" name="4 CuadroTexto">
          <a:extLst>
            <a:ext uri="{FF2B5EF4-FFF2-40B4-BE49-F238E27FC236}">
              <a16:creationId xmlns:a16="http://schemas.microsoft.com/office/drawing/2014/main" id="{5B5B0913-F306-4914-9C55-F5B70FC391E5}"/>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95" name="6 CuadroTexto">
          <a:extLst>
            <a:ext uri="{FF2B5EF4-FFF2-40B4-BE49-F238E27FC236}">
              <a16:creationId xmlns:a16="http://schemas.microsoft.com/office/drawing/2014/main" id="{100C4AA3-38D4-4EB2-976A-AFDB3649A6CF}"/>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96" name="14 CuadroTexto">
          <a:extLst>
            <a:ext uri="{FF2B5EF4-FFF2-40B4-BE49-F238E27FC236}">
              <a16:creationId xmlns:a16="http://schemas.microsoft.com/office/drawing/2014/main" id="{F7FC76E6-83C3-4649-B136-91A2EE2D27C1}"/>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97" name="15 CuadroTexto">
          <a:extLst>
            <a:ext uri="{FF2B5EF4-FFF2-40B4-BE49-F238E27FC236}">
              <a16:creationId xmlns:a16="http://schemas.microsoft.com/office/drawing/2014/main" id="{BCC79D04-3598-4223-953F-35D36AB45F9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98" name="4 CuadroTexto">
          <a:extLst>
            <a:ext uri="{FF2B5EF4-FFF2-40B4-BE49-F238E27FC236}">
              <a16:creationId xmlns:a16="http://schemas.microsoft.com/office/drawing/2014/main" id="{C8D163AB-09A9-481E-8193-22E093305B4A}"/>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99" name="6 CuadroTexto">
          <a:extLst>
            <a:ext uri="{FF2B5EF4-FFF2-40B4-BE49-F238E27FC236}">
              <a16:creationId xmlns:a16="http://schemas.microsoft.com/office/drawing/2014/main" id="{B9C8CEBC-C2CB-4424-900D-EA1943883EBB}"/>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00" name="14 CuadroTexto">
          <a:extLst>
            <a:ext uri="{FF2B5EF4-FFF2-40B4-BE49-F238E27FC236}">
              <a16:creationId xmlns:a16="http://schemas.microsoft.com/office/drawing/2014/main" id="{DE0C3FCF-E1AA-4209-850C-B664C611A596}"/>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01" name="15 CuadroTexto">
          <a:extLst>
            <a:ext uri="{FF2B5EF4-FFF2-40B4-BE49-F238E27FC236}">
              <a16:creationId xmlns:a16="http://schemas.microsoft.com/office/drawing/2014/main" id="{F2324305-46E5-490D-84EE-7FE436BEA647}"/>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02" name="4 CuadroTexto">
          <a:extLst>
            <a:ext uri="{FF2B5EF4-FFF2-40B4-BE49-F238E27FC236}">
              <a16:creationId xmlns:a16="http://schemas.microsoft.com/office/drawing/2014/main" id="{E16EAC7D-C61A-426F-8457-5DAB6953B8C0}"/>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03" name="6 CuadroTexto">
          <a:extLst>
            <a:ext uri="{FF2B5EF4-FFF2-40B4-BE49-F238E27FC236}">
              <a16:creationId xmlns:a16="http://schemas.microsoft.com/office/drawing/2014/main" id="{7DF09D62-A17E-44E1-99D5-0803968AE1C2}"/>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04" name="14 CuadroTexto">
          <a:extLst>
            <a:ext uri="{FF2B5EF4-FFF2-40B4-BE49-F238E27FC236}">
              <a16:creationId xmlns:a16="http://schemas.microsoft.com/office/drawing/2014/main" id="{3E88914F-4315-46D0-BDCA-6DAFDC5594BB}"/>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05" name="15 CuadroTexto">
          <a:extLst>
            <a:ext uri="{FF2B5EF4-FFF2-40B4-BE49-F238E27FC236}">
              <a16:creationId xmlns:a16="http://schemas.microsoft.com/office/drawing/2014/main" id="{58C318F0-51C2-4A49-95E6-6F7E99922113}"/>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06" name="4 CuadroTexto">
          <a:extLst>
            <a:ext uri="{FF2B5EF4-FFF2-40B4-BE49-F238E27FC236}">
              <a16:creationId xmlns:a16="http://schemas.microsoft.com/office/drawing/2014/main" id="{59F2A1A7-2415-45DC-86F6-A0897E151BD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07" name="6 CuadroTexto">
          <a:extLst>
            <a:ext uri="{FF2B5EF4-FFF2-40B4-BE49-F238E27FC236}">
              <a16:creationId xmlns:a16="http://schemas.microsoft.com/office/drawing/2014/main" id="{85E59FCA-38E8-4E2F-8287-74A304EA80DB}"/>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08" name="14 CuadroTexto">
          <a:extLst>
            <a:ext uri="{FF2B5EF4-FFF2-40B4-BE49-F238E27FC236}">
              <a16:creationId xmlns:a16="http://schemas.microsoft.com/office/drawing/2014/main" id="{5808815F-806D-4308-9DB3-066D9E3B7B9A}"/>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09" name="15 CuadroTexto">
          <a:extLst>
            <a:ext uri="{FF2B5EF4-FFF2-40B4-BE49-F238E27FC236}">
              <a16:creationId xmlns:a16="http://schemas.microsoft.com/office/drawing/2014/main" id="{86A43EC9-9C7F-4D49-9E16-FBC18821F3C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10" name="4 CuadroTexto">
          <a:extLst>
            <a:ext uri="{FF2B5EF4-FFF2-40B4-BE49-F238E27FC236}">
              <a16:creationId xmlns:a16="http://schemas.microsoft.com/office/drawing/2014/main" id="{F274FCE3-B866-4523-853B-E6852C2F1DAA}"/>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11" name="6 CuadroTexto">
          <a:extLst>
            <a:ext uri="{FF2B5EF4-FFF2-40B4-BE49-F238E27FC236}">
              <a16:creationId xmlns:a16="http://schemas.microsoft.com/office/drawing/2014/main" id="{F1BE9CC7-7820-4F1C-A6DE-98D333C3EE5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12" name="14 CuadroTexto">
          <a:extLst>
            <a:ext uri="{FF2B5EF4-FFF2-40B4-BE49-F238E27FC236}">
              <a16:creationId xmlns:a16="http://schemas.microsoft.com/office/drawing/2014/main" id="{329154C9-F7E0-45BF-A02A-CDF58AC20255}"/>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13" name="15 CuadroTexto">
          <a:extLst>
            <a:ext uri="{FF2B5EF4-FFF2-40B4-BE49-F238E27FC236}">
              <a16:creationId xmlns:a16="http://schemas.microsoft.com/office/drawing/2014/main" id="{3A79E3B6-6E65-4B59-A366-117796B14814}"/>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14" name="4 CuadroTexto">
          <a:extLst>
            <a:ext uri="{FF2B5EF4-FFF2-40B4-BE49-F238E27FC236}">
              <a16:creationId xmlns:a16="http://schemas.microsoft.com/office/drawing/2014/main" id="{A8594257-496B-49CD-8D65-346FE6850B69}"/>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15" name="6 CuadroTexto">
          <a:extLst>
            <a:ext uri="{FF2B5EF4-FFF2-40B4-BE49-F238E27FC236}">
              <a16:creationId xmlns:a16="http://schemas.microsoft.com/office/drawing/2014/main" id="{852AF2CB-6726-464B-9DF4-4E9121BC79B7}"/>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16" name="14 CuadroTexto">
          <a:extLst>
            <a:ext uri="{FF2B5EF4-FFF2-40B4-BE49-F238E27FC236}">
              <a16:creationId xmlns:a16="http://schemas.microsoft.com/office/drawing/2014/main" id="{21EF3D8F-9850-4F14-8594-C4DC074B461A}"/>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17" name="15 CuadroTexto">
          <a:extLst>
            <a:ext uri="{FF2B5EF4-FFF2-40B4-BE49-F238E27FC236}">
              <a16:creationId xmlns:a16="http://schemas.microsoft.com/office/drawing/2014/main" id="{A79A1810-D19F-4282-BC64-5EF5107C7FA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18" name="4 CuadroTexto">
          <a:extLst>
            <a:ext uri="{FF2B5EF4-FFF2-40B4-BE49-F238E27FC236}">
              <a16:creationId xmlns:a16="http://schemas.microsoft.com/office/drawing/2014/main" id="{B4CB2ECB-11EF-4D5A-9B7E-766D2DA622E8}"/>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19" name="6 CuadroTexto">
          <a:extLst>
            <a:ext uri="{FF2B5EF4-FFF2-40B4-BE49-F238E27FC236}">
              <a16:creationId xmlns:a16="http://schemas.microsoft.com/office/drawing/2014/main" id="{519BB952-1F3B-4788-ACB9-F2B2EAA83112}"/>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20" name="14 CuadroTexto">
          <a:extLst>
            <a:ext uri="{FF2B5EF4-FFF2-40B4-BE49-F238E27FC236}">
              <a16:creationId xmlns:a16="http://schemas.microsoft.com/office/drawing/2014/main" id="{51B8DECA-11BF-4292-9D4B-B077E37DCA3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21" name="15 CuadroTexto">
          <a:extLst>
            <a:ext uri="{FF2B5EF4-FFF2-40B4-BE49-F238E27FC236}">
              <a16:creationId xmlns:a16="http://schemas.microsoft.com/office/drawing/2014/main" id="{29CFD8A9-BC80-40EB-89A5-F4347D0DF06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22" name="4 CuadroTexto">
          <a:extLst>
            <a:ext uri="{FF2B5EF4-FFF2-40B4-BE49-F238E27FC236}">
              <a16:creationId xmlns:a16="http://schemas.microsoft.com/office/drawing/2014/main" id="{92D801CF-42EB-45F7-B9E5-E86AC971B6B6}"/>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23" name="6 CuadroTexto">
          <a:extLst>
            <a:ext uri="{FF2B5EF4-FFF2-40B4-BE49-F238E27FC236}">
              <a16:creationId xmlns:a16="http://schemas.microsoft.com/office/drawing/2014/main" id="{07A479CA-EA10-4019-8853-7A0D54C5394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24" name="14 CuadroTexto">
          <a:extLst>
            <a:ext uri="{FF2B5EF4-FFF2-40B4-BE49-F238E27FC236}">
              <a16:creationId xmlns:a16="http://schemas.microsoft.com/office/drawing/2014/main" id="{802FABF3-E74E-4256-8526-C43CDE5B872F}"/>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25" name="15 CuadroTexto">
          <a:extLst>
            <a:ext uri="{FF2B5EF4-FFF2-40B4-BE49-F238E27FC236}">
              <a16:creationId xmlns:a16="http://schemas.microsoft.com/office/drawing/2014/main" id="{97263D6D-33D6-411F-9D0D-2CEBAC44C670}"/>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26" name="4 CuadroTexto">
          <a:extLst>
            <a:ext uri="{FF2B5EF4-FFF2-40B4-BE49-F238E27FC236}">
              <a16:creationId xmlns:a16="http://schemas.microsoft.com/office/drawing/2014/main" id="{5C67C3A5-9300-46B5-82EB-05D8B9BD2EE9}"/>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27" name="6 CuadroTexto">
          <a:extLst>
            <a:ext uri="{FF2B5EF4-FFF2-40B4-BE49-F238E27FC236}">
              <a16:creationId xmlns:a16="http://schemas.microsoft.com/office/drawing/2014/main" id="{D8178F60-4836-4B91-B7F7-64283C418000}"/>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28" name="14 CuadroTexto">
          <a:extLst>
            <a:ext uri="{FF2B5EF4-FFF2-40B4-BE49-F238E27FC236}">
              <a16:creationId xmlns:a16="http://schemas.microsoft.com/office/drawing/2014/main" id="{F763DE59-28B5-4ED0-833B-88615D30745A}"/>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29" name="15 CuadroTexto">
          <a:extLst>
            <a:ext uri="{FF2B5EF4-FFF2-40B4-BE49-F238E27FC236}">
              <a16:creationId xmlns:a16="http://schemas.microsoft.com/office/drawing/2014/main" id="{739FA5EB-A6CD-45C4-A1D2-AA3DA019A8E9}"/>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30" name="4 CuadroTexto">
          <a:extLst>
            <a:ext uri="{FF2B5EF4-FFF2-40B4-BE49-F238E27FC236}">
              <a16:creationId xmlns:a16="http://schemas.microsoft.com/office/drawing/2014/main" id="{59756814-5B0B-41EF-B790-544356DCF879}"/>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31" name="6 CuadroTexto">
          <a:extLst>
            <a:ext uri="{FF2B5EF4-FFF2-40B4-BE49-F238E27FC236}">
              <a16:creationId xmlns:a16="http://schemas.microsoft.com/office/drawing/2014/main" id="{DBCF53D3-1772-4EEA-86D2-E5CEB3434F8B}"/>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32" name="14 CuadroTexto">
          <a:extLst>
            <a:ext uri="{FF2B5EF4-FFF2-40B4-BE49-F238E27FC236}">
              <a16:creationId xmlns:a16="http://schemas.microsoft.com/office/drawing/2014/main" id="{4E831AAE-E8A6-47EB-9016-6ADF58CD74DD}"/>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33" name="15 CuadroTexto">
          <a:extLst>
            <a:ext uri="{FF2B5EF4-FFF2-40B4-BE49-F238E27FC236}">
              <a16:creationId xmlns:a16="http://schemas.microsoft.com/office/drawing/2014/main" id="{C8F75F79-97ED-4684-8BA9-82E80F23B80D}"/>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34" name="4 CuadroTexto">
          <a:extLst>
            <a:ext uri="{FF2B5EF4-FFF2-40B4-BE49-F238E27FC236}">
              <a16:creationId xmlns:a16="http://schemas.microsoft.com/office/drawing/2014/main" id="{C271B489-328B-46EC-B386-E23728F2E9A7}"/>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35" name="6 CuadroTexto">
          <a:extLst>
            <a:ext uri="{FF2B5EF4-FFF2-40B4-BE49-F238E27FC236}">
              <a16:creationId xmlns:a16="http://schemas.microsoft.com/office/drawing/2014/main" id="{AE53D362-A7CF-4DC9-920A-079E9E96D068}"/>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36" name="14 CuadroTexto">
          <a:extLst>
            <a:ext uri="{FF2B5EF4-FFF2-40B4-BE49-F238E27FC236}">
              <a16:creationId xmlns:a16="http://schemas.microsoft.com/office/drawing/2014/main" id="{813C3E17-C8D0-41BD-A6D9-A5CD75C5DB48}"/>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37" name="15 CuadroTexto">
          <a:extLst>
            <a:ext uri="{FF2B5EF4-FFF2-40B4-BE49-F238E27FC236}">
              <a16:creationId xmlns:a16="http://schemas.microsoft.com/office/drawing/2014/main" id="{C4172FB9-6876-41BA-A8D5-51D624374189}"/>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38" name="4 CuadroTexto">
          <a:extLst>
            <a:ext uri="{FF2B5EF4-FFF2-40B4-BE49-F238E27FC236}">
              <a16:creationId xmlns:a16="http://schemas.microsoft.com/office/drawing/2014/main" id="{9715190F-A64B-42E7-B9D1-12AC00CEF92A}"/>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39" name="6 CuadroTexto">
          <a:extLst>
            <a:ext uri="{FF2B5EF4-FFF2-40B4-BE49-F238E27FC236}">
              <a16:creationId xmlns:a16="http://schemas.microsoft.com/office/drawing/2014/main" id="{4A25DFD9-08C4-46BE-8F56-0D950DB1EFAA}"/>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40" name="14 CuadroTexto">
          <a:extLst>
            <a:ext uri="{FF2B5EF4-FFF2-40B4-BE49-F238E27FC236}">
              <a16:creationId xmlns:a16="http://schemas.microsoft.com/office/drawing/2014/main" id="{77BE8235-33E4-4E0F-AF98-ECF24694A50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41" name="15 CuadroTexto">
          <a:extLst>
            <a:ext uri="{FF2B5EF4-FFF2-40B4-BE49-F238E27FC236}">
              <a16:creationId xmlns:a16="http://schemas.microsoft.com/office/drawing/2014/main" id="{41E531FB-6431-43CD-8646-6A9BD10C8168}"/>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42" name="4 CuadroTexto">
          <a:extLst>
            <a:ext uri="{FF2B5EF4-FFF2-40B4-BE49-F238E27FC236}">
              <a16:creationId xmlns:a16="http://schemas.microsoft.com/office/drawing/2014/main" id="{CCE3F447-0634-4427-8D73-88784AE4A35F}"/>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43" name="6 CuadroTexto">
          <a:extLst>
            <a:ext uri="{FF2B5EF4-FFF2-40B4-BE49-F238E27FC236}">
              <a16:creationId xmlns:a16="http://schemas.microsoft.com/office/drawing/2014/main" id="{D5BB1D14-CBB2-4A04-8E74-5D8DF987D4E5}"/>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44" name="14 CuadroTexto">
          <a:extLst>
            <a:ext uri="{FF2B5EF4-FFF2-40B4-BE49-F238E27FC236}">
              <a16:creationId xmlns:a16="http://schemas.microsoft.com/office/drawing/2014/main" id="{483A3007-6BCA-4840-9C83-83F010E27001}"/>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45" name="15 CuadroTexto">
          <a:extLst>
            <a:ext uri="{FF2B5EF4-FFF2-40B4-BE49-F238E27FC236}">
              <a16:creationId xmlns:a16="http://schemas.microsoft.com/office/drawing/2014/main" id="{0E4A77F6-D8BC-454C-847C-DA3D897B91F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46" name="4 CuadroTexto">
          <a:extLst>
            <a:ext uri="{FF2B5EF4-FFF2-40B4-BE49-F238E27FC236}">
              <a16:creationId xmlns:a16="http://schemas.microsoft.com/office/drawing/2014/main" id="{7F61D205-16A7-48B9-90FC-CC63052C4C81}"/>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47" name="6 CuadroTexto">
          <a:extLst>
            <a:ext uri="{FF2B5EF4-FFF2-40B4-BE49-F238E27FC236}">
              <a16:creationId xmlns:a16="http://schemas.microsoft.com/office/drawing/2014/main" id="{E0B7BC49-94C6-42F1-B0B5-0BFE7DE098C5}"/>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48" name="14 CuadroTexto">
          <a:extLst>
            <a:ext uri="{FF2B5EF4-FFF2-40B4-BE49-F238E27FC236}">
              <a16:creationId xmlns:a16="http://schemas.microsoft.com/office/drawing/2014/main" id="{38848495-765B-4131-885E-D0D5494D2FC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49" name="15 CuadroTexto">
          <a:extLst>
            <a:ext uri="{FF2B5EF4-FFF2-40B4-BE49-F238E27FC236}">
              <a16:creationId xmlns:a16="http://schemas.microsoft.com/office/drawing/2014/main" id="{08BD14BA-E872-4FC3-87B4-81664A22B9B1}"/>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50" name="4 CuadroTexto">
          <a:extLst>
            <a:ext uri="{FF2B5EF4-FFF2-40B4-BE49-F238E27FC236}">
              <a16:creationId xmlns:a16="http://schemas.microsoft.com/office/drawing/2014/main" id="{1A9B4829-C103-4DAA-8171-DC684721DE36}"/>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51" name="6 CuadroTexto">
          <a:extLst>
            <a:ext uri="{FF2B5EF4-FFF2-40B4-BE49-F238E27FC236}">
              <a16:creationId xmlns:a16="http://schemas.microsoft.com/office/drawing/2014/main" id="{6D70D17E-30D6-44BB-9AF8-7E1727F09DA8}"/>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52" name="14 CuadroTexto">
          <a:extLst>
            <a:ext uri="{FF2B5EF4-FFF2-40B4-BE49-F238E27FC236}">
              <a16:creationId xmlns:a16="http://schemas.microsoft.com/office/drawing/2014/main" id="{1D0D3888-9F0F-4B89-BDA6-4C9B17D051B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53" name="15 CuadroTexto">
          <a:extLst>
            <a:ext uri="{FF2B5EF4-FFF2-40B4-BE49-F238E27FC236}">
              <a16:creationId xmlns:a16="http://schemas.microsoft.com/office/drawing/2014/main" id="{678CA739-587B-4E54-8246-F29810BFB52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54" name="4 CuadroTexto">
          <a:extLst>
            <a:ext uri="{FF2B5EF4-FFF2-40B4-BE49-F238E27FC236}">
              <a16:creationId xmlns:a16="http://schemas.microsoft.com/office/drawing/2014/main" id="{4ED0EDEA-4294-4B4F-8A10-9EABF2E769C8}"/>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55" name="6 CuadroTexto">
          <a:extLst>
            <a:ext uri="{FF2B5EF4-FFF2-40B4-BE49-F238E27FC236}">
              <a16:creationId xmlns:a16="http://schemas.microsoft.com/office/drawing/2014/main" id="{BBB25C67-3C4D-4810-929C-0B843AC8E292}"/>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56" name="14 CuadroTexto">
          <a:extLst>
            <a:ext uri="{FF2B5EF4-FFF2-40B4-BE49-F238E27FC236}">
              <a16:creationId xmlns:a16="http://schemas.microsoft.com/office/drawing/2014/main" id="{1AD0B41F-6BD7-441F-9B33-61596C99184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57" name="15 CuadroTexto">
          <a:extLst>
            <a:ext uri="{FF2B5EF4-FFF2-40B4-BE49-F238E27FC236}">
              <a16:creationId xmlns:a16="http://schemas.microsoft.com/office/drawing/2014/main" id="{5DBE6E1A-0816-450A-803F-A944A94792F0}"/>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58" name="4 CuadroTexto">
          <a:extLst>
            <a:ext uri="{FF2B5EF4-FFF2-40B4-BE49-F238E27FC236}">
              <a16:creationId xmlns:a16="http://schemas.microsoft.com/office/drawing/2014/main" id="{F55B6EF1-4D32-4730-9123-23CDDC83871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59" name="6 CuadroTexto">
          <a:extLst>
            <a:ext uri="{FF2B5EF4-FFF2-40B4-BE49-F238E27FC236}">
              <a16:creationId xmlns:a16="http://schemas.microsoft.com/office/drawing/2014/main" id="{C41C1D17-FC6F-45BD-9412-4F968B481921}"/>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60" name="14 CuadroTexto">
          <a:extLst>
            <a:ext uri="{FF2B5EF4-FFF2-40B4-BE49-F238E27FC236}">
              <a16:creationId xmlns:a16="http://schemas.microsoft.com/office/drawing/2014/main" id="{93265FFD-DB3A-4DF2-9D99-2E1CF1F851C4}"/>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61" name="15 CuadroTexto">
          <a:extLst>
            <a:ext uri="{FF2B5EF4-FFF2-40B4-BE49-F238E27FC236}">
              <a16:creationId xmlns:a16="http://schemas.microsoft.com/office/drawing/2014/main" id="{D3603F41-C0B1-408C-AD20-261DB8359BE4}"/>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62" name="4 CuadroTexto">
          <a:extLst>
            <a:ext uri="{FF2B5EF4-FFF2-40B4-BE49-F238E27FC236}">
              <a16:creationId xmlns:a16="http://schemas.microsoft.com/office/drawing/2014/main" id="{707C3F0A-BBF9-409F-8A07-07C2783BAE08}"/>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63" name="6 CuadroTexto">
          <a:extLst>
            <a:ext uri="{FF2B5EF4-FFF2-40B4-BE49-F238E27FC236}">
              <a16:creationId xmlns:a16="http://schemas.microsoft.com/office/drawing/2014/main" id="{4F4CEF8E-BEC1-4C67-BD9B-8E4FFFBD4B36}"/>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64" name="14 CuadroTexto">
          <a:extLst>
            <a:ext uri="{FF2B5EF4-FFF2-40B4-BE49-F238E27FC236}">
              <a16:creationId xmlns:a16="http://schemas.microsoft.com/office/drawing/2014/main" id="{C8EA8082-6C6B-4DA8-82D4-8E30BD0CFBD4}"/>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65" name="15 CuadroTexto">
          <a:extLst>
            <a:ext uri="{FF2B5EF4-FFF2-40B4-BE49-F238E27FC236}">
              <a16:creationId xmlns:a16="http://schemas.microsoft.com/office/drawing/2014/main" id="{FDAE9128-C9E4-496E-B821-1040222D90CC}"/>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66" name="4 CuadroTexto">
          <a:extLst>
            <a:ext uri="{FF2B5EF4-FFF2-40B4-BE49-F238E27FC236}">
              <a16:creationId xmlns:a16="http://schemas.microsoft.com/office/drawing/2014/main" id="{D2094657-EF5F-4E16-AEDE-5DD5B4C17D38}"/>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67" name="6 CuadroTexto">
          <a:extLst>
            <a:ext uri="{FF2B5EF4-FFF2-40B4-BE49-F238E27FC236}">
              <a16:creationId xmlns:a16="http://schemas.microsoft.com/office/drawing/2014/main" id="{0E4DF08C-81DE-496E-A2E9-0A287BD2F4BF}"/>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68" name="14 CuadroTexto">
          <a:extLst>
            <a:ext uri="{FF2B5EF4-FFF2-40B4-BE49-F238E27FC236}">
              <a16:creationId xmlns:a16="http://schemas.microsoft.com/office/drawing/2014/main" id="{6E45F362-64D1-4E14-907E-CD6E1B530B5D}"/>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69" name="15 CuadroTexto">
          <a:extLst>
            <a:ext uri="{FF2B5EF4-FFF2-40B4-BE49-F238E27FC236}">
              <a16:creationId xmlns:a16="http://schemas.microsoft.com/office/drawing/2014/main" id="{70DC2EB2-69D9-45EB-9FB8-F63031F045AE}"/>
            </a:ext>
          </a:extLst>
        </xdr:cNvPr>
        <xdr:cNvSpPr txBox="1"/>
      </xdr:nvSpPr>
      <xdr:spPr>
        <a:xfrm>
          <a:off x="114300" y="69113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70" name="4 CuadroTexto">
          <a:extLst>
            <a:ext uri="{FF2B5EF4-FFF2-40B4-BE49-F238E27FC236}">
              <a16:creationId xmlns:a16="http://schemas.microsoft.com/office/drawing/2014/main" id="{11830B9F-A0AB-4148-845B-A7E804BD6800}"/>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71" name="6 CuadroTexto">
          <a:extLst>
            <a:ext uri="{FF2B5EF4-FFF2-40B4-BE49-F238E27FC236}">
              <a16:creationId xmlns:a16="http://schemas.microsoft.com/office/drawing/2014/main" id="{C7F5EB60-6F20-4D60-BE44-8461E501C044}"/>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72" name="14 CuadroTexto">
          <a:extLst>
            <a:ext uri="{FF2B5EF4-FFF2-40B4-BE49-F238E27FC236}">
              <a16:creationId xmlns:a16="http://schemas.microsoft.com/office/drawing/2014/main" id="{4623F109-3DCA-4FC8-850B-2FB579EEEFD5}"/>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73" name="15 CuadroTexto">
          <a:extLst>
            <a:ext uri="{FF2B5EF4-FFF2-40B4-BE49-F238E27FC236}">
              <a16:creationId xmlns:a16="http://schemas.microsoft.com/office/drawing/2014/main" id="{0651566C-326C-4E80-958C-DB42FEDD0ADF}"/>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74" name="4 CuadroTexto">
          <a:extLst>
            <a:ext uri="{FF2B5EF4-FFF2-40B4-BE49-F238E27FC236}">
              <a16:creationId xmlns:a16="http://schemas.microsoft.com/office/drawing/2014/main" id="{CF775CD7-70D9-444F-9B18-A17F12EAD5E4}"/>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75" name="6 CuadroTexto">
          <a:extLst>
            <a:ext uri="{FF2B5EF4-FFF2-40B4-BE49-F238E27FC236}">
              <a16:creationId xmlns:a16="http://schemas.microsoft.com/office/drawing/2014/main" id="{F00E8478-C0B6-41B3-88A2-132F66F9100E}"/>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76" name="14 CuadroTexto">
          <a:extLst>
            <a:ext uri="{FF2B5EF4-FFF2-40B4-BE49-F238E27FC236}">
              <a16:creationId xmlns:a16="http://schemas.microsoft.com/office/drawing/2014/main" id="{5CDE4C12-B33A-455A-8A7E-AC346260162F}"/>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77" name="15 CuadroTexto">
          <a:extLst>
            <a:ext uri="{FF2B5EF4-FFF2-40B4-BE49-F238E27FC236}">
              <a16:creationId xmlns:a16="http://schemas.microsoft.com/office/drawing/2014/main" id="{CAF32578-2581-4ECD-8139-0878779F14FC}"/>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78" name="4 CuadroTexto">
          <a:extLst>
            <a:ext uri="{FF2B5EF4-FFF2-40B4-BE49-F238E27FC236}">
              <a16:creationId xmlns:a16="http://schemas.microsoft.com/office/drawing/2014/main" id="{0F3C09F9-34B8-4895-97E3-533759F41F9F}"/>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79" name="6 CuadroTexto">
          <a:extLst>
            <a:ext uri="{FF2B5EF4-FFF2-40B4-BE49-F238E27FC236}">
              <a16:creationId xmlns:a16="http://schemas.microsoft.com/office/drawing/2014/main" id="{85229234-002C-40AE-9C24-D40828F1F5A5}"/>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80" name="14 CuadroTexto">
          <a:extLst>
            <a:ext uri="{FF2B5EF4-FFF2-40B4-BE49-F238E27FC236}">
              <a16:creationId xmlns:a16="http://schemas.microsoft.com/office/drawing/2014/main" id="{8CA8320C-E623-4F1C-A355-6299A0284741}"/>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81" name="15 CuadroTexto">
          <a:extLst>
            <a:ext uri="{FF2B5EF4-FFF2-40B4-BE49-F238E27FC236}">
              <a16:creationId xmlns:a16="http://schemas.microsoft.com/office/drawing/2014/main" id="{F9712F05-AB4B-458D-BF66-F83ABF0C4BB7}"/>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82" name="4 CuadroTexto">
          <a:extLst>
            <a:ext uri="{FF2B5EF4-FFF2-40B4-BE49-F238E27FC236}">
              <a16:creationId xmlns:a16="http://schemas.microsoft.com/office/drawing/2014/main" id="{E0FDB424-51E9-42FB-A292-D13C1F143F71}"/>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83" name="6 CuadroTexto">
          <a:extLst>
            <a:ext uri="{FF2B5EF4-FFF2-40B4-BE49-F238E27FC236}">
              <a16:creationId xmlns:a16="http://schemas.microsoft.com/office/drawing/2014/main" id="{58E0ADD2-F072-4BAB-86BF-FA9F6AC35B1E}"/>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84" name="14 CuadroTexto">
          <a:extLst>
            <a:ext uri="{FF2B5EF4-FFF2-40B4-BE49-F238E27FC236}">
              <a16:creationId xmlns:a16="http://schemas.microsoft.com/office/drawing/2014/main" id="{4680AC7D-F27E-4731-884B-762CAFD14470}"/>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85" name="15 CuadroTexto">
          <a:extLst>
            <a:ext uri="{FF2B5EF4-FFF2-40B4-BE49-F238E27FC236}">
              <a16:creationId xmlns:a16="http://schemas.microsoft.com/office/drawing/2014/main" id="{5E6DCC30-7099-4068-ACB3-46C6B60BF5AE}"/>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86" name="4 CuadroTexto">
          <a:extLst>
            <a:ext uri="{FF2B5EF4-FFF2-40B4-BE49-F238E27FC236}">
              <a16:creationId xmlns:a16="http://schemas.microsoft.com/office/drawing/2014/main" id="{55C5D6FB-1425-455D-A70B-6A546157D915}"/>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87" name="6 CuadroTexto">
          <a:extLst>
            <a:ext uri="{FF2B5EF4-FFF2-40B4-BE49-F238E27FC236}">
              <a16:creationId xmlns:a16="http://schemas.microsoft.com/office/drawing/2014/main" id="{98AADD97-72F5-49D1-9CA7-39396B641E31}"/>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88" name="14 CuadroTexto">
          <a:extLst>
            <a:ext uri="{FF2B5EF4-FFF2-40B4-BE49-F238E27FC236}">
              <a16:creationId xmlns:a16="http://schemas.microsoft.com/office/drawing/2014/main" id="{EE206D44-D4FE-41BB-8E7D-14D9CFBEA229}"/>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89" name="15 CuadroTexto">
          <a:extLst>
            <a:ext uri="{FF2B5EF4-FFF2-40B4-BE49-F238E27FC236}">
              <a16:creationId xmlns:a16="http://schemas.microsoft.com/office/drawing/2014/main" id="{D83B8772-609E-4DEE-B925-6B4B4FCAA666}"/>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90" name="4 CuadroTexto">
          <a:extLst>
            <a:ext uri="{FF2B5EF4-FFF2-40B4-BE49-F238E27FC236}">
              <a16:creationId xmlns:a16="http://schemas.microsoft.com/office/drawing/2014/main" id="{CC6E82AE-694B-4B16-BFEC-10C8F81D3469}"/>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91" name="6 CuadroTexto">
          <a:extLst>
            <a:ext uri="{FF2B5EF4-FFF2-40B4-BE49-F238E27FC236}">
              <a16:creationId xmlns:a16="http://schemas.microsoft.com/office/drawing/2014/main" id="{2010177D-4D0C-47ED-8BB9-5D95F6E6985B}"/>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92" name="14 CuadroTexto">
          <a:extLst>
            <a:ext uri="{FF2B5EF4-FFF2-40B4-BE49-F238E27FC236}">
              <a16:creationId xmlns:a16="http://schemas.microsoft.com/office/drawing/2014/main" id="{53596895-AC8C-4A23-94A2-52A1B86C0B42}"/>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93" name="15 CuadroTexto">
          <a:extLst>
            <a:ext uri="{FF2B5EF4-FFF2-40B4-BE49-F238E27FC236}">
              <a16:creationId xmlns:a16="http://schemas.microsoft.com/office/drawing/2014/main" id="{D979A3F0-4C56-4966-B95E-F2C528BDBC77}"/>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94" name="4 CuadroTexto">
          <a:extLst>
            <a:ext uri="{FF2B5EF4-FFF2-40B4-BE49-F238E27FC236}">
              <a16:creationId xmlns:a16="http://schemas.microsoft.com/office/drawing/2014/main" id="{4D64479D-9A1B-4513-8014-3AB675354F67}"/>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95" name="6 CuadroTexto">
          <a:extLst>
            <a:ext uri="{FF2B5EF4-FFF2-40B4-BE49-F238E27FC236}">
              <a16:creationId xmlns:a16="http://schemas.microsoft.com/office/drawing/2014/main" id="{FBDD357B-0FE2-4602-B7E0-9DAEDC5377BD}"/>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96" name="14 CuadroTexto">
          <a:extLst>
            <a:ext uri="{FF2B5EF4-FFF2-40B4-BE49-F238E27FC236}">
              <a16:creationId xmlns:a16="http://schemas.microsoft.com/office/drawing/2014/main" id="{4554652B-C9D4-40E6-86CC-0648B968D3A0}"/>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97" name="15 CuadroTexto">
          <a:extLst>
            <a:ext uri="{FF2B5EF4-FFF2-40B4-BE49-F238E27FC236}">
              <a16:creationId xmlns:a16="http://schemas.microsoft.com/office/drawing/2014/main" id="{72092EAD-9D87-44D6-8070-8627B75C58A2}"/>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98" name="4 CuadroTexto">
          <a:extLst>
            <a:ext uri="{FF2B5EF4-FFF2-40B4-BE49-F238E27FC236}">
              <a16:creationId xmlns:a16="http://schemas.microsoft.com/office/drawing/2014/main" id="{272E6365-0287-4247-9AB1-6A95CE1AF7E3}"/>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199" name="6 CuadroTexto">
          <a:extLst>
            <a:ext uri="{FF2B5EF4-FFF2-40B4-BE49-F238E27FC236}">
              <a16:creationId xmlns:a16="http://schemas.microsoft.com/office/drawing/2014/main" id="{5E31D71D-1F3C-4D78-8281-10F1A743D565}"/>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00" name="14 CuadroTexto">
          <a:extLst>
            <a:ext uri="{FF2B5EF4-FFF2-40B4-BE49-F238E27FC236}">
              <a16:creationId xmlns:a16="http://schemas.microsoft.com/office/drawing/2014/main" id="{7A260EB5-C575-44DD-843D-273B1174DB6A}"/>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01" name="15 CuadroTexto">
          <a:extLst>
            <a:ext uri="{FF2B5EF4-FFF2-40B4-BE49-F238E27FC236}">
              <a16:creationId xmlns:a16="http://schemas.microsoft.com/office/drawing/2014/main" id="{4CE4EA22-82D7-44E4-9EF0-768E599B7336}"/>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02" name="4 CuadroTexto">
          <a:extLst>
            <a:ext uri="{FF2B5EF4-FFF2-40B4-BE49-F238E27FC236}">
              <a16:creationId xmlns:a16="http://schemas.microsoft.com/office/drawing/2014/main" id="{7CB36204-9D1D-46D3-A80C-2F246CD84C44}"/>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03" name="6 CuadroTexto">
          <a:extLst>
            <a:ext uri="{FF2B5EF4-FFF2-40B4-BE49-F238E27FC236}">
              <a16:creationId xmlns:a16="http://schemas.microsoft.com/office/drawing/2014/main" id="{891480E7-9E9B-410D-9AEF-66F32B827F07}"/>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04" name="14 CuadroTexto">
          <a:extLst>
            <a:ext uri="{FF2B5EF4-FFF2-40B4-BE49-F238E27FC236}">
              <a16:creationId xmlns:a16="http://schemas.microsoft.com/office/drawing/2014/main" id="{301679E9-CDD4-416A-8123-976903285E1B}"/>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05" name="15 CuadroTexto">
          <a:extLst>
            <a:ext uri="{FF2B5EF4-FFF2-40B4-BE49-F238E27FC236}">
              <a16:creationId xmlns:a16="http://schemas.microsoft.com/office/drawing/2014/main" id="{E5040698-7121-4C6C-8119-E4ECB1D640E1}"/>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06" name="4 CuadroTexto">
          <a:extLst>
            <a:ext uri="{FF2B5EF4-FFF2-40B4-BE49-F238E27FC236}">
              <a16:creationId xmlns:a16="http://schemas.microsoft.com/office/drawing/2014/main" id="{8866C477-C337-47B9-979C-53734AB7AFE7}"/>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07" name="6 CuadroTexto">
          <a:extLst>
            <a:ext uri="{FF2B5EF4-FFF2-40B4-BE49-F238E27FC236}">
              <a16:creationId xmlns:a16="http://schemas.microsoft.com/office/drawing/2014/main" id="{661B5857-A319-445A-BB02-3E687FE2CAA5}"/>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08" name="14 CuadroTexto">
          <a:extLst>
            <a:ext uri="{FF2B5EF4-FFF2-40B4-BE49-F238E27FC236}">
              <a16:creationId xmlns:a16="http://schemas.microsoft.com/office/drawing/2014/main" id="{A40E78E3-AB35-4006-8C4E-D99C410782CF}"/>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09" name="15 CuadroTexto">
          <a:extLst>
            <a:ext uri="{FF2B5EF4-FFF2-40B4-BE49-F238E27FC236}">
              <a16:creationId xmlns:a16="http://schemas.microsoft.com/office/drawing/2014/main" id="{F6724F5B-119E-4FA4-AB77-A75D792E83FD}"/>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10" name="4 CuadroTexto">
          <a:extLst>
            <a:ext uri="{FF2B5EF4-FFF2-40B4-BE49-F238E27FC236}">
              <a16:creationId xmlns:a16="http://schemas.microsoft.com/office/drawing/2014/main" id="{1E99EC3A-BA18-42E7-B53C-797122161B76}"/>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11" name="6 CuadroTexto">
          <a:extLst>
            <a:ext uri="{FF2B5EF4-FFF2-40B4-BE49-F238E27FC236}">
              <a16:creationId xmlns:a16="http://schemas.microsoft.com/office/drawing/2014/main" id="{98F5857A-A129-4E56-A44A-130EE6AC7A4E}"/>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12" name="14 CuadroTexto">
          <a:extLst>
            <a:ext uri="{FF2B5EF4-FFF2-40B4-BE49-F238E27FC236}">
              <a16:creationId xmlns:a16="http://schemas.microsoft.com/office/drawing/2014/main" id="{8EDA57A0-9A9D-4489-904E-EDC1FCBC3494}"/>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13" name="15 CuadroTexto">
          <a:extLst>
            <a:ext uri="{FF2B5EF4-FFF2-40B4-BE49-F238E27FC236}">
              <a16:creationId xmlns:a16="http://schemas.microsoft.com/office/drawing/2014/main" id="{56563A12-F54F-47B2-BACE-CEC13137BB62}"/>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14" name="4 CuadroTexto">
          <a:extLst>
            <a:ext uri="{FF2B5EF4-FFF2-40B4-BE49-F238E27FC236}">
              <a16:creationId xmlns:a16="http://schemas.microsoft.com/office/drawing/2014/main" id="{51231B54-E550-47A5-81C8-A5B52EA60CB9}"/>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15" name="6 CuadroTexto">
          <a:extLst>
            <a:ext uri="{FF2B5EF4-FFF2-40B4-BE49-F238E27FC236}">
              <a16:creationId xmlns:a16="http://schemas.microsoft.com/office/drawing/2014/main" id="{D8A027EB-BB07-4736-B7F7-11959FD20A3F}"/>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16" name="14 CuadroTexto">
          <a:extLst>
            <a:ext uri="{FF2B5EF4-FFF2-40B4-BE49-F238E27FC236}">
              <a16:creationId xmlns:a16="http://schemas.microsoft.com/office/drawing/2014/main" id="{D91D8311-69DB-4FBE-B81A-E672DFFD76B3}"/>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17" name="15 CuadroTexto">
          <a:extLst>
            <a:ext uri="{FF2B5EF4-FFF2-40B4-BE49-F238E27FC236}">
              <a16:creationId xmlns:a16="http://schemas.microsoft.com/office/drawing/2014/main" id="{2734287C-0335-4497-B11D-F0A738BF0167}"/>
            </a:ext>
          </a:extLst>
        </xdr:cNvPr>
        <xdr:cNvSpPr txBox="1"/>
      </xdr:nvSpPr>
      <xdr:spPr>
        <a:xfrm>
          <a:off x="11430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18" name="4 CuadroTexto">
          <a:extLst>
            <a:ext uri="{FF2B5EF4-FFF2-40B4-BE49-F238E27FC236}">
              <a16:creationId xmlns:a16="http://schemas.microsoft.com/office/drawing/2014/main" id="{7F3BBC46-A25C-4F72-A83A-F77423F922E1}"/>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19" name="6 CuadroTexto">
          <a:extLst>
            <a:ext uri="{FF2B5EF4-FFF2-40B4-BE49-F238E27FC236}">
              <a16:creationId xmlns:a16="http://schemas.microsoft.com/office/drawing/2014/main" id="{A1CA5E63-EC9C-4202-BB0D-1085A1159A8C}"/>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20" name="14 CuadroTexto">
          <a:extLst>
            <a:ext uri="{FF2B5EF4-FFF2-40B4-BE49-F238E27FC236}">
              <a16:creationId xmlns:a16="http://schemas.microsoft.com/office/drawing/2014/main" id="{AA6ECD09-9EBB-469E-BE38-0504627E1250}"/>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21" name="15 CuadroTexto">
          <a:extLst>
            <a:ext uri="{FF2B5EF4-FFF2-40B4-BE49-F238E27FC236}">
              <a16:creationId xmlns:a16="http://schemas.microsoft.com/office/drawing/2014/main" id="{AD930498-235D-4E5C-9B8D-722D2DE135EC}"/>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22" name="4 CuadroTexto">
          <a:extLst>
            <a:ext uri="{FF2B5EF4-FFF2-40B4-BE49-F238E27FC236}">
              <a16:creationId xmlns:a16="http://schemas.microsoft.com/office/drawing/2014/main" id="{358A20FE-6189-4958-8ED2-2161E708B1EF}"/>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23" name="6 CuadroTexto">
          <a:extLst>
            <a:ext uri="{FF2B5EF4-FFF2-40B4-BE49-F238E27FC236}">
              <a16:creationId xmlns:a16="http://schemas.microsoft.com/office/drawing/2014/main" id="{04E0A831-C077-41C8-BF5C-A64204FFBD81}"/>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24" name="14 CuadroTexto">
          <a:extLst>
            <a:ext uri="{FF2B5EF4-FFF2-40B4-BE49-F238E27FC236}">
              <a16:creationId xmlns:a16="http://schemas.microsoft.com/office/drawing/2014/main" id="{7DA9F3B8-F3A4-41C1-9742-748979E26E2A}"/>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25" name="15 CuadroTexto">
          <a:extLst>
            <a:ext uri="{FF2B5EF4-FFF2-40B4-BE49-F238E27FC236}">
              <a16:creationId xmlns:a16="http://schemas.microsoft.com/office/drawing/2014/main" id="{1F413869-1B45-403E-AB13-FBCF243733F0}"/>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26" name="4 CuadroTexto">
          <a:extLst>
            <a:ext uri="{FF2B5EF4-FFF2-40B4-BE49-F238E27FC236}">
              <a16:creationId xmlns:a16="http://schemas.microsoft.com/office/drawing/2014/main" id="{C5C04BEC-A91C-4238-AFF1-B39DCC501996}"/>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27" name="6 CuadroTexto">
          <a:extLst>
            <a:ext uri="{FF2B5EF4-FFF2-40B4-BE49-F238E27FC236}">
              <a16:creationId xmlns:a16="http://schemas.microsoft.com/office/drawing/2014/main" id="{CC96351B-FFC4-4A1F-B1C0-768B693E14B2}"/>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28" name="14 CuadroTexto">
          <a:extLst>
            <a:ext uri="{FF2B5EF4-FFF2-40B4-BE49-F238E27FC236}">
              <a16:creationId xmlns:a16="http://schemas.microsoft.com/office/drawing/2014/main" id="{B295893B-233F-4252-B6FC-AFFA5A97B22D}"/>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29" name="15 CuadroTexto">
          <a:extLst>
            <a:ext uri="{FF2B5EF4-FFF2-40B4-BE49-F238E27FC236}">
              <a16:creationId xmlns:a16="http://schemas.microsoft.com/office/drawing/2014/main" id="{3A91A1D6-9D5B-41DA-A550-842493568957}"/>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30" name="4 CuadroTexto">
          <a:extLst>
            <a:ext uri="{FF2B5EF4-FFF2-40B4-BE49-F238E27FC236}">
              <a16:creationId xmlns:a16="http://schemas.microsoft.com/office/drawing/2014/main" id="{7244411A-8184-4FB0-B3ED-1FCB1183B72B}"/>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31" name="6 CuadroTexto">
          <a:extLst>
            <a:ext uri="{FF2B5EF4-FFF2-40B4-BE49-F238E27FC236}">
              <a16:creationId xmlns:a16="http://schemas.microsoft.com/office/drawing/2014/main" id="{76E7A589-C8FE-474B-B73D-4E9976FC9B4C}"/>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32" name="14 CuadroTexto">
          <a:extLst>
            <a:ext uri="{FF2B5EF4-FFF2-40B4-BE49-F238E27FC236}">
              <a16:creationId xmlns:a16="http://schemas.microsoft.com/office/drawing/2014/main" id="{AD27989F-1756-4BEA-9D80-CBCAE3F569C7}"/>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33" name="15 CuadroTexto">
          <a:extLst>
            <a:ext uri="{FF2B5EF4-FFF2-40B4-BE49-F238E27FC236}">
              <a16:creationId xmlns:a16="http://schemas.microsoft.com/office/drawing/2014/main" id="{6028C00F-3CC6-4CB3-83ED-E90BD9FFED08}"/>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34" name="4 CuadroTexto">
          <a:extLst>
            <a:ext uri="{FF2B5EF4-FFF2-40B4-BE49-F238E27FC236}">
              <a16:creationId xmlns:a16="http://schemas.microsoft.com/office/drawing/2014/main" id="{3379B36D-40DF-45AE-B862-4B1EBE919FC5}"/>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35" name="6 CuadroTexto">
          <a:extLst>
            <a:ext uri="{FF2B5EF4-FFF2-40B4-BE49-F238E27FC236}">
              <a16:creationId xmlns:a16="http://schemas.microsoft.com/office/drawing/2014/main" id="{74C75CCC-7F7F-4749-AC35-7BD8D4FDBCF6}"/>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36" name="14 CuadroTexto">
          <a:extLst>
            <a:ext uri="{FF2B5EF4-FFF2-40B4-BE49-F238E27FC236}">
              <a16:creationId xmlns:a16="http://schemas.microsoft.com/office/drawing/2014/main" id="{3243FAFB-FFEB-45B4-8450-45B248F1BC91}"/>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37" name="15 CuadroTexto">
          <a:extLst>
            <a:ext uri="{FF2B5EF4-FFF2-40B4-BE49-F238E27FC236}">
              <a16:creationId xmlns:a16="http://schemas.microsoft.com/office/drawing/2014/main" id="{C53E5F82-C967-49DE-9349-1D9D89072DD5}"/>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38" name="4 CuadroTexto">
          <a:extLst>
            <a:ext uri="{FF2B5EF4-FFF2-40B4-BE49-F238E27FC236}">
              <a16:creationId xmlns:a16="http://schemas.microsoft.com/office/drawing/2014/main" id="{5B4E53B0-BD2E-4343-86CE-E3C3FE793BBB}"/>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39" name="6 CuadroTexto">
          <a:extLst>
            <a:ext uri="{FF2B5EF4-FFF2-40B4-BE49-F238E27FC236}">
              <a16:creationId xmlns:a16="http://schemas.microsoft.com/office/drawing/2014/main" id="{E2D96063-5D06-4C8F-A73D-5F71BB8877B3}"/>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40" name="14 CuadroTexto">
          <a:extLst>
            <a:ext uri="{FF2B5EF4-FFF2-40B4-BE49-F238E27FC236}">
              <a16:creationId xmlns:a16="http://schemas.microsoft.com/office/drawing/2014/main" id="{83B7388A-928D-4BD3-8E86-7926BCDE8F75}"/>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41" name="15 CuadroTexto">
          <a:extLst>
            <a:ext uri="{FF2B5EF4-FFF2-40B4-BE49-F238E27FC236}">
              <a16:creationId xmlns:a16="http://schemas.microsoft.com/office/drawing/2014/main" id="{77AFADC7-FF45-4AF8-A001-0B1968D711A1}"/>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42" name="4 CuadroTexto">
          <a:extLst>
            <a:ext uri="{FF2B5EF4-FFF2-40B4-BE49-F238E27FC236}">
              <a16:creationId xmlns:a16="http://schemas.microsoft.com/office/drawing/2014/main" id="{2E4A3105-5605-4222-917F-C1EC184E744E}"/>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43" name="6 CuadroTexto">
          <a:extLst>
            <a:ext uri="{FF2B5EF4-FFF2-40B4-BE49-F238E27FC236}">
              <a16:creationId xmlns:a16="http://schemas.microsoft.com/office/drawing/2014/main" id="{F307C848-049C-4497-A5A3-D22D807EEB1F}"/>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44" name="14 CuadroTexto">
          <a:extLst>
            <a:ext uri="{FF2B5EF4-FFF2-40B4-BE49-F238E27FC236}">
              <a16:creationId xmlns:a16="http://schemas.microsoft.com/office/drawing/2014/main" id="{FD154D8A-2C39-43CB-8696-17F1EB40B077}"/>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45" name="15 CuadroTexto">
          <a:extLst>
            <a:ext uri="{FF2B5EF4-FFF2-40B4-BE49-F238E27FC236}">
              <a16:creationId xmlns:a16="http://schemas.microsoft.com/office/drawing/2014/main" id="{AE12EF5C-1155-4C31-8E98-13F4257150B2}"/>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46" name="4 CuadroTexto">
          <a:extLst>
            <a:ext uri="{FF2B5EF4-FFF2-40B4-BE49-F238E27FC236}">
              <a16:creationId xmlns:a16="http://schemas.microsoft.com/office/drawing/2014/main" id="{082D5D52-A021-42F3-8007-C04A0C7A31A6}"/>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47" name="6 CuadroTexto">
          <a:extLst>
            <a:ext uri="{FF2B5EF4-FFF2-40B4-BE49-F238E27FC236}">
              <a16:creationId xmlns:a16="http://schemas.microsoft.com/office/drawing/2014/main" id="{5F4FDE9D-236F-4B26-854D-7A6C8183506E}"/>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48" name="14 CuadroTexto">
          <a:extLst>
            <a:ext uri="{FF2B5EF4-FFF2-40B4-BE49-F238E27FC236}">
              <a16:creationId xmlns:a16="http://schemas.microsoft.com/office/drawing/2014/main" id="{104F7EF8-5EF3-4C93-A91A-F2895D3BDE86}"/>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49" name="15 CuadroTexto">
          <a:extLst>
            <a:ext uri="{FF2B5EF4-FFF2-40B4-BE49-F238E27FC236}">
              <a16:creationId xmlns:a16="http://schemas.microsoft.com/office/drawing/2014/main" id="{93C97567-746B-4A0D-A9EF-961CCC5B2D2B}"/>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50" name="4 CuadroTexto">
          <a:extLst>
            <a:ext uri="{FF2B5EF4-FFF2-40B4-BE49-F238E27FC236}">
              <a16:creationId xmlns:a16="http://schemas.microsoft.com/office/drawing/2014/main" id="{2914A9A6-5068-4CAF-B4A6-4D1E86D0FABF}"/>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51" name="6 CuadroTexto">
          <a:extLst>
            <a:ext uri="{FF2B5EF4-FFF2-40B4-BE49-F238E27FC236}">
              <a16:creationId xmlns:a16="http://schemas.microsoft.com/office/drawing/2014/main" id="{E137B3F2-0754-4ACE-A8FE-306D000B809A}"/>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52" name="14 CuadroTexto">
          <a:extLst>
            <a:ext uri="{FF2B5EF4-FFF2-40B4-BE49-F238E27FC236}">
              <a16:creationId xmlns:a16="http://schemas.microsoft.com/office/drawing/2014/main" id="{F4B8E9E1-D81B-4E5A-9BEE-5EF64DC32827}"/>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53" name="15 CuadroTexto">
          <a:extLst>
            <a:ext uri="{FF2B5EF4-FFF2-40B4-BE49-F238E27FC236}">
              <a16:creationId xmlns:a16="http://schemas.microsoft.com/office/drawing/2014/main" id="{7156FE5E-A15B-44B4-8580-C20D64447B3B}"/>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54" name="4 CuadroTexto">
          <a:extLst>
            <a:ext uri="{FF2B5EF4-FFF2-40B4-BE49-F238E27FC236}">
              <a16:creationId xmlns:a16="http://schemas.microsoft.com/office/drawing/2014/main" id="{5BF68A5C-9F57-4AE3-AF08-58890A4757C2}"/>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55" name="6 CuadroTexto">
          <a:extLst>
            <a:ext uri="{FF2B5EF4-FFF2-40B4-BE49-F238E27FC236}">
              <a16:creationId xmlns:a16="http://schemas.microsoft.com/office/drawing/2014/main" id="{223ECCAF-EE72-48B4-AFBA-D8DA43F063C8}"/>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56" name="14 CuadroTexto">
          <a:extLst>
            <a:ext uri="{FF2B5EF4-FFF2-40B4-BE49-F238E27FC236}">
              <a16:creationId xmlns:a16="http://schemas.microsoft.com/office/drawing/2014/main" id="{41569305-D179-4083-9992-D41FC99B640B}"/>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57" name="15 CuadroTexto">
          <a:extLst>
            <a:ext uri="{FF2B5EF4-FFF2-40B4-BE49-F238E27FC236}">
              <a16:creationId xmlns:a16="http://schemas.microsoft.com/office/drawing/2014/main" id="{85CA9CED-4F45-4BF2-A55B-43DEF325CC6C}"/>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58" name="4 CuadroTexto">
          <a:extLst>
            <a:ext uri="{FF2B5EF4-FFF2-40B4-BE49-F238E27FC236}">
              <a16:creationId xmlns:a16="http://schemas.microsoft.com/office/drawing/2014/main" id="{81AA0338-D8CF-4BF2-A2B2-6677BB739708}"/>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59" name="6 CuadroTexto">
          <a:extLst>
            <a:ext uri="{FF2B5EF4-FFF2-40B4-BE49-F238E27FC236}">
              <a16:creationId xmlns:a16="http://schemas.microsoft.com/office/drawing/2014/main" id="{19EFBF7B-AF6C-4DB1-93D2-EE3BC287E169}"/>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60" name="14 CuadroTexto">
          <a:extLst>
            <a:ext uri="{FF2B5EF4-FFF2-40B4-BE49-F238E27FC236}">
              <a16:creationId xmlns:a16="http://schemas.microsoft.com/office/drawing/2014/main" id="{3F6C8AE4-E351-4317-A928-44320E07C1F4}"/>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61" name="15 CuadroTexto">
          <a:extLst>
            <a:ext uri="{FF2B5EF4-FFF2-40B4-BE49-F238E27FC236}">
              <a16:creationId xmlns:a16="http://schemas.microsoft.com/office/drawing/2014/main" id="{91C9EE88-C0C1-439D-9D97-9FD81248632E}"/>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62" name="4 CuadroTexto">
          <a:extLst>
            <a:ext uri="{FF2B5EF4-FFF2-40B4-BE49-F238E27FC236}">
              <a16:creationId xmlns:a16="http://schemas.microsoft.com/office/drawing/2014/main" id="{C1311570-B503-4FCE-A208-8D1C8F095A17}"/>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63" name="6 CuadroTexto">
          <a:extLst>
            <a:ext uri="{FF2B5EF4-FFF2-40B4-BE49-F238E27FC236}">
              <a16:creationId xmlns:a16="http://schemas.microsoft.com/office/drawing/2014/main" id="{1C1E20F6-F9E7-40A2-9A8B-62F155819A8B}"/>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64" name="14 CuadroTexto">
          <a:extLst>
            <a:ext uri="{FF2B5EF4-FFF2-40B4-BE49-F238E27FC236}">
              <a16:creationId xmlns:a16="http://schemas.microsoft.com/office/drawing/2014/main" id="{A9B6BE31-08B9-4B59-AE02-0A8FD33BF580}"/>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65" name="15 CuadroTexto">
          <a:extLst>
            <a:ext uri="{FF2B5EF4-FFF2-40B4-BE49-F238E27FC236}">
              <a16:creationId xmlns:a16="http://schemas.microsoft.com/office/drawing/2014/main" id="{E1860287-8D3D-40F1-AA5A-35B597158991}"/>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66" name="4 CuadroTexto">
          <a:extLst>
            <a:ext uri="{FF2B5EF4-FFF2-40B4-BE49-F238E27FC236}">
              <a16:creationId xmlns:a16="http://schemas.microsoft.com/office/drawing/2014/main" id="{23DB65B5-A103-45B8-A717-51BDEF09D3DA}"/>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67" name="6 CuadroTexto">
          <a:extLst>
            <a:ext uri="{FF2B5EF4-FFF2-40B4-BE49-F238E27FC236}">
              <a16:creationId xmlns:a16="http://schemas.microsoft.com/office/drawing/2014/main" id="{E036EED7-92A2-464D-97E8-BC6855754D5A}"/>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68" name="14 CuadroTexto">
          <a:extLst>
            <a:ext uri="{FF2B5EF4-FFF2-40B4-BE49-F238E27FC236}">
              <a16:creationId xmlns:a16="http://schemas.microsoft.com/office/drawing/2014/main" id="{4BFEEFCD-39B2-422D-96F8-495C6B72FDED}"/>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69" name="15 CuadroTexto">
          <a:extLst>
            <a:ext uri="{FF2B5EF4-FFF2-40B4-BE49-F238E27FC236}">
              <a16:creationId xmlns:a16="http://schemas.microsoft.com/office/drawing/2014/main" id="{89123982-EDEC-45A5-92C6-CDD4F6C4BE41}"/>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70" name="4 CuadroTexto">
          <a:extLst>
            <a:ext uri="{FF2B5EF4-FFF2-40B4-BE49-F238E27FC236}">
              <a16:creationId xmlns:a16="http://schemas.microsoft.com/office/drawing/2014/main" id="{D8C827FB-04C1-47D4-BD6C-3467819313AF}"/>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71" name="6 CuadroTexto">
          <a:extLst>
            <a:ext uri="{FF2B5EF4-FFF2-40B4-BE49-F238E27FC236}">
              <a16:creationId xmlns:a16="http://schemas.microsoft.com/office/drawing/2014/main" id="{8008B6E3-4C24-4974-85AB-CFC7A522F43B}"/>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72" name="14 CuadroTexto">
          <a:extLst>
            <a:ext uri="{FF2B5EF4-FFF2-40B4-BE49-F238E27FC236}">
              <a16:creationId xmlns:a16="http://schemas.microsoft.com/office/drawing/2014/main" id="{6AFAC327-D5E9-4B8B-8A75-37CBC64F49C1}"/>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73" name="15 CuadroTexto">
          <a:extLst>
            <a:ext uri="{FF2B5EF4-FFF2-40B4-BE49-F238E27FC236}">
              <a16:creationId xmlns:a16="http://schemas.microsoft.com/office/drawing/2014/main" id="{37CCC187-54BA-4FD0-9000-B9BA47F61A06}"/>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74" name="4 CuadroTexto">
          <a:extLst>
            <a:ext uri="{FF2B5EF4-FFF2-40B4-BE49-F238E27FC236}">
              <a16:creationId xmlns:a16="http://schemas.microsoft.com/office/drawing/2014/main" id="{48FDE3B1-9155-4C95-ACE8-8C251DEED9D5}"/>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75" name="6 CuadroTexto">
          <a:extLst>
            <a:ext uri="{FF2B5EF4-FFF2-40B4-BE49-F238E27FC236}">
              <a16:creationId xmlns:a16="http://schemas.microsoft.com/office/drawing/2014/main" id="{F70D4860-2680-4766-8C28-502B1DB4260B}"/>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76" name="14 CuadroTexto">
          <a:extLst>
            <a:ext uri="{FF2B5EF4-FFF2-40B4-BE49-F238E27FC236}">
              <a16:creationId xmlns:a16="http://schemas.microsoft.com/office/drawing/2014/main" id="{722BC5DA-3A3E-4A0B-93B0-938584B97EFA}"/>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77" name="15 CuadroTexto">
          <a:extLst>
            <a:ext uri="{FF2B5EF4-FFF2-40B4-BE49-F238E27FC236}">
              <a16:creationId xmlns:a16="http://schemas.microsoft.com/office/drawing/2014/main" id="{AE4BDD4F-15CA-4DD4-9CD9-87DF54060293}"/>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78" name="4 CuadroTexto">
          <a:extLst>
            <a:ext uri="{FF2B5EF4-FFF2-40B4-BE49-F238E27FC236}">
              <a16:creationId xmlns:a16="http://schemas.microsoft.com/office/drawing/2014/main" id="{54A6F3E9-7313-4071-8C3C-DA014DB27C45}"/>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79" name="6 CuadroTexto">
          <a:extLst>
            <a:ext uri="{FF2B5EF4-FFF2-40B4-BE49-F238E27FC236}">
              <a16:creationId xmlns:a16="http://schemas.microsoft.com/office/drawing/2014/main" id="{73DF2AF7-D116-4642-85D0-99CB0A1ABED8}"/>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80" name="14 CuadroTexto">
          <a:extLst>
            <a:ext uri="{FF2B5EF4-FFF2-40B4-BE49-F238E27FC236}">
              <a16:creationId xmlns:a16="http://schemas.microsoft.com/office/drawing/2014/main" id="{D3B6C3B5-57EC-4647-A2CF-CEB8883E8D0D}"/>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81" name="15 CuadroTexto">
          <a:extLst>
            <a:ext uri="{FF2B5EF4-FFF2-40B4-BE49-F238E27FC236}">
              <a16:creationId xmlns:a16="http://schemas.microsoft.com/office/drawing/2014/main" id="{46D47F7B-248B-4D3F-A1FB-293C640694CE}"/>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82" name="4 CuadroTexto">
          <a:extLst>
            <a:ext uri="{FF2B5EF4-FFF2-40B4-BE49-F238E27FC236}">
              <a16:creationId xmlns:a16="http://schemas.microsoft.com/office/drawing/2014/main" id="{F5526F74-2F2C-4507-BBAF-FEBE6929F0FD}"/>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83" name="6 CuadroTexto">
          <a:extLst>
            <a:ext uri="{FF2B5EF4-FFF2-40B4-BE49-F238E27FC236}">
              <a16:creationId xmlns:a16="http://schemas.microsoft.com/office/drawing/2014/main" id="{EE2968A5-23F4-4B0F-BCE9-D411B0BC2AEA}"/>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84" name="14 CuadroTexto">
          <a:extLst>
            <a:ext uri="{FF2B5EF4-FFF2-40B4-BE49-F238E27FC236}">
              <a16:creationId xmlns:a16="http://schemas.microsoft.com/office/drawing/2014/main" id="{95854657-C3B8-41EA-B754-E14B9DFE0284}"/>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85" name="15 CuadroTexto">
          <a:extLst>
            <a:ext uri="{FF2B5EF4-FFF2-40B4-BE49-F238E27FC236}">
              <a16:creationId xmlns:a16="http://schemas.microsoft.com/office/drawing/2014/main" id="{7F12F7E9-EB10-4068-A37A-9EF6CACD1704}"/>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86" name="4 CuadroTexto">
          <a:extLst>
            <a:ext uri="{FF2B5EF4-FFF2-40B4-BE49-F238E27FC236}">
              <a16:creationId xmlns:a16="http://schemas.microsoft.com/office/drawing/2014/main" id="{1DFA35DB-C0F6-4766-BDED-C1DEF210EF2A}"/>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87" name="6 CuadroTexto">
          <a:extLst>
            <a:ext uri="{FF2B5EF4-FFF2-40B4-BE49-F238E27FC236}">
              <a16:creationId xmlns:a16="http://schemas.microsoft.com/office/drawing/2014/main" id="{43EE7C5A-A39C-4AA2-9C4C-5B1411103F57}"/>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88" name="14 CuadroTexto">
          <a:extLst>
            <a:ext uri="{FF2B5EF4-FFF2-40B4-BE49-F238E27FC236}">
              <a16:creationId xmlns:a16="http://schemas.microsoft.com/office/drawing/2014/main" id="{213E99CE-5DB1-4ADC-A9C9-CEFC94212230}"/>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89" name="15 CuadroTexto">
          <a:extLst>
            <a:ext uri="{FF2B5EF4-FFF2-40B4-BE49-F238E27FC236}">
              <a16:creationId xmlns:a16="http://schemas.microsoft.com/office/drawing/2014/main" id="{E57F2FBB-8CDF-4958-8CE4-58F758B80C2D}"/>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90" name="4 CuadroTexto">
          <a:extLst>
            <a:ext uri="{FF2B5EF4-FFF2-40B4-BE49-F238E27FC236}">
              <a16:creationId xmlns:a16="http://schemas.microsoft.com/office/drawing/2014/main" id="{90DA69EA-6CEB-4E4C-93E3-FE6DDC23FE32}"/>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91" name="6 CuadroTexto">
          <a:extLst>
            <a:ext uri="{FF2B5EF4-FFF2-40B4-BE49-F238E27FC236}">
              <a16:creationId xmlns:a16="http://schemas.microsoft.com/office/drawing/2014/main" id="{D660A57B-0F56-4722-8916-1D9C8BE644D1}"/>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92" name="14 CuadroTexto">
          <a:extLst>
            <a:ext uri="{FF2B5EF4-FFF2-40B4-BE49-F238E27FC236}">
              <a16:creationId xmlns:a16="http://schemas.microsoft.com/office/drawing/2014/main" id="{D3FF7F5A-D218-4E26-900D-4FB221577251}"/>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93" name="15 CuadroTexto">
          <a:extLst>
            <a:ext uri="{FF2B5EF4-FFF2-40B4-BE49-F238E27FC236}">
              <a16:creationId xmlns:a16="http://schemas.microsoft.com/office/drawing/2014/main" id="{C76E190F-CD9F-4072-9E3E-AC5B2E243599}"/>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94" name="4 CuadroTexto">
          <a:extLst>
            <a:ext uri="{FF2B5EF4-FFF2-40B4-BE49-F238E27FC236}">
              <a16:creationId xmlns:a16="http://schemas.microsoft.com/office/drawing/2014/main" id="{A0D29793-8F52-41A3-AEB1-6CC5731897E4}"/>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95" name="6 CuadroTexto">
          <a:extLst>
            <a:ext uri="{FF2B5EF4-FFF2-40B4-BE49-F238E27FC236}">
              <a16:creationId xmlns:a16="http://schemas.microsoft.com/office/drawing/2014/main" id="{BDC00C24-0135-4E80-8778-ABC27943D84A}"/>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96" name="14 CuadroTexto">
          <a:extLst>
            <a:ext uri="{FF2B5EF4-FFF2-40B4-BE49-F238E27FC236}">
              <a16:creationId xmlns:a16="http://schemas.microsoft.com/office/drawing/2014/main" id="{CD876568-DCC7-4DAB-827D-5B6FF6692A8A}"/>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97" name="15 CuadroTexto">
          <a:extLst>
            <a:ext uri="{FF2B5EF4-FFF2-40B4-BE49-F238E27FC236}">
              <a16:creationId xmlns:a16="http://schemas.microsoft.com/office/drawing/2014/main" id="{107549AC-C45F-40ED-A1BB-54EB3E6000A8}"/>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98" name="4 CuadroTexto">
          <a:extLst>
            <a:ext uri="{FF2B5EF4-FFF2-40B4-BE49-F238E27FC236}">
              <a16:creationId xmlns:a16="http://schemas.microsoft.com/office/drawing/2014/main" id="{58B7E519-56A1-450B-AB8D-7D09DC081C8E}"/>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299" name="6 CuadroTexto">
          <a:extLst>
            <a:ext uri="{FF2B5EF4-FFF2-40B4-BE49-F238E27FC236}">
              <a16:creationId xmlns:a16="http://schemas.microsoft.com/office/drawing/2014/main" id="{7590B6CC-0C76-4915-A77F-C27274289098}"/>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00" name="14 CuadroTexto">
          <a:extLst>
            <a:ext uri="{FF2B5EF4-FFF2-40B4-BE49-F238E27FC236}">
              <a16:creationId xmlns:a16="http://schemas.microsoft.com/office/drawing/2014/main" id="{2AB77F34-FADE-431E-82E0-C24B043B8F4D}"/>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01" name="15 CuadroTexto">
          <a:extLst>
            <a:ext uri="{FF2B5EF4-FFF2-40B4-BE49-F238E27FC236}">
              <a16:creationId xmlns:a16="http://schemas.microsoft.com/office/drawing/2014/main" id="{15E40F65-2C9C-4FCD-A2B6-B53222A3732C}"/>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02" name="4 CuadroTexto">
          <a:extLst>
            <a:ext uri="{FF2B5EF4-FFF2-40B4-BE49-F238E27FC236}">
              <a16:creationId xmlns:a16="http://schemas.microsoft.com/office/drawing/2014/main" id="{2340DE00-458C-4842-8531-924694CF8E02}"/>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03" name="6 CuadroTexto">
          <a:extLst>
            <a:ext uri="{FF2B5EF4-FFF2-40B4-BE49-F238E27FC236}">
              <a16:creationId xmlns:a16="http://schemas.microsoft.com/office/drawing/2014/main" id="{120A4883-DE47-447B-8EC0-1EFEF45AB5F3}"/>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04" name="14 CuadroTexto">
          <a:extLst>
            <a:ext uri="{FF2B5EF4-FFF2-40B4-BE49-F238E27FC236}">
              <a16:creationId xmlns:a16="http://schemas.microsoft.com/office/drawing/2014/main" id="{21DE240F-7AE0-44CA-ADC5-2B8605746DC9}"/>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05" name="15 CuadroTexto">
          <a:extLst>
            <a:ext uri="{FF2B5EF4-FFF2-40B4-BE49-F238E27FC236}">
              <a16:creationId xmlns:a16="http://schemas.microsoft.com/office/drawing/2014/main" id="{C2E4DA23-1E63-4D54-9E86-AC96150A8D8A}"/>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06" name="4 CuadroTexto">
          <a:extLst>
            <a:ext uri="{FF2B5EF4-FFF2-40B4-BE49-F238E27FC236}">
              <a16:creationId xmlns:a16="http://schemas.microsoft.com/office/drawing/2014/main" id="{05EC0E1D-5FC1-406F-A7C0-04D8CDDAA19A}"/>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07" name="6 CuadroTexto">
          <a:extLst>
            <a:ext uri="{FF2B5EF4-FFF2-40B4-BE49-F238E27FC236}">
              <a16:creationId xmlns:a16="http://schemas.microsoft.com/office/drawing/2014/main" id="{15E19D6C-EDF2-4450-94BC-2D1F4827B600}"/>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08" name="14 CuadroTexto">
          <a:extLst>
            <a:ext uri="{FF2B5EF4-FFF2-40B4-BE49-F238E27FC236}">
              <a16:creationId xmlns:a16="http://schemas.microsoft.com/office/drawing/2014/main" id="{AC5B86CF-3951-42C3-8F03-EEB6C0F535D2}"/>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09" name="15 CuadroTexto">
          <a:extLst>
            <a:ext uri="{FF2B5EF4-FFF2-40B4-BE49-F238E27FC236}">
              <a16:creationId xmlns:a16="http://schemas.microsoft.com/office/drawing/2014/main" id="{EC2248C0-628D-463A-A681-AE536EE24B16}"/>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10" name="4 CuadroTexto">
          <a:extLst>
            <a:ext uri="{FF2B5EF4-FFF2-40B4-BE49-F238E27FC236}">
              <a16:creationId xmlns:a16="http://schemas.microsoft.com/office/drawing/2014/main" id="{DA63D740-C3B3-4193-86A6-1D1B5F4E5A0C}"/>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11" name="6 CuadroTexto">
          <a:extLst>
            <a:ext uri="{FF2B5EF4-FFF2-40B4-BE49-F238E27FC236}">
              <a16:creationId xmlns:a16="http://schemas.microsoft.com/office/drawing/2014/main" id="{A3B8AE06-8468-462F-BBDD-EABE2749C378}"/>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12" name="14 CuadroTexto">
          <a:extLst>
            <a:ext uri="{FF2B5EF4-FFF2-40B4-BE49-F238E27FC236}">
              <a16:creationId xmlns:a16="http://schemas.microsoft.com/office/drawing/2014/main" id="{E084F69A-09AC-4705-926D-0B0BD1BF0E8D}"/>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13" name="15 CuadroTexto">
          <a:extLst>
            <a:ext uri="{FF2B5EF4-FFF2-40B4-BE49-F238E27FC236}">
              <a16:creationId xmlns:a16="http://schemas.microsoft.com/office/drawing/2014/main" id="{2D4B2BBB-57B8-4F98-9369-2BD654254E98}"/>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14" name="4 CuadroTexto">
          <a:extLst>
            <a:ext uri="{FF2B5EF4-FFF2-40B4-BE49-F238E27FC236}">
              <a16:creationId xmlns:a16="http://schemas.microsoft.com/office/drawing/2014/main" id="{D2991EDC-53E0-43AA-BE0A-28517BA4D3DE}"/>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15" name="6 CuadroTexto">
          <a:extLst>
            <a:ext uri="{FF2B5EF4-FFF2-40B4-BE49-F238E27FC236}">
              <a16:creationId xmlns:a16="http://schemas.microsoft.com/office/drawing/2014/main" id="{621777B5-959E-4B6B-904C-0535C6CBD2D6}"/>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16" name="14 CuadroTexto">
          <a:extLst>
            <a:ext uri="{FF2B5EF4-FFF2-40B4-BE49-F238E27FC236}">
              <a16:creationId xmlns:a16="http://schemas.microsoft.com/office/drawing/2014/main" id="{10305AF9-A95F-4ADE-93EC-701C28EC9FB5}"/>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17" name="15 CuadroTexto">
          <a:extLst>
            <a:ext uri="{FF2B5EF4-FFF2-40B4-BE49-F238E27FC236}">
              <a16:creationId xmlns:a16="http://schemas.microsoft.com/office/drawing/2014/main" id="{AE04EB57-DDD0-4578-BCBD-61B8A9E44AD5}"/>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18" name="4 CuadroTexto">
          <a:extLst>
            <a:ext uri="{FF2B5EF4-FFF2-40B4-BE49-F238E27FC236}">
              <a16:creationId xmlns:a16="http://schemas.microsoft.com/office/drawing/2014/main" id="{5AA766BB-F6BD-4FCE-8DE1-C8A05B36F277}"/>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19" name="6 CuadroTexto">
          <a:extLst>
            <a:ext uri="{FF2B5EF4-FFF2-40B4-BE49-F238E27FC236}">
              <a16:creationId xmlns:a16="http://schemas.microsoft.com/office/drawing/2014/main" id="{7A8E3B12-0F9E-4CF2-9EAA-CB51700890AC}"/>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20" name="14 CuadroTexto">
          <a:extLst>
            <a:ext uri="{FF2B5EF4-FFF2-40B4-BE49-F238E27FC236}">
              <a16:creationId xmlns:a16="http://schemas.microsoft.com/office/drawing/2014/main" id="{3C6B48C3-B482-4450-A64A-FDA003D540F3}"/>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21" name="15 CuadroTexto">
          <a:extLst>
            <a:ext uri="{FF2B5EF4-FFF2-40B4-BE49-F238E27FC236}">
              <a16:creationId xmlns:a16="http://schemas.microsoft.com/office/drawing/2014/main" id="{4EDE3451-8FA7-4A90-8396-7C54F19F1B3E}"/>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22" name="4 CuadroTexto">
          <a:extLst>
            <a:ext uri="{FF2B5EF4-FFF2-40B4-BE49-F238E27FC236}">
              <a16:creationId xmlns:a16="http://schemas.microsoft.com/office/drawing/2014/main" id="{631281AD-6033-46CD-8D22-B15ADC6A101B}"/>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23" name="6 CuadroTexto">
          <a:extLst>
            <a:ext uri="{FF2B5EF4-FFF2-40B4-BE49-F238E27FC236}">
              <a16:creationId xmlns:a16="http://schemas.microsoft.com/office/drawing/2014/main" id="{B646675B-4CD2-4B9F-AB8D-950DED2FA4B5}"/>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24" name="14 CuadroTexto">
          <a:extLst>
            <a:ext uri="{FF2B5EF4-FFF2-40B4-BE49-F238E27FC236}">
              <a16:creationId xmlns:a16="http://schemas.microsoft.com/office/drawing/2014/main" id="{6D33A068-1C60-4E55-88CB-2017A9BC0580}"/>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25" name="15 CuadroTexto">
          <a:extLst>
            <a:ext uri="{FF2B5EF4-FFF2-40B4-BE49-F238E27FC236}">
              <a16:creationId xmlns:a16="http://schemas.microsoft.com/office/drawing/2014/main" id="{C79D12E5-C384-43C0-819D-8A8351659512}"/>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26" name="4 CuadroTexto">
          <a:extLst>
            <a:ext uri="{FF2B5EF4-FFF2-40B4-BE49-F238E27FC236}">
              <a16:creationId xmlns:a16="http://schemas.microsoft.com/office/drawing/2014/main" id="{C61F0089-EB53-43E2-9B2E-FF0E0E7404ED}"/>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27" name="6 CuadroTexto">
          <a:extLst>
            <a:ext uri="{FF2B5EF4-FFF2-40B4-BE49-F238E27FC236}">
              <a16:creationId xmlns:a16="http://schemas.microsoft.com/office/drawing/2014/main" id="{303F486F-C8C8-4903-B9A4-87BE4FFBC251}"/>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28" name="14 CuadroTexto">
          <a:extLst>
            <a:ext uri="{FF2B5EF4-FFF2-40B4-BE49-F238E27FC236}">
              <a16:creationId xmlns:a16="http://schemas.microsoft.com/office/drawing/2014/main" id="{227DCDDC-041B-449F-B19A-300C77DE6F96}"/>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29" name="15 CuadroTexto">
          <a:extLst>
            <a:ext uri="{FF2B5EF4-FFF2-40B4-BE49-F238E27FC236}">
              <a16:creationId xmlns:a16="http://schemas.microsoft.com/office/drawing/2014/main" id="{8D9389CC-87C4-477C-95B5-4CDE7C80A36D}"/>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30" name="4 CuadroTexto">
          <a:extLst>
            <a:ext uri="{FF2B5EF4-FFF2-40B4-BE49-F238E27FC236}">
              <a16:creationId xmlns:a16="http://schemas.microsoft.com/office/drawing/2014/main" id="{1BDD1EA4-123A-47D7-B77E-EEAD6E37ED9E}"/>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31" name="6 CuadroTexto">
          <a:extLst>
            <a:ext uri="{FF2B5EF4-FFF2-40B4-BE49-F238E27FC236}">
              <a16:creationId xmlns:a16="http://schemas.microsoft.com/office/drawing/2014/main" id="{C927CC19-9F9B-423A-9C61-713307D6A1C1}"/>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32" name="14 CuadroTexto">
          <a:extLst>
            <a:ext uri="{FF2B5EF4-FFF2-40B4-BE49-F238E27FC236}">
              <a16:creationId xmlns:a16="http://schemas.microsoft.com/office/drawing/2014/main" id="{B8931E4A-5788-4D0D-961F-EF5C2E985AFC}"/>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33" name="15 CuadroTexto">
          <a:extLst>
            <a:ext uri="{FF2B5EF4-FFF2-40B4-BE49-F238E27FC236}">
              <a16:creationId xmlns:a16="http://schemas.microsoft.com/office/drawing/2014/main" id="{DBB31BCF-C43C-4E72-98DB-823E8F0DB63B}"/>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34" name="4 CuadroTexto">
          <a:extLst>
            <a:ext uri="{FF2B5EF4-FFF2-40B4-BE49-F238E27FC236}">
              <a16:creationId xmlns:a16="http://schemas.microsoft.com/office/drawing/2014/main" id="{43684531-5F4E-4AFA-9859-725B57D11BE2}"/>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35" name="6 CuadroTexto">
          <a:extLst>
            <a:ext uri="{FF2B5EF4-FFF2-40B4-BE49-F238E27FC236}">
              <a16:creationId xmlns:a16="http://schemas.microsoft.com/office/drawing/2014/main" id="{5CF3BE45-E9BB-4361-9685-962489E61F35}"/>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36" name="14 CuadroTexto">
          <a:extLst>
            <a:ext uri="{FF2B5EF4-FFF2-40B4-BE49-F238E27FC236}">
              <a16:creationId xmlns:a16="http://schemas.microsoft.com/office/drawing/2014/main" id="{3E54F7D5-119C-4980-A321-2F9720E1E0E8}"/>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0</xdr:colOff>
      <xdr:row>2798</xdr:row>
      <xdr:rowOff>0</xdr:rowOff>
    </xdr:from>
    <xdr:ext cx="184731" cy="264560"/>
    <xdr:sp macro="" textlink="">
      <xdr:nvSpPr>
        <xdr:cNvPr id="337" name="15 CuadroTexto">
          <a:extLst>
            <a:ext uri="{FF2B5EF4-FFF2-40B4-BE49-F238E27FC236}">
              <a16:creationId xmlns:a16="http://schemas.microsoft.com/office/drawing/2014/main" id="{10C5FD1F-887C-49A0-9BA5-F1AC066B7CA8}"/>
            </a:ext>
          </a:extLst>
        </xdr:cNvPr>
        <xdr:cNvSpPr txBox="1"/>
      </xdr:nvSpPr>
      <xdr:spPr>
        <a:xfrm>
          <a:off x="114300" y="6316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antioquia-my.sharepoint.com/Users/ISAFLOW/Downloads/POE_ORIENTE_V1_(MEJORAMIENTO%2025CM)_%20(V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PERSONAL\Downloads\20240205_CI_317_2023_PPTO%20jardin%20karmat%204%20meses%20%20%20%20(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gobantioquia-my.sharepoint.com/Users/USER/Downloads/PPTO-Suroeste-V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bibiana.zuluaga\Downloads\Presupuesto-%20VNR_Ituango_24102022%20rev%20BZ.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gobantioquia-my.sharepoint.com/japarra/Documents%20and%20Settings/crendon.HMV/Local%20Settings/Temporary%20Internet%20Files/OLK3/85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isco%20nuevo/1.%20EDU%202024/OPUS/BASE%20DE%20DATOS%20OPUS/Base%20de%20datos%20Educacion/APU%20EDUCACI&#211;N%20MARZO%202024.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gobantioquia-my.sharepoint.com/PROYECTOS/DIRECTOS/MUNICIPIO%20DE%20SANTA%20FE/PRESUPUESTO/PRESUPUESTO%20PAVIMENTO%20SANTA%20FE_Versi&#243;n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53AB67C\AJUSTE_FINAL_20220819-Presupuesto-%20Regional%20M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
      <sheetName val="CRON FIN"/>
      <sheetName val="PRORATEO"/>
      <sheetName val="1.1"/>
      <sheetName val="1.2"/>
      <sheetName val="1.3"/>
      <sheetName val="1.4"/>
      <sheetName val="1.5"/>
      <sheetName val="1.6"/>
      <sheetName val="1.7"/>
      <sheetName val="1.8"/>
      <sheetName val="2.1"/>
      <sheetName val="2.2"/>
      <sheetName val="2.3"/>
      <sheetName val="2.4"/>
      <sheetName val="2.5"/>
      <sheetName val="2.6"/>
      <sheetName val="2.7"/>
      <sheetName val="3.1"/>
      <sheetName val="4.1"/>
      <sheetName val="PAGA"/>
      <sheetName val="PAPSO"/>
      <sheetName val="BAÑOS"/>
      <sheetName val="A.I.U"/>
      <sheetName val="Apu Valla"/>
      <sheetName val="F. P. AIU"/>
      <sheetName val="Analisis Baños"/>
      <sheetName val="SUPERVISION"/>
      <sheetName val="FM CARCTERIZA"/>
      <sheetName val="Caracterización"/>
      <sheetName val="PManejo de transito"/>
      <sheetName val="APU PMT"/>
      <sheetName val="Insumos"/>
      <sheetName val="CONCRETOS"/>
      <sheetName val="Equipo y transporte"/>
      <sheetName val="CUADRILLAS"/>
      <sheetName val="Interventoria"/>
      <sheetName val="Factor Multiplicador"/>
      <sheetName val="POE_MUN"/>
      <sheetName val="C1"/>
      <sheetName val="C2"/>
      <sheetName val="C3"/>
      <sheetName val="C4"/>
      <sheetName val="C5"/>
      <sheetName val="C6"/>
      <sheetName val="C7"/>
      <sheetName val="Rendimi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Resumen Ejecutivo"/>
      <sheetName val="MENU"/>
      <sheetName val="2-Presupuesto"/>
      <sheetName val="CANTIDADES"/>
      <sheetName val="4-APU"/>
      <sheetName val="4.1-APU Aux"/>
      <sheetName val="4.2-Insumos 2023"/>
      <sheetName val="PESO INSUMOS"/>
      <sheetName val="JORNALES Y CUADRILLAS 2023"/>
      <sheetName val="4.3.3-VIV-ALIM-TTE"/>
      <sheetName val="CÁLCULO DE F. PRESTACIONAL"/>
      <sheetName val="5-Costos Administracion"/>
      <sheetName val="Otros costos administrativos"/>
      <sheetName val="Obra pólizas"/>
      <sheetName val="CRONOGRAMA "/>
      <sheetName val="CRONOGRAMA2"/>
    </sheetNames>
    <sheetDataSet>
      <sheetData sheetId="0"/>
      <sheetData sheetId="1"/>
      <sheetData sheetId="2">
        <row r="1">
          <cell r="B1"/>
          <cell r="C1"/>
          <cell r="E1"/>
          <cell r="F1"/>
          <cell r="G1"/>
          <cell r="H1"/>
          <cell r="I1"/>
        </row>
        <row r="2">
          <cell r="B2" t="str">
            <v xml:space="preserve">CONSTRUCCIÓN VIVIENDA NUEVA </v>
          </cell>
          <cell r="C2"/>
          <cell r="D2"/>
          <cell r="E2"/>
          <cell r="F2"/>
          <cell r="G2"/>
          <cell r="H2"/>
          <cell r="I2"/>
        </row>
        <row r="3">
          <cell r="B3" t="str">
            <v>FORMULARIO DE PRESUPUESTO</v>
          </cell>
          <cell r="C3"/>
          <cell r="D3"/>
          <cell r="E3"/>
          <cell r="F3"/>
          <cell r="G3"/>
          <cell r="H3"/>
          <cell r="I3"/>
        </row>
        <row r="4">
          <cell r="B4"/>
          <cell r="C4"/>
          <cell r="D4"/>
          <cell r="E4"/>
          <cell r="F4"/>
          <cell r="G4"/>
          <cell r="H4" t="str">
            <v>UNIDADES DE VIVIENDA</v>
          </cell>
          <cell r="I4">
            <v>12</v>
          </cell>
        </row>
        <row r="5">
          <cell r="B5" t="str">
            <v>Ítem</v>
          </cell>
          <cell r="C5" t="str">
            <v>Descripción</v>
          </cell>
          <cell r="D5" t="str">
            <v>Unidad</v>
          </cell>
          <cell r="E5" t="str">
            <v>Cantidad</v>
          </cell>
          <cell r="F5" t="str">
            <v>Vr Unitario</v>
          </cell>
          <cell r="G5" t="str">
            <v>Vr. Total/U.V</v>
          </cell>
          <cell r="H5" t="str">
            <v>Vr. Total</v>
          </cell>
          <cell r="I5" t="str">
            <v>Vr Aproximado al peso</v>
          </cell>
        </row>
        <row r="6">
          <cell r="B6">
            <v>1</v>
          </cell>
          <cell r="C6" t="str">
            <v>PRELIMINARES</v>
          </cell>
          <cell r="D6"/>
          <cell r="E6"/>
          <cell r="F6"/>
          <cell r="G6" t="str">
            <v/>
          </cell>
          <cell r="H6"/>
          <cell r="I6">
            <v>4152432</v>
          </cell>
        </row>
        <row r="7">
          <cell r="B7" t="str">
            <v>1.1</v>
          </cell>
          <cell r="C7" t="str">
            <v>LOCALIZACIÓN, TRAZADO Y REPLANTEO. Se utilizará personal con capacidades y experiencia para la ubicación espacial del proyecto y el trazado de este sobre la zona a trabajar con las idicaciones descritas en los planos del proyecto. Se hara chequeo de medidas con la frecuencia que lo indique la interventoría. Incluye demarcación con pintura, línea de trazado, adeuciones de terreno para la implantacion de la demarcacion, toma de datos  y lectura de planos.</v>
          </cell>
          <cell r="D7" t="str">
            <v>dia</v>
          </cell>
          <cell r="E7">
            <v>1</v>
          </cell>
          <cell r="F7">
            <v>346036</v>
          </cell>
          <cell r="G7">
            <v>346036</v>
          </cell>
          <cell r="H7">
            <v>4152432</v>
          </cell>
          <cell r="I7"/>
        </row>
        <row r="8">
          <cell r="B8">
            <v>2</v>
          </cell>
          <cell r="C8" t="str">
            <v>EXCAVACIONES Y CIMENTACIONES</v>
          </cell>
          <cell r="D8"/>
          <cell r="E8"/>
          <cell r="F8"/>
          <cell r="G8" t="str">
            <v/>
          </cell>
          <cell r="H8"/>
          <cell r="I8">
            <v>17388576</v>
          </cell>
        </row>
        <row r="9">
          <cell r="B9" t="str">
            <v>2.1</v>
          </cell>
          <cell r="C9" t="str">
            <v>DESCAPOTE A MANO. Incluye el desenraice si es necesario o el retiro de , cargue transporte y botada de material sobrante en botaderos oficiales. Medido en sitio.</v>
          </cell>
          <cell r="D9" t="str">
            <v>M2</v>
          </cell>
          <cell r="E9">
            <v>0</v>
          </cell>
          <cell r="F9">
            <v>46046.32</v>
          </cell>
          <cell r="G9">
            <v>0</v>
          </cell>
          <cell r="H9">
            <v>0</v>
          </cell>
          <cell r="I9"/>
        </row>
        <row r="10">
          <cell r="B10" t="str">
            <v>2.2</v>
          </cell>
          <cell r="C10"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D10" t="str">
            <v>m3</v>
          </cell>
          <cell r="E10">
            <v>9.0399999999999991</v>
          </cell>
          <cell r="F10">
            <v>42912</v>
          </cell>
          <cell r="G10">
            <v>387924</v>
          </cell>
          <cell r="H10">
            <v>4655088</v>
          </cell>
          <cell r="I10"/>
        </row>
        <row r="11">
          <cell r="B11" t="str">
            <v>2.3</v>
          </cell>
          <cell r="C11" t="str">
            <v>Suministro y compactacion de material granular compactactacion  al  95% mínimo del ensayo del proctor modificado, Incluye transporte, compactador y todo lo necesario para su correcta construcción y funcionamiento. Su medida será tomada en sitio ya compactado.</v>
          </cell>
          <cell r="D11" t="str">
            <v>m3</v>
          </cell>
          <cell r="E11">
            <v>4.7034999999999991</v>
          </cell>
          <cell r="F11">
            <v>225603</v>
          </cell>
          <cell r="G11">
            <v>1061124</v>
          </cell>
          <cell r="H11">
            <v>12733488</v>
          </cell>
          <cell r="I11"/>
        </row>
        <row r="12">
          <cell r="B12" t="str">
            <v>2.4</v>
          </cell>
          <cell r="C12" t="str">
            <v>Suministro, transporte y colocación de geotextil no tejido NT-1600. Incluye transporte y todo lo necesario para su correcta instalación y funcionamiento. Su medida será tomada en sitio considerando el area instalada en planta, es decir, el traslapo no se pagará por aparte, ya que debe estar incluido dentro del valor por megtro cuadrado</v>
          </cell>
          <cell r="D12" t="str">
            <v>m2</v>
          </cell>
          <cell r="E12">
            <v>0</v>
          </cell>
          <cell r="F12">
            <v>11839</v>
          </cell>
          <cell r="G12">
            <v>0</v>
          </cell>
          <cell r="H12">
            <v>0</v>
          </cell>
          <cell r="I12"/>
        </row>
        <row r="13">
          <cell r="B13">
            <v>4</v>
          </cell>
          <cell r="C13" t="str">
            <v>ELEMENTOS ESTRUCTURALES (CONCRETOS Y ACERO)</v>
          </cell>
          <cell r="D13"/>
          <cell r="E13"/>
          <cell r="F13"/>
          <cell r="G13" t="str">
            <v/>
          </cell>
          <cell r="H13"/>
          <cell r="I13">
            <v>148797492</v>
          </cell>
        </row>
        <row r="14">
          <cell r="B14" t="str">
            <v>4.1</v>
          </cell>
          <cell r="C14" t="str">
            <v>Suministro transporte e instalación de  acero de 420 Mpa para sistema estructural de vigas,dovelas,dinteles y vigas de amarre en varilla #2 #3 #4 y #5 , toda la activiada se realiza siguiendo las especificaciones detalladas en el diseño estructural.</v>
          </cell>
          <cell r="D14" t="str">
            <v>KG</v>
          </cell>
          <cell r="E14">
            <v>563.89</v>
          </cell>
          <cell r="F14">
            <v>8491</v>
          </cell>
          <cell r="G14">
            <v>4787990</v>
          </cell>
          <cell r="H14">
            <v>57455880</v>
          </cell>
          <cell r="I14"/>
        </row>
        <row r="15">
          <cell r="B15" t="str">
            <v>4.2</v>
          </cell>
          <cell r="C15" t="str">
            <v xml:space="preserve">Construcción de piso en concreto de 21 MPa, acabado a la vista, e=10 cm, reforzado con malla electrosoldada U84. Incluye concreto, malla electrosoldada, formaletería, geotextil y todo lo necesario para su correcta instalación y funcionamiento estructural. Sobre material de recebo B-200 e=10 cm también incluido, según detalle estructural. EL acabado del piso debe ser a regla tipo E-1 segun especificaciones tecnicas           </v>
          </cell>
          <cell r="D15" t="str">
            <v>m2</v>
          </cell>
          <cell r="E15">
            <v>27.179999999999996</v>
          </cell>
          <cell r="F15">
            <v>128708</v>
          </cell>
          <cell r="G15">
            <v>3498283</v>
          </cell>
          <cell r="H15">
            <v>41979396</v>
          </cell>
          <cell r="I15"/>
        </row>
        <row r="16">
          <cell r="B16" t="str">
            <v>4.3</v>
          </cell>
          <cell r="C16" t="str">
            <v>Suministro e instalación de  concreto de 21 MPa, para vigas de fundación , dinteles y vigas de amarre. Incluye todas la herraminetas para la correcta ejecuion de la actividad.</v>
          </cell>
          <cell r="D16" t="str">
            <v>m3</v>
          </cell>
          <cell r="E16">
            <v>4.09</v>
          </cell>
          <cell r="F16">
            <v>813696</v>
          </cell>
          <cell r="G16">
            <v>3328017</v>
          </cell>
          <cell r="H16">
            <v>39936204</v>
          </cell>
          <cell r="I16"/>
        </row>
        <row r="17">
          <cell r="B17" t="str">
            <v>4.4</v>
          </cell>
          <cell r="C17" t="str">
            <v xml:space="preserve">Suministro, transporte y colocación de concreto fluido para dovelas. Incluye todas las herramientas para la correcta ejecucion de la actividad </v>
          </cell>
          <cell r="D17" t="str">
            <v>m3</v>
          </cell>
          <cell r="E17">
            <v>0.45</v>
          </cell>
          <cell r="F17">
            <v>811422</v>
          </cell>
          <cell r="G17">
            <v>365140</v>
          </cell>
          <cell r="H17">
            <v>4381680</v>
          </cell>
          <cell r="I17"/>
        </row>
        <row r="18">
          <cell r="B18" t="str">
            <v>4.5</v>
          </cell>
          <cell r="C18" t="str">
            <v>Colocación de concreto de 14 Mpa para SOLADO, con un espesor DE 0.05 m. Incluye el suministro y el transporte del concreto y todos los demás elementos necesarios para su correcta construcción, incluye acarreo interno.</v>
          </cell>
          <cell r="D18" t="str">
            <v>m2</v>
          </cell>
          <cell r="E18">
            <v>10.4</v>
          </cell>
          <cell r="F18">
            <v>40419.334125833338</v>
          </cell>
          <cell r="G18">
            <v>420361</v>
          </cell>
          <cell r="H18">
            <v>5044332</v>
          </cell>
          <cell r="I18"/>
        </row>
        <row r="19">
          <cell r="B19">
            <v>5</v>
          </cell>
          <cell r="C19" t="str">
            <v>MUROS DE CERRAMIENTOS (ELEMENTOS NO ESTRUCTURALES)</v>
          </cell>
          <cell r="D19"/>
          <cell r="E19"/>
          <cell r="F19"/>
          <cell r="G19" t="str">
            <v/>
          </cell>
          <cell r="H19"/>
          <cell r="I19">
            <v>57791652</v>
          </cell>
        </row>
        <row r="20">
          <cell r="B20" t="str">
            <v>5.1</v>
          </cell>
          <cell r="C20" t="str">
            <v xml:space="preserve">Suministro, transporte e instalación de  bloque de concreto 15*20*40, una hila revocada en "C"  e impermeabilizada con igol denso, Para muros de cerramiento externo, incluye lo necesario para su correcta instalación  </v>
          </cell>
          <cell r="D20" t="str">
            <v>ml</v>
          </cell>
          <cell r="E20">
            <v>0</v>
          </cell>
          <cell r="F20">
            <v>52720</v>
          </cell>
          <cell r="G20">
            <v>0</v>
          </cell>
          <cell r="H20">
            <v>0</v>
          </cell>
          <cell r="I20"/>
        </row>
        <row r="21">
          <cell r="B21" t="str">
            <v>5.2</v>
          </cell>
          <cell r="C21" t="str">
            <v>Suministro, transporte e instalación de bloque de concreto de  15*20*40 cms.  Incluye mortero de pega 1:4 con una relacion:  0,25:1:5,(cal-cemento-arena) espesor max=0.01 m. Se entregara debidamente instalado según detalle arquitectonico y estructural. Incluye mortero, el acero se pagara en el item respectivo . Incluye todo  lo necesario para entrega del item a satisfaccion.</v>
          </cell>
          <cell r="D21" t="str">
            <v>m2</v>
          </cell>
          <cell r="E21">
            <v>31.12</v>
          </cell>
          <cell r="F21">
            <v>120906</v>
          </cell>
          <cell r="G21">
            <v>3762595</v>
          </cell>
          <cell r="H21">
            <v>45151140</v>
          </cell>
          <cell r="I21"/>
        </row>
        <row r="22">
          <cell r="B22" t="str">
            <v>5.3</v>
          </cell>
          <cell r="C22" t="str">
            <v>Suministro e instalacion de encorozado de muro en mamposteria e nbloque de concreto, con mortero de pega:  0,25:1:5,(cal-cemento-arena) espesor max=0.01 m. Se entregara debidamente instalado según detalle arquitectonico y estructural. Incluye mortero, el acero se pagara en el item respectivo . Incluye todo  lo necesario para entrega del item a satisfaccion.</v>
          </cell>
          <cell r="D22" t="str">
            <v>ml</v>
          </cell>
          <cell r="E22">
            <v>0</v>
          </cell>
          <cell r="F22">
            <v>42645</v>
          </cell>
          <cell r="G22">
            <v>0</v>
          </cell>
          <cell r="H22">
            <v>0</v>
          </cell>
          <cell r="I22"/>
        </row>
        <row r="23">
          <cell r="B23" t="str">
            <v>5.4</v>
          </cell>
          <cell r="C23" t="str">
            <v>Suministro e instalación de REJILLAS MADERA PARA CUCHILLAS Y ESPACIOS DE VENTILACION, MARCOS EN larguro 8"x4" Y BARRERA EN 3"X1"  segun distribucion especificada en los diseños. Incluye, elementos de fijación como  tornillería, clavos, angeo, recortes y todos los demás elementos necesarios para su correcta instalación y funcionamiento.</v>
          </cell>
          <cell r="D23" t="str">
            <v>m2</v>
          </cell>
          <cell r="E23">
            <v>5.4600000000000009</v>
          </cell>
          <cell r="F23">
            <v>192925.98921853577</v>
          </cell>
          <cell r="G23">
            <v>1053376</v>
          </cell>
          <cell r="H23">
            <v>12640512</v>
          </cell>
          <cell r="I23"/>
        </row>
        <row r="24">
          <cell r="B24">
            <v>6</v>
          </cell>
          <cell r="C24" t="str">
            <v>INSTALACIONES HIDRÁULICAS E HIDROSANITARIAS</v>
          </cell>
          <cell r="D24"/>
          <cell r="E24"/>
          <cell r="F24"/>
          <cell r="G24" t="str">
            <v/>
          </cell>
          <cell r="H24"/>
          <cell r="I24">
            <v>17926908</v>
          </cell>
        </row>
        <row r="25">
          <cell r="B25" t="str">
            <v>6.1</v>
          </cell>
          <cell r="C25" t="str">
            <v>Punto hidráulico en PVC-P 1/2" RDE-13.5, incluye tubería presión, accesorios, limpiador, soldadura y todos los elementos necesarios para su correcta instalación.</v>
          </cell>
          <cell r="D25" t="str">
            <v>Un</v>
          </cell>
          <cell r="E25">
            <v>4</v>
          </cell>
          <cell r="F25">
            <v>46304</v>
          </cell>
          <cell r="G25">
            <v>185216</v>
          </cell>
          <cell r="H25">
            <v>2222592</v>
          </cell>
          <cell r="I25"/>
        </row>
        <row r="26">
          <cell r="B26" t="str">
            <v>6.2</v>
          </cell>
          <cell r="C26" t="str">
            <v>Suministro, transporte e instalación de tubería PVC-P x 1/2" RDE-13.5, incluye tubería presión, accesorios, limpiador, soldadura y todos los elementos necesarios para su correcta instalación.</v>
          </cell>
          <cell r="D26" t="str">
            <v>m</v>
          </cell>
          <cell r="E26">
            <v>15</v>
          </cell>
          <cell r="F26">
            <v>16936</v>
          </cell>
          <cell r="G26">
            <v>254040</v>
          </cell>
          <cell r="H26">
            <v>3048480</v>
          </cell>
          <cell r="I26"/>
        </row>
        <row r="27">
          <cell r="B27" t="str">
            <v>6.3</v>
          </cell>
          <cell r="C27" t="str">
            <v>Suministro e instalación válvula de bola en PVC 1/2" extremo soldado. Se entregará debidamente instalada sin presencia de fugas ni fisuras.</v>
          </cell>
          <cell r="D27" t="str">
            <v>Un</v>
          </cell>
          <cell r="E27">
            <v>1</v>
          </cell>
          <cell r="F27">
            <v>39228</v>
          </cell>
          <cell r="G27">
            <v>39228</v>
          </cell>
          <cell r="H27">
            <v>470736</v>
          </cell>
          <cell r="I27"/>
        </row>
        <row r="28">
          <cell r="B28" t="str">
            <v>6.4</v>
          </cell>
          <cell r="C28" t="str">
            <v>Salidas sanitarias de 2" incluye materiales, accesorios y todos los elementos necesarios para su correcta instalación y funcionamiento(muros)</v>
          </cell>
          <cell r="D28" t="str">
            <v>Un</v>
          </cell>
          <cell r="E28">
            <v>4</v>
          </cell>
          <cell r="F28">
            <v>57571</v>
          </cell>
          <cell r="G28">
            <v>230284</v>
          </cell>
          <cell r="H28">
            <v>2763408</v>
          </cell>
          <cell r="I28"/>
        </row>
        <row r="29">
          <cell r="B29" t="str">
            <v>6.5</v>
          </cell>
          <cell r="C29" t="str">
            <v>Salida sanitaria de 4" incluye materiales, accesorios y todos los elementos necesarios para su correcta instalación y funcionamiento</v>
          </cell>
          <cell r="D29" t="str">
            <v>Un</v>
          </cell>
          <cell r="E29">
            <v>1</v>
          </cell>
          <cell r="F29">
            <v>107996</v>
          </cell>
          <cell r="G29">
            <v>107996</v>
          </cell>
          <cell r="H29">
            <v>1295952</v>
          </cell>
          <cell r="I29"/>
        </row>
        <row r="30">
          <cell r="B30" t="str">
            <v>6.6</v>
          </cell>
          <cell r="C30" t="str">
            <v>Red sanitaria de piso para en tubería PVC-S 2", incluye accesorios y todo lo necesario para su correcta instalación.</v>
          </cell>
          <cell r="D30" t="str">
            <v>m</v>
          </cell>
          <cell r="E30">
            <v>5</v>
          </cell>
          <cell r="F30">
            <v>27781</v>
          </cell>
          <cell r="G30">
            <v>138905</v>
          </cell>
          <cell r="H30">
            <v>1666860</v>
          </cell>
          <cell r="I30"/>
        </row>
        <row r="31">
          <cell r="B31" t="str">
            <v>6.7</v>
          </cell>
          <cell r="C31" t="str">
            <v>Red sanitaria de piso en tubería PVC-S 4", incluye accesorios y todo lo necesario para su correcta instalación. Sometida al sistema ya presurizado.</v>
          </cell>
          <cell r="D31" t="str">
            <v>m</v>
          </cell>
          <cell r="E31">
            <v>10</v>
          </cell>
          <cell r="F31">
            <v>46786</v>
          </cell>
          <cell r="G31">
            <v>467860</v>
          </cell>
          <cell r="H31">
            <v>5614320</v>
          </cell>
          <cell r="I31"/>
        </row>
        <row r="32">
          <cell r="B32" t="str">
            <v>6.8</v>
          </cell>
          <cell r="C32" t="str">
            <v>Suministro e instalación de red sanitaria de ventilación en PVC-S 2". Incluye accesorios y todo lo necesario para su correcta instalación.</v>
          </cell>
          <cell r="D32" t="str">
            <v>m</v>
          </cell>
          <cell r="E32">
            <v>2.5</v>
          </cell>
          <cell r="F32">
            <v>28152</v>
          </cell>
          <cell r="G32">
            <v>70380</v>
          </cell>
          <cell r="H32">
            <v>844560</v>
          </cell>
          <cell r="I32"/>
        </row>
        <row r="33">
          <cell r="B33" t="str">
            <v>6.9</v>
          </cell>
          <cell r="C33" t="str">
            <v>Construcción de caja de empalme, dimensiones de 0,5 m x 0,5 m, con altura de 0,7 m-espesor de paredes 0,1 m.  Incluye: herraje para tapa, cañuela y todos los materiales indicados en el plano, mano de obra, herramientas, formaleta, equipo, concreto de 21 MPa, todos los demás elementos necesarios para el normal desarrollo de la actividad.</v>
          </cell>
          <cell r="D33" t="str">
            <v>Un</v>
          </cell>
          <cell r="E33">
            <v>0</v>
          </cell>
          <cell r="F33">
            <v>677325</v>
          </cell>
          <cell r="G33">
            <v>0</v>
          </cell>
          <cell r="H33">
            <v>0</v>
          </cell>
          <cell r="I33"/>
        </row>
        <row r="34">
          <cell r="B34">
            <v>7</v>
          </cell>
          <cell r="C34" t="str">
            <v>INSTALACIONES ELECTRICAS</v>
          </cell>
          <cell r="D34"/>
          <cell r="E34"/>
          <cell r="F34"/>
          <cell r="G34">
            <v>5100660</v>
          </cell>
          <cell r="H34"/>
          <cell r="I34">
            <v>61207920</v>
          </cell>
        </row>
        <row r="35">
          <cell r="B35" t="str">
            <v>7.1</v>
          </cell>
          <cell r="C35" t="str">
            <v>Suministro, transporte e instalación de materiales para salida eléctrica de toma doble con polo a tierra 15 A, 125 V y según la norma NEMA 5-15R, certificación RETIE y pruebas de conformidad UL. Incluye toma, la tapa, cajas con tapa suplemento, ducto PVC, conectores de conexión y empalme, adaptadores terminales, curvas, pega PVC, tornillos, conductores de cobre 12 AWG-CU-THHN/THWN-90ºC, obra civil, y demás accesorios y elementos para su correcta instalación y funcionamiento.</v>
          </cell>
          <cell r="D35" t="str">
            <v>Un</v>
          </cell>
          <cell r="E35">
            <v>5</v>
          </cell>
          <cell r="F35">
            <v>171088</v>
          </cell>
          <cell r="G35">
            <v>855440</v>
          </cell>
          <cell r="H35">
            <v>10265280</v>
          </cell>
          <cell r="I35"/>
        </row>
        <row r="36">
          <cell r="B36" t="str">
            <v>7.2</v>
          </cell>
          <cell r="C36" t="str">
            <v>Suministro, transporte e instalación de materiales para salida eléctrica de toma doble con polo a tierra GFCI-15 A - 125 V, norma NEMA 5 - 15R, con Led indicador de estado, que no dispare en falso en caso de ser expuesto a condiciones de radiofrecuencia, por ducto pvc empotrado. Incluye el tomacorriente con tapa, ducto pvc, cajas con tapa suplemento, conectores de empalme y conexión, curvas, adaptadores terminales, pega pvc, conductores de cobre 12 AWG-CU-THHN/THWN-90ºC, tornillos, obra civil y demás accesorios y elementos para su correcta instalación y funcionamiento.</v>
          </cell>
          <cell r="D36" t="str">
            <v>Un</v>
          </cell>
          <cell r="E36">
            <v>2</v>
          </cell>
          <cell r="F36">
            <v>189593.55999999997</v>
          </cell>
          <cell r="G36">
            <v>379187</v>
          </cell>
          <cell r="H36">
            <v>4550244</v>
          </cell>
          <cell r="I36"/>
        </row>
        <row r="37">
          <cell r="B37" t="str">
            <v>7.3</v>
          </cell>
          <cell r="C37" t="str">
            <v>Suministro, transporte e instalación de materiales para salida eléctrica de interruptor monopolar de alumbrado 15 A. TIPO LEV referencia 1451, 10A, 125 V, según certificación RETIE y pruebas de conformidad UL. Incluye el interruptor, tapa, ducto pvc, cajas con tapa suplemento, adaptadores, curvas, pega pvc, conductores 12 AWG-CU-THHN/THWN-90ºC, conectores de conexión y empalme, tornillos, obra civil y demás elementos y accesorios para su correcta instalación y funcionamiento.</v>
          </cell>
          <cell r="D37" t="str">
            <v>Un</v>
          </cell>
          <cell r="E37">
            <v>2</v>
          </cell>
          <cell r="F37">
            <v>138303</v>
          </cell>
          <cell r="G37">
            <v>276606</v>
          </cell>
          <cell r="H37">
            <v>3319272</v>
          </cell>
          <cell r="I37"/>
        </row>
        <row r="38">
          <cell r="B38" t="str">
            <v>7.4</v>
          </cell>
          <cell r="C38" t="str">
            <v>Suministro, transporte e instalación de materiales para salida eléctrica de interruptor bipolar de alumbrado 15 A. (suiche doble), 10A, 125 V, según certificación RETIE y pruebas de conformidad UL. Incluye el interruptor, tapa, ducto pvc, cajas con tapa suplemento, adaptadores, curvas, pega pvc, conductores 12 AWG-CU-THHN/THWN-90ºC, conectores de conexión y empalme, tornillos, obra civil y demás elementos y accesorios para su correcta instalación y funcionamiento.</v>
          </cell>
          <cell r="D38" t="str">
            <v>Un</v>
          </cell>
          <cell r="E38">
            <v>2</v>
          </cell>
          <cell r="F38">
            <v>196953</v>
          </cell>
          <cell r="G38">
            <v>393906</v>
          </cell>
          <cell r="H38">
            <v>4726872</v>
          </cell>
          <cell r="I38"/>
        </row>
        <row r="39">
          <cell r="B39" t="str">
            <v>7.5</v>
          </cell>
          <cell r="C39" t="str">
            <v>Suministro, transporte e instalación de plafones - salidas para iluminación</v>
          </cell>
          <cell r="D39" t="str">
            <v>Un</v>
          </cell>
          <cell r="E39">
            <v>6</v>
          </cell>
          <cell r="F39">
            <v>164205</v>
          </cell>
          <cell r="G39">
            <v>985230</v>
          </cell>
          <cell r="H39">
            <v>11822760</v>
          </cell>
          <cell r="I39"/>
        </row>
        <row r="40">
          <cell r="B40" t="str">
            <v>7.6</v>
          </cell>
          <cell r="C40" t="str">
            <v>Suministro, transporte e instalación de interruptores de 1x20A</v>
          </cell>
          <cell r="D40" t="str">
            <v>Un</v>
          </cell>
          <cell r="E40">
            <v>5</v>
          </cell>
          <cell r="F40">
            <v>36467</v>
          </cell>
          <cell r="G40">
            <v>182335</v>
          </cell>
          <cell r="H40">
            <v>2188020</v>
          </cell>
          <cell r="I40"/>
        </row>
        <row r="41">
          <cell r="B41" t="str">
            <v>7.7</v>
          </cell>
          <cell r="C41" t="str">
            <v>Suministro e instalación de protección del circuito de 1x30A</v>
          </cell>
          <cell r="D41" t="str">
            <v>Un</v>
          </cell>
          <cell r="E41">
            <v>0</v>
          </cell>
          <cell r="F41">
            <v>81088</v>
          </cell>
          <cell r="G41">
            <v>0</v>
          </cell>
          <cell r="H41">
            <v>0</v>
          </cell>
          <cell r="I41"/>
        </row>
        <row r="42">
          <cell r="B42" t="str">
            <v>7.8</v>
          </cell>
          <cell r="C42" t="str">
            <v xml:space="preserve">Suministro, transporte  e instalación de cable para acometida 2 N° 10 + 1 N°10 hasta medidor y 4 No 10 hasta tablero de distribución </v>
          </cell>
          <cell r="D42" t="str">
            <v>m</v>
          </cell>
          <cell r="E42">
            <v>30</v>
          </cell>
          <cell r="F42">
            <v>31923</v>
          </cell>
          <cell r="G42">
            <v>957690</v>
          </cell>
          <cell r="H42">
            <v>11492280</v>
          </cell>
          <cell r="I42"/>
        </row>
        <row r="43">
          <cell r="B43" t="str">
            <v>7.9</v>
          </cell>
          <cell r="C43" t="str">
            <v xml:space="preserve">Suministro e instalación de tubería PVC  1/2 pulgada </v>
          </cell>
          <cell r="D43" t="str">
            <v>m</v>
          </cell>
          <cell r="E43">
            <v>10</v>
          </cell>
          <cell r="F43">
            <v>9697</v>
          </cell>
          <cell r="G43">
            <v>96970</v>
          </cell>
          <cell r="H43">
            <v>1163640</v>
          </cell>
          <cell r="I43"/>
        </row>
        <row r="44">
          <cell r="B44" t="str">
            <v>7.10</v>
          </cell>
          <cell r="C44" t="str">
            <v xml:space="preserve">Suministro e instalación de tubería PVC  3/4 pulgada </v>
          </cell>
          <cell r="D44" t="str">
            <v>m</v>
          </cell>
          <cell r="E44">
            <v>5</v>
          </cell>
          <cell r="F44">
            <v>10542</v>
          </cell>
          <cell r="G44">
            <v>52710</v>
          </cell>
          <cell r="H44">
            <v>632520</v>
          </cell>
          <cell r="I44"/>
        </row>
        <row r="45">
          <cell r="B45" t="str">
            <v>7.11</v>
          </cell>
          <cell r="C45" t="str">
            <v>Suministro e instalación de cable de cobre 12AWU-Cu-THHN-THWN 90°C</v>
          </cell>
          <cell r="D45" t="str">
            <v>m</v>
          </cell>
          <cell r="E45">
            <v>10</v>
          </cell>
          <cell r="F45">
            <v>20028</v>
          </cell>
          <cell r="G45">
            <v>200280</v>
          </cell>
          <cell r="H45">
            <v>2403360</v>
          </cell>
          <cell r="I45"/>
        </row>
        <row r="46">
          <cell r="B46" t="str">
            <v>7.12</v>
          </cell>
          <cell r="C46" t="str">
            <v>Suministro e instalación de accesorios, fijaciones y todos los elementos para su correcta instalación. Los materiales deben cumplir con Certificación RETIE</v>
          </cell>
          <cell r="D46" t="str">
            <v>Un</v>
          </cell>
          <cell r="E46"/>
          <cell r="F46">
            <v>5880.9834977499995</v>
          </cell>
          <cell r="G46">
            <v>0</v>
          </cell>
          <cell r="H46">
            <v>0</v>
          </cell>
          <cell r="I46"/>
        </row>
        <row r="47">
          <cell r="B47" t="str">
            <v>7.13</v>
          </cell>
          <cell r="C47" t="str">
            <v>Suministro e instalación de totalizador para acometida, con todos los elementos para su correcta instalación. Los materiales deben cumplir con Certificación RETIE</v>
          </cell>
          <cell r="D47" t="str">
            <v>Un</v>
          </cell>
          <cell r="E47">
            <v>1</v>
          </cell>
          <cell r="F47">
            <v>84216</v>
          </cell>
          <cell r="G47">
            <v>84216</v>
          </cell>
          <cell r="H47">
            <v>1010592</v>
          </cell>
          <cell r="I47"/>
        </row>
        <row r="48">
          <cell r="B48" t="str">
            <v>7.14</v>
          </cell>
          <cell r="C48" t="str">
            <v>Suministro e instalación de contador bifásico, con caja y todos los elementos para su correcta instalación. Los materiales deben cumplir con Certificación RETIE</v>
          </cell>
          <cell r="D48" t="str">
            <v>Un</v>
          </cell>
          <cell r="E48">
            <v>1</v>
          </cell>
          <cell r="F48">
            <v>205123</v>
          </cell>
          <cell r="G48">
            <v>205123</v>
          </cell>
          <cell r="H48">
            <v>2461476</v>
          </cell>
          <cell r="I48"/>
        </row>
        <row r="49">
          <cell r="B49" t="str">
            <v>7.15</v>
          </cell>
          <cell r="C49" t="str">
            <v>Suministro e instalación de varilla de puesta a tierra, con conector y cable. Debe cumplir con Certificación RETIE</v>
          </cell>
          <cell r="D49" t="str">
            <v>Un</v>
          </cell>
          <cell r="E49">
            <v>1</v>
          </cell>
          <cell r="F49">
            <v>158968</v>
          </cell>
          <cell r="G49">
            <v>158968</v>
          </cell>
          <cell r="H49">
            <v>1907616</v>
          </cell>
          <cell r="I49"/>
        </row>
        <row r="50">
          <cell r="B50" t="str">
            <v>7.16</v>
          </cell>
          <cell r="C50" t="str">
            <v>Suministro e instalación de tablero de distribución de 6 circuitos con todos los elementos para su correcta instalación. Los materiales deben cumplir con Certificación RETIE</v>
          </cell>
          <cell r="D50" t="str">
            <v>Un</v>
          </cell>
          <cell r="E50">
            <v>1</v>
          </cell>
          <cell r="F50">
            <v>115968</v>
          </cell>
          <cell r="G50">
            <v>115968</v>
          </cell>
          <cell r="H50">
            <v>1391616</v>
          </cell>
          <cell r="I50"/>
        </row>
        <row r="51">
          <cell r="B51" t="str">
            <v>7.17</v>
          </cell>
          <cell r="C51" t="str">
            <v>Suministro, transporte e instalación de materiales para salida eléctrica de alumbrado tipo lampara tortuga.</v>
          </cell>
          <cell r="D51" t="str">
            <v>Un</v>
          </cell>
          <cell r="E51"/>
          <cell r="F51">
            <v>15728</v>
          </cell>
          <cell r="G51">
            <v>0</v>
          </cell>
          <cell r="H51">
            <v>0</v>
          </cell>
          <cell r="I51"/>
        </row>
        <row r="52">
          <cell r="B52" t="str">
            <v>7.18</v>
          </cell>
          <cell r="C52" t="str">
            <v xml:space="preserve">Suministro e instalación de toma corriente 220V doble pata trabada con polo a tierra, 30A </v>
          </cell>
          <cell r="D52" t="str">
            <v>Un</v>
          </cell>
          <cell r="E52">
            <v>1</v>
          </cell>
          <cell r="F52">
            <v>156031</v>
          </cell>
          <cell r="G52">
            <v>156031</v>
          </cell>
          <cell r="H52">
            <v>1872372</v>
          </cell>
          <cell r="I52"/>
        </row>
        <row r="53">
          <cell r="B53">
            <v>8</v>
          </cell>
          <cell r="C53" t="str">
            <v>PUERTAS Y VENTANAS</v>
          </cell>
          <cell r="D53"/>
          <cell r="E53"/>
          <cell r="F53"/>
          <cell r="G53" t="str">
            <v/>
          </cell>
          <cell r="H53"/>
          <cell r="I53">
            <v>32433000</v>
          </cell>
        </row>
        <row r="54">
          <cell r="B54">
            <v>8.1999999999999993</v>
          </cell>
          <cell r="C54" t="str">
            <v xml:space="preserve">Ventana en madera , Altura 1 m. Marcos en madera. Las dimensiones de la madera van de acuerdo a los planos arquitectonicos </v>
          </cell>
          <cell r="D54" t="str">
            <v>un</v>
          </cell>
          <cell r="E54">
            <v>2</v>
          </cell>
          <cell r="F54">
            <v>398633</v>
          </cell>
          <cell r="G54">
            <v>797266</v>
          </cell>
          <cell r="H54">
            <v>9567192</v>
          </cell>
          <cell r="I54"/>
        </row>
        <row r="55">
          <cell r="B55" t="str">
            <v>8.6</v>
          </cell>
          <cell r="C55" t="str">
            <v>Puerta metalica batiente . Ancho  de 0,75 a  90 m , Altura 2, m. Marcos y alas  en acero cold rolled calibre 20 con anticorrosivo y pintura de acabado a base de aceite color negro o gris .  Incluye chapa de seguridad, 3 brisagras y demás elementos para una correcta instalación a la estructura.</v>
          </cell>
          <cell r="D55" t="str">
            <v>Un</v>
          </cell>
          <cell r="E55">
            <v>2</v>
          </cell>
          <cell r="F55">
            <v>454735</v>
          </cell>
          <cell r="G55">
            <v>909470</v>
          </cell>
          <cell r="H55">
            <v>10913640</v>
          </cell>
          <cell r="I55"/>
        </row>
        <row r="56">
          <cell r="B56" t="str">
            <v>8.7</v>
          </cell>
          <cell r="C56" t="str">
            <v>Puerta metalica batiente doble ala . Ancho  de 190 a  2 m , Altura 2, m. Marcos y alas  en acero cold rolled calibre 20 con anticorrosivo y pintura de acabado a base de aceite color negro o gris .  Incluye chapa de seguridad, 6 brisagras y demás elementos para una correcta instalación a la estructura. (el diseño se debe acordar con el contratante antes de la fabricación)</v>
          </cell>
          <cell r="D56" t="str">
            <v>Un</v>
          </cell>
          <cell r="E56">
            <v>1</v>
          </cell>
          <cell r="F56">
            <v>996014</v>
          </cell>
          <cell r="G56">
            <v>996014</v>
          </cell>
          <cell r="H56">
            <v>11952168</v>
          </cell>
          <cell r="I56"/>
        </row>
        <row r="57">
          <cell r="B57">
            <v>9</v>
          </cell>
          <cell r="C57" t="str">
            <v>ENCHAPES Y ACABADOS</v>
          </cell>
          <cell r="D57"/>
          <cell r="E57"/>
          <cell r="F57"/>
          <cell r="G57"/>
          <cell r="H57"/>
          <cell r="I57">
            <v>15882564</v>
          </cell>
        </row>
        <row r="58">
          <cell r="B58" t="str">
            <v>9.1</v>
          </cell>
          <cell r="C58" t="str">
            <v>Enchape ceramico para pared, uso residencial, formato 20.5x20.5 cm, acabado brillante, color blanco. Instalar en sentido horizontal sobre Revoque. Incluye pega para ceramica, boquilla y demas elementos necesarios para una correcta instalación.</v>
          </cell>
          <cell r="D58" t="str">
            <v>m2</v>
          </cell>
          <cell r="E58">
            <v>7.54</v>
          </cell>
          <cell r="F58">
            <v>91925</v>
          </cell>
          <cell r="G58">
            <v>693115</v>
          </cell>
          <cell r="H58">
            <v>8317380</v>
          </cell>
          <cell r="I58"/>
        </row>
        <row r="59">
          <cell r="B59" t="str">
            <v>9.3</v>
          </cell>
          <cell r="C59" t="str">
            <v>Enchape ceramico para piso, uso residencial, formato 20.5x20.5 cm. Acabado mate, color blanco. Instalar en placa de concreto. Incluye pega para ceramica, boquilla y demas elementos necesarios para una correcta instalación</v>
          </cell>
          <cell r="D59" t="str">
            <v>m2</v>
          </cell>
          <cell r="E59">
            <v>2.5099999999999998</v>
          </cell>
          <cell r="F59">
            <v>98775</v>
          </cell>
          <cell r="G59">
            <v>247925</v>
          </cell>
          <cell r="H59">
            <v>2975100</v>
          </cell>
          <cell r="I59"/>
        </row>
        <row r="60">
          <cell r="B60" t="str">
            <v>9.4</v>
          </cell>
          <cell r="C60" t="str">
            <v>Suministro, transporte y construccion de cordón para la zona de ducha, sección de 0.07 cm * 0,05 cm; enchapado en baldosin blanco. Incluye todo lo necesario para su correcto funcionamiento.</v>
          </cell>
          <cell r="D60" t="str">
            <v>m</v>
          </cell>
          <cell r="E60">
            <v>1.46</v>
          </cell>
          <cell r="F60">
            <v>85977</v>
          </cell>
          <cell r="G60">
            <v>125526</v>
          </cell>
          <cell r="H60">
            <v>1506312</v>
          </cell>
          <cell r="I60"/>
        </row>
        <row r="61">
          <cell r="B61" t="str">
            <v>9.5</v>
          </cell>
          <cell r="C61" t="str">
            <v xml:space="preserve">Suministro y apliacion de Revoque  con mortero 1:4 impermeabilizado con sika para baño y cocina inlcuye todas las herraminetas para la correcta aplicación. </v>
          </cell>
          <cell r="D61" t="str">
            <v>m2</v>
          </cell>
          <cell r="E61">
            <v>7.04</v>
          </cell>
          <cell r="F61">
            <v>36503</v>
          </cell>
          <cell r="G61">
            <v>256981</v>
          </cell>
          <cell r="H61">
            <v>3083772</v>
          </cell>
          <cell r="I61"/>
        </row>
        <row r="62">
          <cell r="B62">
            <v>10</v>
          </cell>
          <cell r="C62" t="str">
            <v>APARATOS, ACCESORIOS Y MUEBLES ESPECIALES</v>
          </cell>
          <cell r="D62"/>
          <cell r="E62"/>
          <cell r="F62"/>
          <cell r="G62" t="str">
            <v/>
          </cell>
          <cell r="H62"/>
          <cell r="I62">
            <v>18242292</v>
          </cell>
        </row>
        <row r="63">
          <cell r="B63" t="str">
            <v>10.1</v>
          </cell>
          <cell r="C63" t="str">
            <v xml:space="preserve">Suministro, transporte y colocación de sanitario económico, color blanco, incluye: Sanitario de 4.8lph - 1.28 gpf, alta eficiencia de agua,brida, manguera de abasto y accesorio para el papel </v>
          </cell>
          <cell r="D63" t="str">
            <v>un</v>
          </cell>
          <cell r="E63">
            <v>1</v>
          </cell>
          <cell r="F63">
            <v>318587</v>
          </cell>
          <cell r="G63">
            <v>318587</v>
          </cell>
          <cell r="H63">
            <v>3823044</v>
          </cell>
          <cell r="I63"/>
        </row>
        <row r="64">
          <cell r="B64" t="str">
            <v>10.2</v>
          </cell>
          <cell r="C64" t="str">
            <v>Suministro, transporte y colocación Mesón en acero inoxidable con pozuelo derecho y escurridor de 1.20x0.50 cms. Altura final del mesón 90 cms. Incluye griferia sencilla, resistente a corrosión con tecnología ahorro de agua. Pico oscilante. Incluye muros laterales en mamposteria formato 10x20x40 revocados, estucados y pintados.</v>
          </cell>
          <cell r="D64" t="str">
            <v>un</v>
          </cell>
          <cell r="E64">
            <v>1</v>
          </cell>
          <cell r="F64">
            <v>519928</v>
          </cell>
          <cell r="G64">
            <v>519928</v>
          </cell>
          <cell r="H64">
            <v>6239136</v>
          </cell>
          <cell r="I64"/>
        </row>
        <row r="65">
          <cell r="B65" t="str">
            <v>10.3</v>
          </cell>
          <cell r="C65" t="str">
            <v>Suministro, transporte e instalación de rejilla de piso de 2" plástica, para desagüe de ducha. Incluye los materiales y todos los elementos necesarios para su correcta instalación.</v>
          </cell>
          <cell r="D65" t="str">
            <v>Un</v>
          </cell>
          <cell r="E65">
            <v>1</v>
          </cell>
          <cell r="F65">
            <v>14998</v>
          </cell>
          <cell r="G65">
            <v>14998</v>
          </cell>
          <cell r="H65">
            <v>179976</v>
          </cell>
          <cell r="I65"/>
        </row>
        <row r="66">
          <cell r="B66" t="str">
            <v>10.4</v>
          </cell>
          <cell r="C66" t="str">
            <v>Suministro, transporte y colocación de Ducha sencilla resistente a la corrosión, con tecnología de ahorro de agua, chorro tipo lluvia, direccionable.  Incluye todos los elementos necesarios para el buen funcionamiento.</v>
          </cell>
          <cell r="D66" t="str">
            <v>Un</v>
          </cell>
          <cell r="E66">
            <v>1</v>
          </cell>
          <cell r="F66">
            <v>94515</v>
          </cell>
          <cell r="G66">
            <v>94515</v>
          </cell>
          <cell r="H66">
            <v>1134180</v>
          </cell>
          <cell r="I66"/>
        </row>
        <row r="67">
          <cell r="B67" t="str">
            <v>10.5</v>
          </cell>
          <cell r="C67" t="str">
            <v xml:space="preserve">Suministro, transporte y colocación Lavadero en granito de 80x50x16 cm color blanco apoyado en muros en bloque de cemento, altura superior a 85 cms del piso.  Pintar muros por ambas caras. </v>
          </cell>
          <cell r="D67" t="str">
            <v>Un</v>
          </cell>
          <cell r="E67">
            <v>1</v>
          </cell>
          <cell r="F67">
            <v>501568</v>
          </cell>
          <cell r="G67">
            <v>501568</v>
          </cell>
          <cell r="H67">
            <v>6018816</v>
          </cell>
          <cell r="I67"/>
        </row>
        <row r="68">
          <cell r="B68" t="str">
            <v>10.7</v>
          </cell>
          <cell r="C68" t="str">
            <v>Suministro, transporte y colocación de registro Ducha sencilla   Incluye todos los elementos necesarios para el buen funcionamiento.</v>
          </cell>
          <cell r="D68" t="str">
            <v>Un</v>
          </cell>
          <cell r="E68">
            <v>1</v>
          </cell>
          <cell r="F68">
            <v>70595</v>
          </cell>
          <cell r="G68">
            <v>70595</v>
          </cell>
          <cell r="H68">
            <v>847140</v>
          </cell>
          <cell r="I68"/>
        </row>
        <row r="69">
          <cell r="B69">
            <v>11</v>
          </cell>
          <cell r="C69" t="str">
            <v>CUBIERTA</v>
          </cell>
          <cell r="D69"/>
          <cell r="E69"/>
          <cell r="F69"/>
          <cell r="G69"/>
          <cell r="H69"/>
          <cell r="I69">
            <v>99115488</v>
          </cell>
        </row>
        <row r="70">
          <cell r="B70" t="str">
            <v>11.1</v>
          </cell>
          <cell r="C70" t="str">
            <v xml:space="preserve">Suministro, transporte e instalación de cubierta en teja de polipropileno tamaño por referencia #12 o similar. Incluye sistemas fijación a elementos estructurales y caballetes . La medida será tomada en pendiente de cubierta. </v>
          </cell>
          <cell r="D70" t="str">
            <v>m2</v>
          </cell>
          <cell r="E70">
            <v>72.52000000000001</v>
          </cell>
          <cell r="F70">
            <v>42674</v>
          </cell>
          <cell r="G70">
            <v>3094718</v>
          </cell>
          <cell r="H70">
            <v>37136616</v>
          </cell>
          <cell r="I70" t="str">
            <v>ok</v>
          </cell>
        </row>
        <row r="71">
          <cell r="B71" t="str">
            <v>11.3</v>
          </cell>
          <cell r="C71" t="str">
            <v xml:space="preserve">Construcción y montaje de estructura en madera natural chanu para alfardas 4x2" y columnas 4x4" , eucalipto para correas 3x2") imnunizado en obra y "espaciada segun plano estructural  . Incluye corte y todos los accesorios necesarios para la correcta instalacion </v>
          </cell>
          <cell r="D71" t="str">
            <v>m2</v>
          </cell>
          <cell r="E71">
            <v>72.52000000000001</v>
          </cell>
          <cell r="F71">
            <v>67159.192630691759</v>
          </cell>
          <cell r="G71">
            <v>4870385</v>
          </cell>
          <cell r="H71">
            <v>58444620</v>
          </cell>
          <cell r="I71"/>
        </row>
        <row r="72">
          <cell r="B72" t="str">
            <v>11.7</v>
          </cell>
          <cell r="C72" t="str">
            <v>Suministro, transporte e instalación de caballete en UPVC para cubierta de 2mm. Incluye sistemas fijación a elementos estructurales. La medida será tomada en pendiente de cubierta. Color VERDE.</v>
          </cell>
          <cell r="D72" t="str">
            <v>ml</v>
          </cell>
          <cell r="E72">
            <v>10</v>
          </cell>
          <cell r="F72">
            <v>29452.069364388892</v>
          </cell>
          <cell r="G72">
            <v>294521</v>
          </cell>
          <cell r="H72">
            <v>3534252</v>
          </cell>
          <cell r="I72"/>
        </row>
        <row r="73">
          <cell r="B73"/>
          <cell r="C73" t="str">
            <v>TOTAL COSTO DIRECTO</v>
          </cell>
          <cell r="D73"/>
          <cell r="E73"/>
          <cell r="F73"/>
          <cell r="G73">
            <v>44512187</v>
          </cell>
          <cell r="H73">
            <v>472938324</v>
          </cell>
          <cell r="I73">
            <v>472938324</v>
          </cell>
        </row>
        <row r="76">
          <cell r="B76">
            <v>12</v>
          </cell>
          <cell r="C76" t="str">
            <v>sistema septico</v>
          </cell>
          <cell r="D76"/>
          <cell r="E76"/>
          <cell r="F76"/>
          <cell r="G76"/>
          <cell r="H76"/>
          <cell r="I76">
            <v>41313466.799999997</v>
          </cell>
        </row>
        <row r="77">
          <cell r="B77" t="str">
            <v>12.1</v>
          </cell>
          <cell r="C77" t="str">
            <v xml:space="preserve">Sistemas séptico Poliéster reforzado con fibra de vidrio (PRFV) (Resina Poliéster y fibra tela MATT) de 1000 lts, con un volumen equivalente al 60% de su capacidad total para precipitación de sólidos suspendidos, seguido por un Filtro Anaerobio de Flujo Ascendente (FAFA), que corresponde al 40% restante del volumen total, con filtro biopac (relación superficie/volumen = 1,2m2/m3) y accesorios hidráulicos internos en PVC-S de 2 y 3 pulgadas según el volumen. 
Estos sistemas están construidos en poliéster reforzado con fibra de vidrio (PRFV) y calculadas sus medidas mediante los criterios de diseño expuestos en el REGLAMENTO TÉCNICO DEL SECTOR DE AGUA POTABLE Y SANEAMIENTO BASICO – RAS2000: SECCION II, TÍTULO E, para diseños de sistemas de tratamiento. Adicionalmente estos sistemas de tratamiento cumplen con la normatividad ambiental vigente, Decreto 1594 de 1984 para eficiencias de remoción superiores al 80 % en DBO, DQO, SST, SS y Grasas y Aceites. incluye filtro bio pack y la cosntruccion de la zona de inflitracion en tuberia de 4"
</v>
          </cell>
          <cell r="D77" t="str">
            <v>Un</v>
          </cell>
          <cell r="E77">
            <v>1</v>
          </cell>
          <cell r="F77">
            <v>3179563</v>
          </cell>
          <cell r="G77">
            <v>3179563</v>
          </cell>
          <cell r="H77">
            <v>38154756</v>
          </cell>
          <cell r="I77"/>
        </row>
        <row r="78">
          <cell r="B78" t="str">
            <v>12.2</v>
          </cell>
          <cell r="C78" t="str">
            <v>Construcción de pozo de absorción de 1.50 m x 1.50 m (profundidad de referencia 2,0 m) en mampostería construido en sitio, para manejo de clarificante y disposición final; incluye excavación, accesorios PVC, concreto, formaletas y tapa.</v>
          </cell>
          <cell r="D78" t="str">
            <v>Un</v>
          </cell>
          <cell r="E78"/>
          <cell r="F78">
            <v>1070137</v>
          </cell>
          <cell r="G78">
            <v>0</v>
          </cell>
          <cell r="H78">
            <v>0</v>
          </cell>
          <cell r="I78"/>
        </row>
        <row r="79">
          <cell r="B79" t="str">
            <v>12.3</v>
          </cell>
          <cell r="C79"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D79" t="str">
            <v>m3</v>
          </cell>
          <cell r="E79">
            <v>5.23</v>
          </cell>
          <cell r="F79">
            <v>50330</v>
          </cell>
          <cell r="G79">
            <v>263225.90000000002</v>
          </cell>
          <cell r="H79">
            <v>3158710.8000000003</v>
          </cell>
          <cell r="I79"/>
        </row>
        <row r="83">
          <cell r="F83" t="str">
            <v xml:space="preserve">RESUMEN COSTOS DIRECTOS VIVIENDA COMPACTA POR UND DE V.	DE 32 M2		</v>
          </cell>
          <cell r="G83"/>
          <cell r="H83"/>
          <cell r="I83"/>
        </row>
        <row r="84">
          <cell r="F84" t="str">
            <v>ÍTEM</v>
          </cell>
          <cell r="G84" t="str">
            <v>VALOR EN $</v>
          </cell>
          <cell r="H84" t="str">
            <v>VALOR X M2</v>
          </cell>
          <cell r="I84" t="str">
            <v>VALOR EN SMMLV</v>
          </cell>
        </row>
        <row r="85">
          <cell r="F85" t="str">
            <v>Costo X un de vivienda sin pozo séptico</v>
          </cell>
          <cell r="G85">
            <v>39411527</v>
          </cell>
          <cell r="H85">
            <v>1231610.21875</v>
          </cell>
          <cell r="I85">
            <v>33.97545431034483</v>
          </cell>
        </row>
        <row r="86">
          <cell r="F86" t="str">
            <v>Costo de pozo septico x un de vivienda</v>
          </cell>
          <cell r="G86">
            <v>3442788.9</v>
          </cell>
          <cell r="H86"/>
          <cell r="I86">
            <v>2.9679214655172412</v>
          </cell>
        </row>
        <row r="87">
          <cell r="F87" t="str">
            <v>Costo X un de vivienda con pozo séptico</v>
          </cell>
          <cell r="G87">
            <v>42854315.899999999</v>
          </cell>
          <cell r="H87"/>
          <cell r="I87">
            <v>36.943375775862066</v>
          </cell>
        </row>
      </sheetData>
      <sheetData sheetId="3"/>
      <sheetData sheetId="4"/>
      <sheetData sheetId="5">
        <row r="5">
          <cell r="B5" t="str">
            <v>CLV</v>
          </cell>
          <cell r="C5" t="str">
            <v>DESCRIPCION</v>
          </cell>
          <cell r="D5" t="str">
            <v>UN</v>
          </cell>
          <cell r="E5" t="str">
            <v>CANTIDAD</v>
          </cell>
          <cell r="F5" t="str">
            <v>%</v>
          </cell>
          <cell r="G5" t="str">
            <v>VR. UNIT.</v>
          </cell>
          <cell r="H5" t="str">
            <v>VR. TOTAL</v>
          </cell>
        </row>
        <row r="6">
          <cell r="B6" t="str">
            <v>CT080KG</v>
          </cell>
          <cell r="C6" t="str">
            <v>Concreto 80kg/cm² 1:4:7</v>
          </cell>
          <cell r="D6" t="str">
            <v>M3</v>
          </cell>
          <cell r="E6"/>
          <cell r="F6"/>
          <cell r="G6" t="str">
            <v/>
          </cell>
          <cell r="H6">
            <v>374222</v>
          </cell>
        </row>
        <row r="7">
          <cell r="B7" t="str">
            <v>I. EQUIPO Y HERRAMIENTA</v>
          </cell>
          <cell r="C7"/>
          <cell r="D7"/>
          <cell r="E7"/>
          <cell r="F7"/>
          <cell r="G7"/>
          <cell r="H7">
            <v>9697.2942422222222</v>
          </cell>
        </row>
        <row r="8">
          <cell r="B8" t="str">
            <v>HTAMNR</v>
          </cell>
          <cell r="C8" t="str">
            <v>Herramienta y equipo menor</v>
          </cell>
          <cell r="D8" t="str">
            <v>%</v>
          </cell>
          <cell r="E8"/>
          <cell r="F8">
            <v>0.05</v>
          </cell>
          <cell r="G8">
            <v>51145.884844444452</v>
          </cell>
          <cell r="H8">
            <v>2557.2942422222227</v>
          </cell>
        </row>
        <row r="9">
          <cell r="B9" t="str">
            <v>EQ1090</v>
          </cell>
          <cell r="C9" t="str">
            <v>Concretadora eléctrica 2 sacos</v>
          </cell>
          <cell r="D9" t="str">
            <v>día</v>
          </cell>
          <cell r="E9">
            <v>0.2</v>
          </cell>
          <cell r="F9"/>
          <cell r="G9">
            <v>35700</v>
          </cell>
          <cell r="H9">
            <v>7140</v>
          </cell>
        </row>
        <row r="10">
          <cell r="B10" t="str">
            <v>II. MATERIALES</v>
          </cell>
          <cell r="C10"/>
          <cell r="D10"/>
          <cell r="E10"/>
          <cell r="F10"/>
          <cell r="G10"/>
          <cell r="H10">
            <v>299230</v>
          </cell>
        </row>
        <row r="11">
          <cell r="B11" t="str">
            <v>MAT1085</v>
          </cell>
          <cell r="C11" t="str">
            <v>Cemento gris (50kg)</v>
          </cell>
          <cell r="D11" t="str">
            <v>saco</v>
          </cell>
          <cell r="E11">
            <v>3.25</v>
          </cell>
          <cell r="F11"/>
          <cell r="G11">
            <v>35500</v>
          </cell>
          <cell r="H11">
            <v>115375</v>
          </cell>
        </row>
        <row r="12">
          <cell r="B12" t="str">
            <v>MAT1025</v>
          </cell>
          <cell r="C12" t="str">
            <v>Arena triturada para concreto</v>
          </cell>
          <cell r="D12" t="str">
            <v>m3</v>
          </cell>
          <cell r="E12">
            <v>0.52</v>
          </cell>
          <cell r="F12"/>
          <cell r="G12">
            <v>119000</v>
          </cell>
          <cell r="H12">
            <v>61880</v>
          </cell>
        </row>
        <row r="13">
          <cell r="B13" t="str">
            <v>MAT1330</v>
          </cell>
          <cell r="C13" t="str">
            <v>Triturado 3/4''</v>
          </cell>
          <cell r="D13" t="str">
            <v>m3</v>
          </cell>
          <cell r="E13">
            <v>1.0249999999999999</v>
          </cell>
          <cell r="F13"/>
          <cell r="G13">
            <v>119000</v>
          </cell>
          <cell r="H13">
            <v>121974.99999999999</v>
          </cell>
        </row>
        <row r="14">
          <cell r="B14" t="str">
            <v>III. TRANSPORTES</v>
          </cell>
          <cell r="C14"/>
          <cell r="D14"/>
          <cell r="E14"/>
          <cell r="F14"/>
          <cell r="G14"/>
          <cell r="H14">
            <v>14149</v>
          </cell>
        </row>
        <row r="15">
          <cell r="B15" t="str">
            <v>TR1080</v>
          </cell>
          <cell r="C15" t="str">
            <v>Transporte interno materiales</v>
          </cell>
          <cell r="D15" t="str">
            <v>viaje</v>
          </cell>
          <cell r="E15">
            <v>1</v>
          </cell>
          <cell r="F15"/>
          <cell r="G15">
            <v>14149</v>
          </cell>
          <cell r="H15">
            <v>14149</v>
          </cell>
        </row>
        <row r="16">
          <cell r="B16" t="str">
            <v>IV. MANO DE OBRA</v>
          </cell>
          <cell r="C16"/>
          <cell r="D16"/>
          <cell r="E16"/>
          <cell r="F16"/>
          <cell r="G16"/>
          <cell r="H16">
            <v>51145.884844444452</v>
          </cell>
        </row>
        <row r="17">
          <cell r="B17" t="str">
            <v>MOFICIAL</v>
          </cell>
          <cell r="C17" t="str">
            <v>Mo oficial</v>
          </cell>
          <cell r="D17" t="str">
            <v>día</v>
          </cell>
          <cell r="E17">
            <v>0.2</v>
          </cell>
          <cell r="F17"/>
          <cell r="G17">
            <v>151871.96811111111</v>
          </cell>
          <cell r="H17">
            <v>30374.393622222226</v>
          </cell>
        </row>
        <row r="18">
          <cell r="B18" t="str">
            <v>MOAYUDA</v>
          </cell>
          <cell r="C18" t="str">
            <v>Mo ayudante entendido</v>
          </cell>
          <cell r="D18" t="str">
            <v>día</v>
          </cell>
          <cell r="E18">
            <v>0.2</v>
          </cell>
          <cell r="F18"/>
          <cell r="G18">
            <v>103857.45611111113</v>
          </cell>
          <cell r="H18">
            <v>20771.491222222226</v>
          </cell>
        </row>
        <row r="19">
          <cell r="B19" t="str">
            <v>CT110KG</v>
          </cell>
          <cell r="C19" t="str">
            <v>Concreto 110kg/cm² 1:3:5</v>
          </cell>
          <cell r="D19" t="str">
            <v>M3</v>
          </cell>
          <cell r="E19"/>
          <cell r="F19"/>
          <cell r="G19" t="str">
            <v/>
          </cell>
          <cell r="H19">
            <v>410267</v>
          </cell>
        </row>
        <row r="20">
          <cell r="B20" t="str">
            <v>I. EQUIPO Y HERRAMIENTA</v>
          </cell>
          <cell r="C20"/>
          <cell r="D20"/>
          <cell r="E20"/>
          <cell r="F20"/>
          <cell r="G20"/>
          <cell r="H20">
            <v>9697.2942422222222</v>
          </cell>
        </row>
        <row r="21">
          <cell r="B21" t="str">
            <v>HTAMNR</v>
          </cell>
          <cell r="C21" t="str">
            <v>Herramienta y equipo menor</v>
          </cell>
          <cell r="D21" t="str">
            <v>%</v>
          </cell>
          <cell r="E21"/>
          <cell r="F21">
            <v>0.05</v>
          </cell>
          <cell r="G21">
            <v>51145.884844444452</v>
          </cell>
          <cell r="H21">
            <v>2557.2942422222227</v>
          </cell>
        </row>
        <row r="22">
          <cell r="B22" t="str">
            <v>EQ1090</v>
          </cell>
          <cell r="C22" t="str">
            <v>Concretadora eléctrica 2 sacos</v>
          </cell>
          <cell r="D22" t="str">
            <v>día</v>
          </cell>
          <cell r="E22">
            <v>0.2</v>
          </cell>
          <cell r="F22"/>
          <cell r="G22">
            <v>35700</v>
          </cell>
          <cell r="H22">
            <v>7140</v>
          </cell>
        </row>
        <row r="23">
          <cell r="B23" t="str">
            <v>II. MATERIALES</v>
          </cell>
          <cell r="C23"/>
          <cell r="D23"/>
          <cell r="E23"/>
          <cell r="F23"/>
          <cell r="G23"/>
          <cell r="H23">
            <v>335275</v>
          </cell>
        </row>
        <row r="24">
          <cell r="B24" t="str">
            <v>MAT1085</v>
          </cell>
          <cell r="C24" t="str">
            <v>Cemento gris (50kg)</v>
          </cell>
          <cell r="D24" t="str">
            <v>saco</v>
          </cell>
          <cell r="E24">
            <v>4.5</v>
          </cell>
          <cell r="F24"/>
          <cell r="G24">
            <v>35500</v>
          </cell>
          <cell r="H24">
            <v>159750</v>
          </cell>
        </row>
        <row r="25">
          <cell r="B25" t="str">
            <v>MAT1025</v>
          </cell>
          <cell r="C25" t="str">
            <v>Arena triturada para concreto</v>
          </cell>
          <cell r="D25" t="str">
            <v>m3</v>
          </cell>
          <cell r="E25">
            <v>0.55500000000000005</v>
          </cell>
          <cell r="F25"/>
          <cell r="G25">
            <v>119000</v>
          </cell>
          <cell r="H25">
            <v>66045</v>
          </cell>
        </row>
        <row r="26">
          <cell r="B26" t="str">
            <v>MAT1330</v>
          </cell>
          <cell r="C26" t="str">
            <v>Triturado 3/4''</v>
          </cell>
          <cell r="D26" t="str">
            <v>m3</v>
          </cell>
          <cell r="E26">
            <v>0.92</v>
          </cell>
          <cell r="F26"/>
          <cell r="G26">
            <v>119000</v>
          </cell>
          <cell r="H26">
            <v>109480</v>
          </cell>
        </row>
        <row r="27">
          <cell r="B27" t="str">
            <v>III. TRANSPORTES</v>
          </cell>
          <cell r="C27"/>
          <cell r="D27"/>
          <cell r="E27"/>
          <cell r="F27"/>
          <cell r="G27"/>
          <cell r="H27">
            <v>14149</v>
          </cell>
        </row>
        <row r="28">
          <cell r="B28" t="str">
            <v>TR1080</v>
          </cell>
          <cell r="C28" t="str">
            <v>Transporte interno materiales</v>
          </cell>
          <cell r="D28" t="str">
            <v>viaje</v>
          </cell>
          <cell r="E28">
            <v>1</v>
          </cell>
          <cell r="F28"/>
          <cell r="G28">
            <v>14149</v>
          </cell>
          <cell r="H28">
            <v>14149</v>
          </cell>
        </row>
        <row r="29">
          <cell r="B29" t="str">
            <v>IV. MANO DE OBRA</v>
          </cell>
          <cell r="C29"/>
          <cell r="D29"/>
          <cell r="E29"/>
          <cell r="F29"/>
          <cell r="G29"/>
          <cell r="H29">
            <v>51145.884844444452</v>
          </cell>
        </row>
        <row r="30">
          <cell r="B30" t="str">
            <v>MOFICIAL</v>
          </cell>
          <cell r="C30" t="str">
            <v>Mo oficial</v>
          </cell>
          <cell r="D30" t="str">
            <v>día</v>
          </cell>
          <cell r="E30">
            <v>0.2</v>
          </cell>
          <cell r="F30"/>
          <cell r="G30">
            <v>151871.96811111111</v>
          </cell>
          <cell r="H30">
            <v>30374.393622222226</v>
          </cell>
        </row>
        <row r="31">
          <cell r="B31" t="str">
            <v>MOAYUDA</v>
          </cell>
          <cell r="C31" t="str">
            <v>Mo ayudante entendido</v>
          </cell>
          <cell r="D31" t="str">
            <v>día</v>
          </cell>
          <cell r="E31">
            <v>0.2</v>
          </cell>
          <cell r="F31"/>
          <cell r="G31">
            <v>103857.45611111113</v>
          </cell>
          <cell r="H31">
            <v>20771.491222222226</v>
          </cell>
        </row>
        <row r="32">
          <cell r="B32" t="str">
            <v>CT140KG</v>
          </cell>
          <cell r="C32" t="str">
            <v>Concreto 140kg/cm² 1:3:4</v>
          </cell>
          <cell r="D32" t="str">
            <v>M3</v>
          </cell>
          <cell r="E32"/>
          <cell r="F32"/>
          <cell r="G32" t="str">
            <v/>
          </cell>
          <cell r="H32">
            <v>435107</v>
          </cell>
        </row>
        <row r="33">
          <cell r="B33" t="str">
            <v>I. EQUIPO Y HERRAMIENTA</v>
          </cell>
          <cell r="C33"/>
          <cell r="D33"/>
          <cell r="E33"/>
          <cell r="F33"/>
          <cell r="G33"/>
          <cell r="H33">
            <v>9697.2942422222222</v>
          </cell>
        </row>
        <row r="34">
          <cell r="B34" t="str">
            <v>HTAMNR</v>
          </cell>
          <cell r="C34" t="str">
            <v>Herramienta y equipo menor</v>
          </cell>
          <cell r="D34" t="str">
            <v>%</v>
          </cell>
          <cell r="E34"/>
          <cell r="F34">
            <v>0.05</v>
          </cell>
          <cell r="G34">
            <v>51145.884844444452</v>
          </cell>
          <cell r="H34">
            <v>2557.2942422222227</v>
          </cell>
        </row>
        <row r="35">
          <cell r="B35" t="str">
            <v>EQ1090</v>
          </cell>
          <cell r="C35" t="str">
            <v>Concretadora eléctrica 2 sacos</v>
          </cell>
          <cell r="D35" t="str">
            <v>día</v>
          </cell>
          <cell r="E35">
            <v>0.2</v>
          </cell>
          <cell r="F35"/>
          <cell r="G35">
            <v>35700</v>
          </cell>
          <cell r="H35">
            <v>7140</v>
          </cell>
        </row>
        <row r="36">
          <cell r="B36" t="str">
            <v>II. MATERIALES</v>
          </cell>
          <cell r="C36"/>
          <cell r="D36"/>
          <cell r="E36"/>
          <cell r="F36"/>
          <cell r="G36"/>
          <cell r="H36">
            <v>360115</v>
          </cell>
        </row>
        <row r="37">
          <cell r="B37" t="str">
            <v>MAT1085</v>
          </cell>
          <cell r="C37" t="str">
            <v>Cemento gris (50kg)</v>
          </cell>
          <cell r="D37" t="str">
            <v>saco</v>
          </cell>
          <cell r="E37">
            <v>5.25</v>
          </cell>
          <cell r="F37"/>
          <cell r="G37">
            <v>35500</v>
          </cell>
          <cell r="H37">
            <v>186375</v>
          </cell>
        </row>
        <row r="38">
          <cell r="B38" t="str">
            <v>MAT1025</v>
          </cell>
          <cell r="C38" t="str">
            <v>Arena triturada para concreto</v>
          </cell>
          <cell r="D38" t="str">
            <v>m3</v>
          </cell>
          <cell r="E38">
            <v>0.625</v>
          </cell>
          <cell r="F38"/>
          <cell r="G38">
            <v>119000</v>
          </cell>
          <cell r="H38">
            <v>74375</v>
          </cell>
        </row>
        <row r="39">
          <cell r="B39" t="str">
            <v>MAT1330</v>
          </cell>
          <cell r="C39" t="str">
            <v>Triturado 3/4''</v>
          </cell>
          <cell r="D39" t="str">
            <v>m3</v>
          </cell>
          <cell r="E39">
            <v>0.83499999999999996</v>
          </cell>
          <cell r="F39"/>
          <cell r="G39">
            <v>119000</v>
          </cell>
          <cell r="H39">
            <v>99365</v>
          </cell>
        </row>
        <row r="40">
          <cell r="B40" t="str">
            <v>III. TRANSPORTES</v>
          </cell>
          <cell r="C40"/>
          <cell r="D40"/>
          <cell r="E40"/>
          <cell r="F40"/>
          <cell r="G40"/>
          <cell r="H40">
            <v>14149</v>
          </cell>
        </row>
        <row r="41">
          <cell r="B41" t="str">
            <v>TR1080</v>
          </cell>
          <cell r="C41" t="str">
            <v>Transporte interno materiales</v>
          </cell>
          <cell r="D41" t="str">
            <v>viaje</v>
          </cell>
          <cell r="E41">
            <v>1</v>
          </cell>
          <cell r="F41"/>
          <cell r="G41">
            <v>14149</v>
          </cell>
          <cell r="H41">
            <v>14149</v>
          </cell>
        </row>
        <row r="42">
          <cell r="B42" t="str">
            <v>IV. MANO DE OBRA</v>
          </cell>
          <cell r="C42"/>
          <cell r="D42"/>
          <cell r="E42"/>
          <cell r="F42"/>
          <cell r="G42"/>
          <cell r="H42">
            <v>51145.884844444452</v>
          </cell>
        </row>
        <row r="43">
          <cell r="B43" t="str">
            <v>MOFICIAL</v>
          </cell>
          <cell r="C43" t="str">
            <v>Mo oficial</v>
          </cell>
          <cell r="D43" t="str">
            <v>día</v>
          </cell>
          <cell r="E43">
            <v>0.2</v>
          </cell>
          <cell r="F43"/>
          <cell r="G43">
            <v>151871.96811111111</v>
          </cell>
          <cell r="H43">
            <v>30374.393622222226</v>
          </cell>
        </row>
        <row r="44">
          <cell r="B44" t="str">
            <v>MOAYUDA</v>
          </cell>
          <cell r="C44" t="str">
            <v>Mo ayudante entendido</v>
          </cell>
          <cell r="D44" t="str">
            <v>día</v>
          </cell>
          <cell r="E44">
            <v>0.2</v>
          </cell>
          <cell r="F44"/>
          <cell r="G44">
            <v>103857.45611111113</v>
          </cell>
          <cell r="H44">
            <v>20771.491222222226</v>
          </cell>
        </row>
        <row r="45">
          <cell r="B45" t="str">
            <v>CT170KG</v>
          </cell>
          <cell r="C45" t="str">
            <v>Concreto 170kg/cm² 1:3:3</v>
          </cell>
          <cell r="D45" t="str">
            <v>M3</v>
          </cell>
          <cell r="E45"/>
          <cell r="F45"/>
          <cell r="G45" t="str">
            <v/>
          </cell>
          <cell r="H45">
            <v>458162</v>
          </cell>
        </row>
        <row r="46">
          <cell r="B46" t="str">
            <v>I. EQUIPO Y HERRAMIENTA</v>
          </cell>
          <cell r="C46"/>
          <cell r="D46"/>
          <cell r="E46"/>
          <cell r="F46"/>
          <cell r="G46"/>
          <cell r="H46">
            <v>9697.2942422222222</v>
          </cell>
        </row>
        <row r="47">
          <cell r="B47" t="str">
            <v>HTAMNR</v>
          </cell>
          <cell r="C47" t="str">
            <v>Herramienta y equipo menor</v>
          </cell>
          <cell r="D47" t="str">
            <v>%</v>
          </cell>
          <cell r="E47"/>
          <cell r="F47">
            <v>0.05</v>
          </cell>
          <cell r="G47">
            <v>51145.884844444452</v>
          </cell>
          <cell r="H47">
            <v>2557.2942422222227</v>
          </cell>
        </row>
        <row r="48">
          <cell r="B48" t="str">
            <v>EQ1090</v>
          </cell>
          <cell r="C48" t="str">
            <v>Concretadora eléctrica 2 sacos</v>
          </cell>
          <cell r="D48" t="str">
            <v>día</v>
          </cell>
          <cell r="E48">
            <v>0.2</v>
          </cell>
          <cell r="F48"/>
          <cell r="G48">
            <v>35700</v>
          </cell>
          <cell r="H48">
            <v>7140</v>
          </cell>
        </row>
        <row r="49">
          <cell r="B49" t="str">
            <v>II. MATERIALES</v>
          </cell>
          <cell r="C49"/>
          <cell r="D49"/>
          <cell r="E49"/>
          <cell r="F49"/>
          <cell r="G49"/>
          <cell r="H49">
            <v>383170</v>
          </cell>
        </row>
        <row r="50">
          <cell r="B50" t="str">
            <v>MAT1085</v>
          </cell>
          <cell r="C50" t="str">
            <v>Cemento gris (50kg)</v>
          </cell>
          <cell r="D50" t="str">
            <v>saco</v>
          </cell>
          <cell r="E50">
            <v>6</v>
          </cell>
          <cell r="F50"/>
          <cell r="G50">
            <v>35500</v>
          </cell>
          <cell r="H50">
            <v>213000</v>
          </cell>
        </row>
        <row r="51">
          <cell r="B51" t="str">
            <v>MAT1025</v>
          </cell>
          <cell r="C51" t="str">
            <v>Arena triturada para concreto</v>
          </cell>
          <cell r="D51" t="str">
            <v>m3</v>
          </cell>
          <cell r="E51">
            <v>0.71499999999999997</v>
          </cell>
          <cell r="F51"/>
          <cell r="G51">
            <v>119000</v>
          </cell>
          <cell r="H51">
            <v>85085</v>
          </cell>
        </row>
        <row r="52">
          <cell r="B52" t="str">
            <v>MAT1330</v>
          </cell>
          <cell r="C52" t="str">
            <v>Triturado 3/4''</v>
          </cell>
          <cell r="D52" t="str">
            <v>m3</v>
          </cell>
          <cell r="E52">
            <v>0.71499999999999997</v>
          </cell>
          <cell r="F52"/>
          <cell r="G52">
            <v>119000</v>
          </cell>
          <cell r="H52">
            <v>85085</v>
          </cell>
        </row>
        <row r="53">
          <cell r="B53" t="str">
            <v>III. TRANSPORTES</v>
          </cell>
          <cell r="C53"/>
          <cell r="D53"/>
          <cell r="E53"/>
          <cell r="F53"/>
          <cell r="G53"/>
          <cell r="H53">
            <v>14149</v>
          </cell>
        </row>
        <row r="54">
          <cell r="B54" t="str">
            <v>TR1080</v>
          </cell>
          <cell r="C54" t="str">
            <v>Transporte interno materiales</v>
          </cell>
          <cell r="D54" t="str">
            <v>viaje</v>
          </cell>
          <cell r="E54">
            <v>1</v>
          </cell>
          <cell r="F54"/>
          <cell r="G54">
            <v>14149</v>
          </cell>
          <cell r="H54">
            <v>14149</v>
          </cell>
        </row>
        <row r="55">
          <cell r="B55" t="str">
            <v>IV. MANO DE OBRA</v>
          </cell>
          <cell r="C55"/>
          <cell r="D55"/>
          <cell r="E55"/>
          <cell r="F55"/>
          <cell r="G55"/>
          <cell r="H55">
            <v>51145.884844444452</v>
          </cell>
        </row>
        <row r="56">
          <cell r="B56" t="str">
            <v>MOFICIAL</v>
          </cell>
          <cell r="C56" t="str">
            <v>Mo oficial</v>
          </cell>
          <cell r="D56" t="str">
            <v>día</v>
          </cell>
          <cell r="E56">
            <v>0.2</v>
          </cell>
          <cell r="F56"/>
          <cell r="G56">
            <v>151871.96811111111</v>
          </cell>
          <cell r="H56">
            <v>30374.393622222226</v>
          </cell>
        </row>
        <row r="57">
          <cell r="B57" t="str">
            <v>MOAYUDA</v>
          </cell>
          <cell r="C57" t="str">
            <v>Mo ayudante entendido</v>
          </cell>
          <cell r="D57" t="str">
            <v>día</v>
          </cell>
          <cell r="E57">
            <v>0.2</v>
          </cell>
          <cell r="F57"/>
          <cell r="G57">
            <v>103857.45611111113</v>
          </cell>
          <cell r="H57">
            <v>20771.491222222226</v>
          </cell>
        </row>
        <row r="58">
          <cell r="B58" t="str">
            <v>CT180KG</v>
          </cell>
          <cell r="C58" t="str">
            <v>Concreto 180kg/cm² 1:2:4</v>
          </cell>
          <cell r="D58" t="str">
            <v>M3</v>
          </cell>
          <cell r="E58"/>
          <cell r="F58"/>
          <cell r="G58" t="str">
            <v/>
          </cell>
          <cell r="H58">
            <v>479377</v>
          </cell>
        </row>
        <row r="59">
          <cell r="B59" t="str">
            <v>I. EQUIPO Y HERRAMIENTA</v>
          </cell>
          <cell r="C59"/>
          <cell r="D59"/>
          <cell r="E59"/>
          <cell r="F59"/>
          <cell r="G59"/>
          <cell r="H59">
            <v>10735.868803333335</v>
          </cell>
        </row>
        <row r="60">
          <cell r="B60" t="str">
            <v>HTAMNR</v>
          </cell>
          <cell r="C60" t="str">
            <v>Herramienta y equipo menor</v>
          </cell>
          <cell r="D60" t="str">
            <v>%</v>
          </cell>
          <cell r="E60"/>
          <cell r="F60">
            <v>0.05</v>
          </cell>
          <cell r="G60">
            <v>71917.376066666679</v>
          </cell>
          <cell r="H60">
            <v>3595.8688033333342</v>
          </cell>
        </row>
        <row r="61">
          <cell r="B61" t="str">
            <v>EQ1090</v>
          </cell>
          <cell r="C61" t="str">
            <v>Concretadora eléctrica 2 sacos</v>
          </cell>
          <cell r="D61" t="str">
            <v>día</v>
          </cell>
          <cell r="E61">
            <v>0.2</v>
          </cell>
          <cell r="F61"/>
          <cell r="G61">
            <v>35700</v>
          </cell>
          <cell r="H61">
            <v>7140</v>
          </cell>
        </row>
        <row r="62">
          <cell r="B62" t="str">
            <v>II. MATERIALES</v>
          </cell>
          <cell r="C62"/>
          <cell r="D62"/>
          <cell r="E62"/>
          <cell r="F62"/>
          <cell r="G62"/>
          <cell r="H62">
            <v>382575</v>
          </cell>
        </row>
        <row r="63">
          <cell r="B63" t="str">
            <v>MAT1085</v>
          </cell>
          <cell r="C63" t="str">
            <v>Cemento gris (50kg)</v>
          </cell>
          <cell r="D63" t="str">
            <v>saco</v>
          </cell>
          <cell r="E63">
            <v>6</v>
          </cell>
          <cell r="F63"/>
          <cell r="G63">
            <v>35500</v>
          </cell>
          <cell r="H63">
            <v>213000</v>
          </cell>
        </row>
        <row r="64">
          <cell r="B64" t="str">
            <v>MAT1025</v>
          </cell>
          <cell r="C64" t="str">
            <v>Arena triturada para concreto</v>
          </cell>
          <cell r="D64" t="str">
            <v>m3</v>
          </cell>
          <cell r="E64">
            <v>0.47499999999999998</v>
          </cell>
          <cell r="F64"/>
          <cell r="G64">
            <v>119000</v>
          </cell>
          <cell r="H64">
            <v>56525</v>
          </cell>
        </row>
        <row r="65">
          <cell r="B65" t="str">
            <v>MAT1330</v>
          </cell>
          <cell r="C65" t="str">
            <v>Triturado 3/4''</v>
          </cell>
          <cell r="D65" t="str">
            <v>m3</v>
          </cell>
          <cell r="E65">
            <v>0.95</v>
          </cell>
          <cell r="F65"/>
          <cell r="G65">
            <v>119000</v>
          </cell>
          <cell r="H65">
            <v>113050</v>
          </cell>
        </row>
        <row r="66">
          <cell r="B66" t="str">
            <v>III. TRANSPORTES</v>
          </cell>
          <cell r="C66"/>
          <cell r="D66"/>
          <cell r="E66"/>
          <cell r="F66"/>
          <cell r="G66"/>
          <cell r="H66">
            <v>14149</v>
          </cell>
        </row>
        <row r="67">
          <cell r="B67" t="str">
            <v>TR1080</v>
          </cell>
          <cell r="C67" t="str">
            <v>Transporte interno materiales</v>
          </cell>
          <cell r="D67" t="str">
            <v>viaje</v>
          </cell>
          <cell r="E67">
            <v>1</v>
          </cell>
          <cell r="F67"/>
          <cell r="G67">
            <v>14149</v>
          </cell>
          <cell r="H67">
            <v>14149</v>
          </cell>
        </row>
        <row r="68">
          <cell r="B68" t="str">
            <v>IV. MANO DE OBRA</v>
          </cell>
          <cell r="C68"/>
          <cell r="D68"/>
          <cell r="E68"/>
          <cell r="F68"/>
          <cell r="G68"/>
          <cell r="H68">
            <v>71917.376066666679</v>
          </cell>
        </row>
        <row r="69">
          <cell r="B69" t="str">
            <v>MOFICIAL</v>
          </cell>
          <cell r="C69" t="str">
            <v>Mo oficial</v>
          </cell>
          <cell r="D69" t="str">
            <v>día</v>
          </cell>
          <cell r="E69">
            <v>0.2</v>
          </cell>
          <cell r="F69"/>
          <cell r="G69">
            <v>151871.96811111111</v>
          </cell>
          <cell r="H69">
            <v>30374.393622222226</v>
          </cell>
        </row>
        <row r="70">
          <cell r="B70" t="str">
            <v>MOAYUDA</v>
          </cell>
          <cell r="C70" t="str">
            <v>Mo ayudante entendido</v>
          </cell>
          <cell r="D70" t="str">
            <v>día</v>
          </cell>
          <cell r="E70">
            <v>0.4</v>
          </cell>
          <cell r="F70"/>
          <cell r="G70">
            <v>103857.45611111113</v>
          </cell>
          <cell r="H70">
            <v>41542.982444444453</v>
          </cell>
        </row>
        <row r="71">
          <cell r="B71" t="str">
            <v>CT210KG</v>
          </cell>
          <cell r="C71" t="str">
            <v>Concreto 210kg/cm² 1:2:3</v>
          </cell>
          <cell r="D71" t="str">
            <v>M3</v>
          </cell>
          <cell r="E71"/>
          <cell r="F71"/>
          <cell r="G71" t="str">
            <v/>
          </cell>
          <cell r="H71">
            <v>540241</v>
          </cell>
        </row>
        <row r="72">
          <cell r="B72" t="str">
            <v>I. EQUIPO Y HERRAMIENTA</v>
          </cell>
          <cell r="C72"/>
          <cell r="D72"/>
          <cell r="E72"/>
          <cell r="F72"/>
          <cell r="G72"/>
          <cell r="H72">
            <v>11634.836004166667</v>
          </cell>
        </row>
        <row r="73">
          <cell r="B73" t="str">
            <v>HTAMNR</v>
          </cell>
          <cell r="C73" t="str">
            <v>Herramienta y equipo menor</v>
          </cell>
          <cell r="D73" t="str">
            <v>%</v>
          </cell>
          <cell r="E73"/>
          <cell r="F73">
            <v>0.05</v>
          </cell>
          <cell r="G73">
            <v>89896.720083333348</v>
          </cell>
          <cell r="H73">
            <v>4494.8360041666674</v>
          </cell>
        </row>
        <row r="74">
          <cell r="B74" t="str">
            <v>EQ1090</v>
          </cell>
          <cell r="C74" t="str">
            <v>Concretadora eléctrica 2 sacos</v>
          </cell>
          <cell r="D74" t="str">
            <v>día</v>
          </cell>
          <cell r="E74">
            <v>0.2</v>
          </cell>
          <cell r="F74"/>
          <cell r="G74">
            <v>35700</v>
          </cell>
          <cell r="H74">
            <v>7140</v>
          </cell>
        </row>
        <row r="75">
          <cell r="B75" t="str">
            <v>II. MATERIALES</v>
          </cell>
          <cell r="C75"/>
          <cell r="D75"/>
          <cell r="E75"/>
          <cell r="F75"/>
          <cell r="G75"/>
          <cell r="H75">
            <v>424560</v>
          </cell>
        </row>
        <row r="76">
          <cell r="B76" t="str">
            <v>MAT1085</v>
          </cell>
          <cell r="C76" t="str">
            <v>Cemento gris (50kg)</v>
          </cell>
          <cell r="D76" t="str">
            <v>saco</v>
          </cell>
          <cell r="E76">
            <v>7.3</v>
          </cell>
          <cell r="F76"/>
          <cell r="G76">
            <v>35500</v>
          </cell>
          <cell r="H76">
            <v>259150</v>
          </cell>
        </row>
        <row r="77">
          <cell r="B77" t="str">
            <v>MAT1025</v>
          </cell>
          <cell r="C77" t="str">
            <v>Arena triturada para concreto</v>
          </cell>
          <cell r="D77" t="str">
            <v>m3</v>
          </cell>
          <cell r="E77">
            <v>0.55500000000000005</v>
          </cell>
          <cell r="F77"/>
          <cell r="G77">
            <v>119000</v>
          </cell>
          <cell r="H77">
            <v>66045</v>
          </cell>
        </row>
        <row r="78">
          <cell r="B78" t="str">
            <v>MAT1330</v>
          </cell>
          <cell r="C78" t="str">
            <v>Triturado 3/4''</v>
          </cell>
          <cell r="D78" t="str">
            <v>m3</v>
          </cell>
          <cell r="E78">
            <v>0.83499999999999996</v>
          </cell>
          <cell r="F78"/>
          <cell r="G78">
            <v>119000</v>
          </cell>
          <cell r="H78">
            <v>99365</v>
          </cell>
        </row>
        <row r="79">
          <cell r="B79" t="str">
            <v>III. TRANSPORTES</v>
          </cell>
          <cell r="C79"/>
          <cell r="D79"/>
          <cell r="E79"/>
          <cell r="F79"/>
          <cell r="G79"/>
          <cell r="H79">
            <v>14149</v>
          </cell>
        </row>
        <row r="80">
          <cell r="B80" t="str">
            <v>TR1080</v>
          </cell>
          <cell r="C80" t="str">
            <v>Transporte interno materiales</v>
          </cell>
          <cell r="D80" t="str">
            <v>viaje</v>
          </cell>
          <cell r="E80">
            <v>1</v>
          </cell>
          <cell r="F80"/>
          <cell r="G80">
            <v>14149</v>
          </cell>
          <cell r="H80">
            <v>14149</v>
          </cell>
        </row>
        <row r="81">
          <cell r="B81" t="str">
            <v>IV. MANO DE OBRA</v>
          </cell>
          <cell r="C81"/>
          <cell r="D81"/>
          <cell r="E81"/>
          <cell r="F81"/>
          <cell r="G81"/>
          <cell r="H81">
            <v>89896.720083333348</v>
          </cell>
        </row>
        <row r="82">
          <cell r="B82" t="str">
            <v>MOFICIAL</v>
          </cell>
          <cell r="C82" t="str">
            <v>Mo oficial</v>
          </cell>
          <cell r="D82" t="str">
            <v>día</v>
          </cell>
          <cell r="E82">
            <v>0.25</v>
          </cell>
          <cell r="F82"/>
          <cell r="G82">
            <v>151871.96811111111</v>
          </cell>
          <cell r="H82">
            <v>37967.992027777778</v>
          </cell>
        </row>
        <row r="83">
          <cell r="B83" t="str">
            <v>MOAYUDA</v>
          </cell>
          <cell r="C83" t="str">
            <v>Mo ayudante entendido</v>
          </cell>
          <cell r="D83" t="str">
            <v>día</v>
          </cell>
          <cell r="E83">
            <v>0.5</v>
          </cell>
          <cell r="F83"/>
          <cell r="G83">
            <v>103857.45611111113</v>
          </cell>
          <cell r="H83">
            <v>51928.728055555563</v>
          </cell>
        </row>
        <row r="84">
          <cell r="B84" t="str">
            <v>CT245KG</v>
          </cell>
          <cell r="C84" t="str">
            <v>Concreto 245kg/cm² 1:2:2</v>
          </cell>
          <cell r="D84" t="str">
            <v>M3</v>
          </cell>
          <cell r="E84"/>
          <cell r="F84"/>
          <cell r="G84" t="str">
            <v/>
          </cell>
          <cell r="H84">
            <v>495434</v>
          </cell>
        </row>
        <row r="85">
          <cell r="B85" t="str">
            <v>I. EQUIPO Y HERRAMIENTA</v>
          </cell>
          <cell r="C85"/>
          <cell r="D85"/>
          <cell r="E85"/>
          <cell r="F85"/>
          <cell r="G85"/>
          <cell r="H85">
            <v>8178.5745611111115</v>
          </cell>
        </row>
        <row r="86">
          <cell r="B86" t="str">
            <v>HTAMNR</v>
          </cell>
          <cell r="C86" t="str">
            <v>Herramienta y equipo menor</v>
          </cell>
          <cell r="D86" t="str">
            <v>%</v>
          </cell>
          <cell r="E86"/>
          <cell r="F86">
            <v>0.05</v>
          </cell>
          <cell r="G86">
            <v>20771.491222222226</v>
          </cell>
          <cell r="H86">
            <v>1038.5745611111113</v>
          </cell>
        </row>
        <row r="87">
          <cell r="B87" t="str">
            <v>EQ1090</v>
          </cell>
          <cell r="C87" t="str">
            <v>Concretadora eléctrica 2 sacos</v>
          </cell>
          <cell r="D87" t="str">
            <v>día</v>
          </cell>
          <cell r="E87">
            <v>0.2</v>
          </cell>
          <cell r="F87"/>
          <cell r="G87">
            <v>35700</v>
          </cell>
          <cell r="H87">
            <v>7140</v>
          </cell>
        </row>
        <row r="88">
          <cell r="B88" t="str">
            <v>II. MATERIALES</v>
          </cell>
          <cell r="C88"/>
          <cell r="D88"/>
          <cell r="E88"/>
          <cell r="F88"/>
          <cell r="G88"/>
          <cell r="H88">
            <v>452335</v>
          </cell>
        </row>
        <row r="89">
          <cell r="B89" t="str">
            <v>MAT1085</v>
          </cell>
          <cell r="C89" t="str">
            <v>Cemento gris (50kg)</v>
          </cell>
          <cell r="D89" t="str">
            <v>saco</v>
          </cell>
          <cell r="E89">
            <v>8.25</v>
          </cell>
          <cell r="F89"/>
          <cell r="G89">
            <v>35500</v>
          </cell>
          <cell r="H89">
            <v>292875</v>
          </cell>
        </row>
        <row r="90">
          <cell r="B90" t="str">
            <v>MAT1025</v>
          </cell>
          <cell r="C90" t="str">
            <v>Arena triturada para concreto</v>
          </cell>
          <cell r="D90" t="str">
            <v>m3</v>
          </cell>
          <cell r="E90">
            <v>0.67</v>
          </cell>
          <cell r="F90"/>
          <cell r="G90">
            <v>119000</v>
          </cell>
          <cell r="H90">
            <v>79730</v>
          </cell>
        </row>
        <row r="91">
          <cell r="B91" t="str">
            <v>MAT1330</v>
          </cell>
          <cell r="C91" t="str">
            <v>Triturado 3/4''</v>
          </cell>
          <cell r="D91" t="str">
            <v>m3</v>
          </cell>
          <cell r="E91">
            <v>0.67</v>
          </cell>
          <cell r="F91"/>
          <cell r="G91">
            <v>119000</v>
          </cell>
          <cell r="H91">
            <v>79730</v>
          </cell>
        </row>
        <row r="92">
          <cell r="B92" t="str">
            <v>III. TRANSPORTES</v>
          </cell>
          <cell r="C92"/>
          <cell r="D92"/>
          <cell r="E92"/>
          <cell r="F92"/>
          <cell r="G92"/>
          <cell r="H92">
            <v>14149</v>
          </cell>
        </row>
        <row r="93">
          <cell r="B93" t="str">
            <v>TR1080</v>
          </cell>
          <cell r="C93" t="str">
            <v>Transporte interno materiales</v>
          </cell>
          <cell r="D93" t="str">
            <v>viaje</v>
          </cell>
          <cell r="E93">
            <v>1</v>
          </cell>
          <cell r="F93"/>
          <cell r="G93">
            <v>14149</v>
          </cell>
          <cell r="H93">
            <v>14149</v>
          </cell>
        </row>
        <row r="94">
          <cell r="B94" t="str">
            <v>IV. MANO DE OBRA</v>
          </cell>
          <cell r="C94"/>
          <cell r="D94"/>
          <cell r="E94"/>
          <cell r="F94"/>
          <cell r="G94"/>
          <cell r="H94">
            <v>20771.491222222226</v>
          </cell>
        </row>
        <row r="95">
          <cell r="B95" t="str">
            <v>MOFICIAL</v>
          </cell>
          <cell r="C95" t="str">
            <v>Mo oficial</v>
          </cell>
          <cell r="D95" t="str">
            <v>día</v>
          </cell>
          <cell r="E95">
            <v>0.2</v>
          </cell>
          <cell r="F95"/>
          <cell r="G95">
            <v>151871.96811111111</v>
          </cell>
          <cell r="H95">
            <v>30374.393622222226</v>
          </cell>
        </row>
        <row r="96">
          <cell r="B96" t="str">
            <v>MOAYUDA</v>
          </cell>
          <cell r="C96" t="str">
            <v>Mo ayudante entendido</v>
          </cell>
          <cell r="D96" t="str">
            <v>día</v>
          </cell>
          <cell r="E96">
            <v>0.2</v>
          </cell>
          <cell r="F96"/>
          <cell r="G96">
            <v>103857.45611111113</v>
          </cell>
          <cell r="H96">
            <v>20771.491222222226</v>
          </cell>
        </row>
        <row r="97">
          <cell r="B97" t="str">
            <v>CTM143</v>
          </cell>
          <cell r="C97" t="str">
            <v>Aux mortero de pega</v>
          </cell>
          <cell r="D97" t="str">
            <v>M3</v>
          </cell>
          <cell r="E97"/>
          <cell r="F97"/>
          <cell r="G97" t="str">
            <v/>
          </cell>
          <cell r="H97">
            <v>417570</v>
          </cell>
        </row>
        <row r="98">
          <cell r="B98" t="str">
            <v>I. EQUIPO Y HERRAMIENTA</v>
          </cell>
          <cell r="C98"/>
          <cell r="D98"/>
          <cell r="E98"/>
          <cell r="F98"/>
          <cell r="G98"/>
          <cell r="H98">
            <v>1038.5745611111113</v>
          </cell>
        </row>
        <row r="99">
          <cell r="B99" t="str">
            <v>HTAMNR</v>
          </cell>
          <cell r="C99" t="str">
            <v>Herramienta y equipo menor</v>
          </cell>
          <cell r="D99" t="str">
            <v>%</v>
          </cell>
          <cell r="E99"/>
          <cell r="F99">
            <v>0.05</v>
          </cell>
          <cell r="G99">
            <v>20771.491222222226</v>
          </cell>
          <cell r="H99">
            <v>1038.5745611111113</v>
          </cell>
        </row>
        <row r="100">
          <cell r="B100" t="str">
            <v>II. MATERIALES</v>
          </cell>
          <cell r="C100"/>
          <cell r="D100"/>
          <cell r="E100"/>
          <cell r="F100"/>
          <cell r="G100"/>
          <cell r="H100">
            <v>381611</v>
          </cell>
        </row>
        <row r="101">
          <cell r="B101" t="str">
            <v>MAT1085</v>
          </cell>
          <cell r="C101" t="str">
            <v>Cemento gris (50kg)</v>
          </cell>
          <cell r="D101" t="str">
            <v>saco</v>
          </cell>
          <cell r="E101">
            <v>7.25</v>
          </cell>
          <cell r="F101"/>
          <cell r="G101">
            <v>35500</v>
          </cell>
          <cell r="H101">
            <v>257375</v>
          </cell>
        </row>
        <row r="102">
          <cell r="B102" t="str">
            <v>MAT1030</v>
          </cell>
          <cell r="C102" t="str">
            <v>Arena de pega</v>
          </cell>
          <cell r="D102" t="str">
            <v>m3</v>
          </cell>
          <cell r="E102">
            <v>1.1599999999999999</v>
          </cell>
          <cell r="F102"/>
          <cell r="G102">
            <v>107100</v>
          </cell>
          <cell r="H102">
            <v>124235.99999999999</v>
          </cell>
        </row>
        <row r="103">
          <cell r="B103"/>
          <cell r="C103"/>
          <cell r="D103"/>
          <cell r="E103"/>
          <cell r="F103"/>
          <cell r="G103"/>
          <cell r="H103"/>
        </row>
        <row r="104">
          <cell r="B104" t="str">
            <v>III. TRANSPORTES</v>
          </cell>
          <cell r="C104"/>
          <cell r="D104"/>
          <cell r="E104"/>
          <cell r="F104"/>
          <cell r="G104"/>
          <cell r="H104">
            <v>14149</v>
          </cell>
        </row>
        <row r="105">
          <cell r="B105" t="str">
            <v>TR1080</v>
          </cell>
          <cell r="C105" t="str">
            <v>Transporte interno materiales</v>
          </cell>
          <cell r="D105" t="str">
            <v>viaje</v>
          </cell>
          <cell r="E105">
            <v>1</v>
          </cell>
          <cell r="F105"/>
          <cell r="G105">
            <v>14149</v>
          </cell>
          <cell r="H105">
            <v>14149</v>
          </cell>
        </row>
        <row r="106">
          <cell r="B106" t="str">
            <v>IV. MANO DE OBRA</v>
          </cell>
          <cell r="C106"/>
          <cell r="D106"/>
          <cell r="E106"/>
          <cell r="F106"/>
          <cell r="G106"/>
          <cell r="H106">
            <v>20771.491222222226</v>
          </cell>
        </row>
        <row r="107">
          <cell r="B107" t="str">
            <v>MOFICIAL</v>
          </cell>
          <cell r="C107" t="str">
            <v>Mo oficial</v>
          </cell>
          <cell r="D107" t="str">
            <v>día</v>
          </cell>
          <cell r="E107">
            <v>0.2</v>
          </cell>
          <cell r="F107"/>
          <cell r="G107">
            <v>151871.96811111111</v>
          </cell>
          <cell r="H107">
            <v>30374.393622222226</v>
          </cell>
        </row>
        <row r="108">
          <cell r="B108" t="str">
            <v>MOAYUDA</v>
          </cell>
          <cell r="C108" t="str">
            <v>Mo ayudante entendido</v>
          </cell>
          <cell r="D108" t="str">
            <v>día</v>
          </cell>
          <cell r="E108">
            <v>0.2</v>
          </cell>
          <cell r="F108"/>
          <cell r="G108">
            <v>103857.45611111113</v>
          </cell>
          <cell r="H108">
            <v>20771.491222222226</v>
          </cell>
        </row>
        <row r="109">
          <cell r="B109" t="str">
            <v>CTM144</v>
          </cell>
          <cell r="C109" t="str">
            <v>Aux mortero de revoque 1:4</v>
          </cell>
          <cell r="D109" t="str">
            <v>M3</v>
          </cell>
          <cell r="E109"/>
          <cell r="F109"/>
          <cell r="G109" t="str">
            <v/>
          </cell>
          <cell r="H109">
            <v>417570</v>
          </cell>
        </row>
        <row r="110">
          <cell r="B110" t="str">
            <v>I. EQUIPO Y HERRAMIENTA</v>
          </cell>
          <cell r="C110"/>
          <cell r="D110"/>
          <cell r="E110"/>
          <cell r="F110"/>
          <cell r="G110"/>
          <cell r="H110">
            <v>1038.5745611111113</v>
          </cell>
        </row>
        <row r="111">
          <cell r="B111" t="str">
            <v>HTAMNR</v>
          </cell>
          <cell r="C111" t="str">
            <v>Herramienta y equipo menor</v>
          </cell>
          <cell r="D111" t="str">
            <v>%</v>
          </cell>
          <cell r="E111"/>
          <cell r="F111">
            <v>0.05</v>
          </cell>
          <cell r="G111">
            <v>20771.491222222226</v>
          </cell>
          <cell r="H111">
            <v>1038.5745611111113</v>
          </cell>
        </row>
        <row r="112">
          <cell r="B112" t="str">
            <v>II. MATERIALES</v>
          </cell>
          <cell r="C112"/>
          <cell r="D112"/>
          <cell r="E112"/>
          <cell r="F112"/>
          <cell r="G112"/>
          <cell r="H112">
            <v>381611</v>
          </cell>
        </row>
        <row r="113">
          <cell r="B113" t="str">
            <v>MAT1085</v>
          </cell>
          <cell r="C113" t="str">
            <v>Cemento gris (50kg)</v>
          </cell>
          <cell r="D113" t="str">
            <v>saco</v>
          </cell>
          <cell r="E113">
            <v>7.25</v>
          </cell>
          <cell r="F113"/>
          <cell r="G113">
            <v>35500</v>
          </cell>
          <cell r="H113">
            <v>257375</v>
          </cell>
        </row>
        <row r="114">
          <cell r="B114" t="str">
            <v>MAT1030</v>
          </cell>
          <cell r="C114" t="str">
            <v>Arena de pega</v>
          </cell>
          <cell r="D114" t="str">
            <v>m3</v>
          </cell>
          <cell r="E114">
            <v>1.1599999999999999</v>
          </cell>
          <cell r="F114"/>
          <cell r="G114">
            <v>107100</v>
          </cell>
          <cell r="H114">
            <v>124235.99999999999</v>
          </cell>
        </row>
        <row r="115">
          <cell r="B115" t="str">
            <v>III. TRANSPORTES</v>
          </cell>
          <cell r="C115"/>
          <cell r="D115"/>
          <cell r="E115"/>
          <cell r="F115"/>
          <cell r="G115"/>
          <cell r="H115">
            <v>14149</v>
          </cell>
        </row>
        <row r="116">
          <cell r="B116" t="str">
            <v>TR1080</v>
          </cell>
          <cell r="C116" t="str">
            <v>Transporte interno materiales</v>
          </cell>
          <cell r="D116" t="str">
            <v>viaje</v>
          </cell>
          <cell r="E116">
            <v>1</v>
          </cell>
          <cell r="F116"/>
          <cell r="G116">
            <v>14149</v>
          </cell>
          <cell r="H116">
            <v>14149</v>
          </cell>
        </row>
        <row r="117">
          <cell r="B117" t="str">
            <v>IV. MANO DE OBRA</v>
          </cell>
          <cell r="C117"/>
          <cell r="D117"/>
          <cell r="E117"/>
          <cell r="F117"/>
          <cell r="G117"/>
          <cell r="H117">
            <v>20771.491222222226</v>
          </cell>
        </row>
        <row r="118">
          <cell r="B118" t="str">
            <v>MOFICIAL</v>
          </cell>
          <cell r="C118" t="str">
            <v>Mo oficial</v>
          </cell>
          <cell r="D118" t="str">
            <v>día</v>
          </cell>
          <cell r="E118">
            <v>0.2</v>
          </cell>
          <cell r="F118"/>
          <cell r="G118">
            <v>151871.96811111111</v>
          </cell>
          <cell r="H118">
            <v>30374.393622222226</v>
          </cell>
        </row>
        <row r="119">
          <cell r="B119" t="str">
            <v>MOAYUDA</v>
          </cell>
          <cell r="C119" t="str">
            <v>Mo ayudante entendido</v>
          </cell>
          <cell r="D119" t="str">
            <v>día</v>
          </cell>
          <cell r="E119">
            <v>0.2</v>
          </cell>
          <cell r="F119"/>
          <cell r="G119">
            <v>103857.45611111113</v>
          </cell>
          <cell r="H119">
            <v>20771.491222222226</v>
          </cell>
        </row>
        <row r="120">
          <cell r="B120" t="str">
            <v>CTCAJA50</v>
          </cell>
          <cell r="C120" t="str">
            <v>Caja de inspección 0.50mx0.50m, hprom=0.60m</v>
          </cell>
          <cell r="D120" t="str">
            <v>M3</v>
          </cell>
          <cell r="E120"/>
          <cell r="F120"/>
          <cell r="G120" t="str">
            <v/>
          </cell>
          <cell r="H120">
            <v>452747</v>
          </cell>
        </row>
        <row r="121">
          <cell r="B121" t="str">
            <v>I. EQUIPO Y HERRAMIENTA</v>
          </cell>
          <cell r="C121"/>
          <cell r="D121"/>
          <cell r="E121"/>
          <cell r="F121"/>
          <cell r="G121"/>
          <cell r="H121">
            <v>1038.5745611111113</v>
          </cell>
        </row>
        <row r="122">
          <cell r="B122" t="str">
            <v>HTAMNR</v>
          </cell>
          <cell r="C122" t="str">
            <v>Herramienta y equipo menor</v>
          </cell>
          <cell r="D122" t="str">
            <v>%</v>
          </cell>
          <cell r="E122"/>
          <cell r="F122">
            <v>0.05</v>
          </cell>
          <cell r="G122">
            <v>20771.491222222226</v>
          </cell>
          <cell r="H122">
            <v>1038.5745611111113</v>
          </cell>
        </row>
        <row r="123">
          <cell r="B123" t="str">
            <v>II. MATERIALES</v>
          </cell>
          <cell r="C123"/>
          <cell r="D123"/>
          <cell r="E123"/>
          <cell r="F123"/>
          <cell r="G123"/>
          <cell r="H123">
            <v>416787.9</v>
          </cell>
        </row>
        <row r="124">
          <cell r="B124" t="str">
            <v>RF1050</v>
          </cell>
          <cell r="C124" t="str">
            <v>Herraje tapa caja 0.50m x 0.50m</v>
          </cell>
          <cell r="D124" t="str">
            <v>un</v>
          </cell>
          <cell r="E124">
            <v>1</v>
          </cell>
          <cell r="F124"/>
          <cell r="G124">
            <v>178500</v>
          </cell>
          <cell r="H124">
            <v>178500</v>
          </cell>
        </row>
        <row r="125">
          <cell r="B125" t="str">
            <v>MAT1015</v>
          </cell>
          <cell r="C125" t="str">
            <v>Angulo de acero de 2"x2"x1/4"</v>
          </cell>
          <cell r="D125" t="str">
            <v>m</v>
          </cell>
          <cell r="E125">
            <v>1.4</v>
          </cell>
          <cell r="F125"/>
          <cell r="G125">
            <v>21283</v>
          </cell>
          <cell r="H125">
            <v>29796.199999999997</v>
          </cell>
        </row>
        <row r="126">
          <cell r="B126" t="str">
            <v>CT210KG</v>
          </cell>
          <cell r="C126" t="str">
            <v>Concreto 210kg/cm² 1:2:3</v>
          </cell>
          <cell r="D126" t="str">
            <v>m3</v>
          </cell>
          <cell r="E126">
            <v>0.1</v>
          </cell>
          <cell r="F126"/>
          <cell r="G126">
            <v>540241</v>
          </cell>
          <cell r="H126">
            <v>54024.100000000006</v>
          </cell>
        </row>
        <row r="127">
          <cell r="B127" t="str">
            <v>MAT1095</v>
          </cell>
          <cell r="C127" t="str">
            <v>Clavo común 37.5 a 100 mm</v>
          </cell>
          <cell r="D127" t="str">
            <v>lb</v>
          </cell>
          <cell r="E127">
            <v>0.1</v>
          </cell>
          <cell r="F127"/>
          <cell r="G127">
            <v>2900</v>
          </cell>
          <cell r="H127">
            <v>290</v>
          </cell>
        </row>
        <row r="128">
          <cell r="B128" t="str">
            <v>MAT1295</v>
          </cell>
          <cell r="C128" t="str">
            <v>Tabla madera común 1x8" 3m</v>
          </cell>
          <cell r="D128" t="str">
            <v>un</v>
          </cell>
          <cell r="E128">
            <v>0.8</v>
          </cell>
          <cell r="F128"/>
          <cell r="G128">
            <v>8972</v>
          </cell>
          <cell r="H128">
            <v>7177.6</v>
          </cell>
        </row>
        <row r="129">
          <cell r="B129" t="str">
            <v>CUB1130</v>
          </cell>
          <cell r="C129" t="str">
            <v>Cuadro en abarco 4"x4" de 3m</v>
          </cell>
          <cell r="D129" t="str">
            <v>un</v>
          </cell>
          <cell r="E129">
            <v>1</v>
          </cell>
          <cell r="F129"/>
          <cell r="G129">
            <v>147000</v>
          </cell>
          <cell r="H129">
            <v>147000</v>
          </cell>
        </row>
        <row r="130">
          <cell r="B130" t="str">
            <v>III. TRANSPORTES</v>
          </cell>
          <cell r="C130"/>
          <cell r="D130"/>
          <cell r="E130"/>
          <cell r="F130"/>
          <cell r="G130"/>
          <cell r="H130">
            <v>14149</v>
          </cell>
        </row>
        <row r="131">
          <cell r="B131" t="str">
            <v>TR1080</v>
          </cell>
          <cell r="C131" t="str">
            <v>Transporte interno materiales</v>
          </cell>
          <cell r="D131" t="str">
            <v>viaje</v>
          </cell>
          <cell r="E131">
            <v>1</v>
          </cell>
          <cell r="F131"/>
          <cell r="G131">
            <v>14149</v>
          </cell>
          <cell r="H131">
            <v>14149</v>
          </cell>
        </row>
        <row r="132">
          <cell r="B132" t="str">
            <v>IV. MANO DE OBRA</v>
          </cell>
          <cell r="C132"/>
          <cell r="D132"/>
          <cell r="E132"/>
          <cell r="F132"/>
          <cell r="G132"/>
          <cell r="H132">
            <v>20771.491222222226</v>
          </cell>
        </row>
        <row r="133">
          <cell r="B133" t="str">
            <v>MOFICIAL</v>
          </cell>
          <cell r="C133" t="str">
            <v>Mo oficial</v>
          </cell>
          <cell r="D133" t="str">
            <v>día</v>
          </cell>
          <cell r="E133">
            <v>0.2</v>
          </cell>
          <cell r="F133"/>
          <cell r="G133">
            <v>151871.96811111111</v>
          </cell>
          <cell r="H133">
            <v>30374.393622222226</v>
          </cell>
        </row>
        <row r="134">
          <cell r="B134" t="str">
            <v>MOAYUDA</v>
          </cell>
          <cell r="C134" t="str">
            <v>Mo ayudante entendido</v>
          </cell>
          <cell r="D134" t="str">
            <v>día</v>
          </cell>
          <cell r="E134">
            <v>0.2</v>
          </cell>
          <cell r="F134"/>
          <cell r="G134">
            <v>103857.45611111113</v>
          </cell>
          <cell r="H134">
            <v>20771.491222222226</v>
          </cell>
        </row>
      </sheetData>
      <sheetData sheetId="6">
        <row r="7">
          <cell r="C7" t="str">
            <v>AD1020</v>
          </cell>
          <cell r="D7" t="str">
            <v>ACPM</v>
          </cell>
          <cell r="E7" t="str">
            <v>gal</v>
          </cell>
          <cell r="F7">
            <v>10167</v>
          </cell>
          <cell r="G7">
            <v>0</v>
          </cell>
          <cell r="H7">
            <v>10167</v>
          </cell>
        </row>
        <row r="8">
          <cell r="C8" t="str">
            <v>AD1030</v>
          </cell>
          <cell r="D8" t="str">
            <v>Aditivo Sikadur 32 primer o similar</v>
          </cell>
          <cell r="E8" t="str">
            <v>kg</v>
          </cell>
          <cell r="F8">
            <v>156900</v>
          </cell>
          <cell r="G8">
            <v>0</v>
          </cell>
          <cell r="H8">
            <v>156900</v>
          </cell>
        </row>
        <row r="9">
          <cell r="C9" t="str">
            <v>AD1040</v>
          </cell>
          <cell r="D9" t="str">
            <v>Agua</v>
          </cell>
          <cell r="E9" t="str">
            <v>lt</v>
          </cell>
          <cell r="F9">
            <v>3924</v>
          </cell>
          <cell r="G9">
            <v>0</v>
          </cell>
          <cell r="H9">
            <v>3924</v>
          </cell>
        </row>
        <row r="10">
          <cell r="C10" t="str">
            <v>AD1050</v>
          </cell>
          <cell r="D10" t="str">
            <v>Boquilla - color blanco/beige</v>
          </cell>
          <cell r="E10" t="str">
            <v>kg</v>
          </cell>
          <cell r="F10">
            <v>6800</v>
          </cell>
          <cell r="G10">
            <v>0</v>
          </cell>
          <cell r="H10">
            <v>6800</v>
          </cell>
        </row>
        <row r="11">
          <cell r="C11" t="str">
            <v>AD1060</v>
          </cell>
          <cell r="D11" t="str">
            <v>Cal hidratada</v>
          </cell>
          <cell r="E11" t="str">
            <v>kg</v>
          </cell>
          <cell r="F11">
            <v>1690</v>
          </cell>
          <cell r="G11">
            <v>0</v>
          </cell>
          <cell r="H11">
            <v>1690</v>
          </cell>
        </row>
        <row r="12">
          <cell r="C12" t="str">
            <v>AD1080</v>
          </cell>
          <cell r="D12" t="str">
            <v>Gasolina corriente</v>
          </cell>
          <cell r="E12" t="str">
            <v>gal</v>
          </cell>
          <cell r="F12">
            <v>13906</v>
          </cell>
          <cell r="G12">
            <v>0</v>
          </cell>
          <cell r="H12">
            <v>13906</v>
          </cell>
        </row>
        <row r="13">
          <cell r="C13" t="str">
            <v>AD1100</v>
          </cell>
          <cell r="D13" t="str">
            <v>Limpiador PVC 300 gramos (1/8 gal) o similar</v>
          </cell>
          <cell r="E13" t="str">
            <v>gal</v>
          </cell>
          <cell r="F13">
            <v>20840.34</v>
          </cell>
          <cell r="G13">
            <v>0.19</v>
          </cell>
          <cell r="H13">
            <v>24800</v>
          </cell>
        </row>
        <row r="14">
          <cell r="C14" t="str">
            <v>AD1110</v>
          </cell>
          <cell r="D14" t="str">
            <v>Limpiador PVC 760 gramos (1/4 gal) o similar</v>
          </cell>
          <cell r="E14" t="str">
            <v>gal</v>
          </cell>
          <cell r="F14">
            <v>41932.769999999997</v>
          </cell>
          <cell r="G14">
            <v>0.19</v>
          </cell>
          <cell r="H14">
            <v>49900</v>
          </cell>
        </row>
        <row r="15">
          <cell r="C15" t="str">
            <v>AD1120</v>
          </cell>
          <cell r="D15" t="str">
            <v>Lubricante de silicona para accesorios Raingo o similar</v>
          </cell>
          <cell r="E15" t="str">
            <v>un</v>
          </cell>
          <cell r="F15">
            <v>21569</v>
          </cell>
          <cell r="G15">
            <v>0</v>
          </cell>
          <cell r="H15">
            <v>21569</v>
          </cell>
        </row>
        <row r="16">
          <cell r="C16" t="str">
            <v>AD1130</v>
          </cell>
          <cell r="D16" t="str">
            <v>Lubricante Pavco (x4kg) o similar</v>
          </cell>
          <cell r="E16" t="str">
            <v>Tarro</v>
          </cell>
          <cell r="F16">
            <v>184336</v>
          </cell>
          <cell r="G16">
            <v>0</v>
          </cell>
          <cell r="H16">
            <v>184336</v>
          </cell>
        </row>
        <row r="17">
          <cell r="C17" t="str">
            <v>AD1140</v>
          </cell>
          <cell r="D17" t="str">
            <v>Lubricante Pavco (x500gr) o similar</v>
          </cell>
          <cell r="E17" t="str">
            <v>Tarro</v>
          </cell>
          <cell r="F17">
            <v>23042</v>
          </cell>
          <cell r="G17">
            <v>0</v>
          </cell>
          <cell r="H17">
            <v>23042</v>
          </cell>
        </row>
        <row r="18">
          <cell r="C18" t="str">
            <v>AD1150</v>
          </cell>
          <cell r="D18" t="str">
            <v>Merulex transparente o similar</v>
          </cell>
          <cell r="E18" t="str">
            <v>kg</v>
          </cell>
          <cell r="F18">
            <v>55300</v>
          </cell>
          <cell r="G18">
            <v>0</v>
          </cell>
          <cell r="H18">
            <v>55300</v>
          </cell>
        </row>
        <row r="19">
          <cell r="C19" t="str">
            <v>AD1160</v>
          </cell>
          <cell r="D19" t="str">
            <v>Pegacor gris o similar</v>
          </cell>
          <cell r="E19" t="str">
            <v>kg</v>
          </cell>
          <cell r="F19">
            <v>1752</v>
          </cell>
          <cell r="G19">
            <v>0</v>
          </cell>
          <cell r="H19">
            <v>1752</v>
          </cell>
        </row>
        <row r="20">
          <cell r="C20" t="str">
            <v>AD1161</v>
          </cell>
          <cell r="D20" t="str">
            <v>Pegacor tablón gres</v>
          </cell>
          <cell r="E20" t="str">
            <v>kg</v>
          </cell>
          <cell r="F20">
            <v>1848</v>
          </cell>
          <cell r="G20">
            <v>0</v>
          </cell>
          <cell r="H20">
            <v>1848</v>
          </cell>
        </row>
        <row r="21">
          <cell r="C21" t="str">
            <v>AD1170</v>
          </cell>
          <cell r="D21" t="str">
            <v>Pintura hidrorrepelente</v>
          </cell>
          <cell r="E21" t="str">
            <v>gal</v>
          </cell>
          <cell r="F21">
            <v>107900</v>
          </cell>
          <cell r="G21">
            <v>0</v>
          </cell>
          <cell r="H21">
            <v>107900</v>
          </cell>
        </row>
        <row r="22">
          <cell r="C22" t="str">
            <v>AD1180</v>
          </cell>
          <cell r="D22" t="str">
            <v>Pintura para exteriores alta resistencia para muros y zócalos (tipo bronco, corona, Koraza o similar)</v>
          </cell>
          <cell r="E22" t="str">
            <v>gal</v>
          </cell>
          <cell r="F22">
            <v>103900</v>
          </cell>
          <cell r="G22">
            <v>0</v>
          </cell>
          <cell r="H22">
            <v>103900</v>
          </cell>
        </row>
        <row r="23">
          <cell r="C23" t="str">
            <v>AD1181</v>
          </cell>
          <cell r="D23" t="str">
            <v>Pintura pintucel (para exteriores : ej tejas fibrocemento</v>
          </cell>
          <cell r="E23" t="str">
            <v>gal</v>
          </cell>
          <cell r="F23">
            <v>92959</v>
          </cell>
          <cell r="G23">
            <v>0</v>
          </cell>
          <cell r="H23">
            <v>92959</v>
          </cell>
        </row>
        <row r="24">
          <cell r="C24" t="str">
            <v>AD1190</v>
          </cell>
          <cell r="D24" t="str">
            <v>Pintura tipo vinilo para madera en interiores</v>
          </cell>
          <cell r="E24" t="str">
            <v>gal</v>
          </cell>
          <cell r="F24">
            <v>73900</v>
          </cell>
          <cell r="G24">
            <v>0</v>
          </cell>
          <cell r="H24">
            <v>73900</v>
          </cell>
        </row>
        <row r="25">
          <cell r="C25" t="str">
            <v>AD1191</v>
          </cell>
          <cell r="D25" t="str">
            <v>Pintura vinilo tipo 2 interiores</v>
          </cell>
          <cell r="E25" t="str">
            <v>gal</v>
          </cell>
          <cell r="F25">
            <v>29380</v>
          </cell>
          <cell r="G25">
            <v>0</v>
          </cell>
          <cell r="H25">
            <v>29380</v>
          </cell>
        </row>
        <row r="26">
          <cell r="C26" t="str">
            <v>AD1200</v>
          </cell>
          <cell r="D26" t="str">
            <v>Pintura tipo esmalte base aceite</v>
          </cell>
          <cell r="E26" t="str">
            <v>gal</v>
          </cell>
          <cell r="F26">
            <v>70168.070000000007</v>
          </cell>
          <cell r="G26">
            <v>0.19</v>
          </cell>
          <cell r="H26">
            <v>83500</v>
          </cell>
        </row>
        <row r="27">
          <cell r="C27" t="str">
            <v>AD1210</v>
          </cell>
          <cell r="D27" t="str">
            <v>Pintura anticorrosiva</v>
          </cell>
          <cell r="E27" t="str">
            <v>gal</v>
          </cell>
          <cell r="F27">
            <v>70252.100000000006</v>
          </cell>
          <cell r="G27">
            <v>0.19</v>
          </cell>
          <cell r="H27">
            <v>83600</v>
          </cell>
        </row>
        <row r="28">
          <cell r="C28" t="str">
            <v>AD1220</v>
          </cell>
          <cell r="D28" t="str">
            <v>Separol - N (20K) o similar</v>
          </cell>
          <cell r="E28" t="str">
            <v>kg</v>
          </cell>
          <cell r="F28">
            <v>17500</v>
          </cell>
          <cell r="G28">
            <v>0</v>
          </cell>
          <cell r="H28">
            <v>17500</v>
          </cell>
        </row>
        <row r="29">
          <cell r="C29" t="str">
            <v>AD1230</v>
          </cell>
          <cell r="D29" t="str">
            <v>Sika esmalte 3133 o similar</v>
          </cell>
          <cell r="E29" t="str">
            <v>gal</v>
          </cell>
          <cell r="F29">
            <v>112568</v>
          </cell>
          <cell r="G29">
            <v>0</v>
          </cell>
          <cell r="H29">
            <v>112568</v>
          </cell>
        </row>
        <row r="30">
          <cell r="C30" t="str">
            <v>AD1240</v>
          </cell>
          <cell r="D30" t="str">
            <v>Sika vinilo t-1 o similar</v>
          </cell>
          <cell r="E30" t="str">
            <v>gal</v>
          </cell>
          <cell r="F30">
            <v>82220</v>
          </cell>
          <cell r="G30">
            <v>0</v>
          </cell>
          <cell r="H30">
            <v>82220</v>
          </cell>
        </row>
        <row r="31">
          <cell r="C31" t="str">
            <v>AD1245</v>
          </cell>
          <cell r="D31" t="str">
            <v>Sikaflex 1a color blanco o gris equivalente. Incluye fondo de junta más sello flexible de 6mm x 6mm. Unidad de 300 cm3 o similar</v>
          </cell>
          <cell r="E31" t="str">
            <v>un</v>
          </cell>
          <cell r="F31">
            <v>61900</v>
          </cell>
          <cell r="G31">
            <v>0</v>
          </cell>
          <cell r="H31">
            <v>61900</v>
          </cell>
        </row>
        <row r="32">
          <cell r="C32" t="str">
            <v>AD1246</v>
          </cell>
          <cell r="D32" t="str">
            <v xml:space="preserve">Sika 1 impermeabilizante integral para morteros y concretos, Rendimiento el 3% del peso del cemento, , 1,5 gk x 50 kg de cemento </v>
          </cell>
          <cell r="E32" t="str">
            <v>kg</v>
          </cell>
          <cell r="F32">
            <v>24450</v>
          </cell>
          <cell r="G32">
            <v>0</v>
          </cell>
          <cell r="H32">
            <v>24450</v>
          </cell>
        </row>
        <row r="33">
          <cell r="C33" t="str">
            <v>AD1250</v>
          </cell>
          <cell r="D33" t="str">
            <v>Soldadura PVC 1/32 gal o similar</v>
          </cell>
          <cell r="E33" t="str">
            <v>gal</v>
          </cell>
          <cell r="F33">
            <v>14900</v>
          </cell>
          <cell r="G33">
            <v>0</v>
          </cell>
          <cell r="H33">
            <v>14900</v>
          </cell>
        </row>
        <row r="34">
          <cell r="C34" t="str">
            <v>AD1260</v>
          </cell>
          <cell r="D34" t="str">
            <v>Soldadura PVC 1/16 gal o similar</v>
          </cell>
          <cell r="E34" t="str">
            <v>gal</v>
          </cell>
          <cell r="F34">
            <v>23900</v>
          </cell>
          <cell r="G34">
            <v>0</v>
          </cell>
          <cell r="H34">
            <v>23900</v>
          </cell>
        </row>
        <row r="35">
          <cell r="C35" t="str">
            <v>AD1270</v>
          </cell>
          <cell r="D35" t="str">
            <v>Soldadura PVC 1/8 gal o similar</v>
          </cell>
          <cell r="E35" t="str">
            <v>gal</v>
          </cell>
          <cell r="F35">
            <v>37900</v>
          </cell>
          <cell r="G35">
            <v>0</v>
          </cell>
          <cell r="H35">
            <v>37900</v>
          </cell>
        </row>
        <row r="36">
          <cell r="C36" t="str">
            <v>AD1280</v>
          </cell>
          <cell r="D36" t="str">
            <v>Soldadura PVC 1/4 gal o similar</v>
          </cell>
          <cell r="E36" t="str">
            <v>gal</v>
          </cell>
          <cell r="F36">
            <v>87815.13</v>
          </cell>
          <cell r="G36">
            <v>0.19</v>
          </cell>
          <cell r="H36">
            <v>104500</v>
          </cell>
        </row>
        <row r="37">
          <cell r="C37" t="str">
            <v>AD1290</v>
          </cell>
          <cell r="D37" t="str">
            <v>Traba química fuerza alta para sellos de fuga en Tubería</v>
          </cell>
          <cell r="E37" t="str">
            <v>gramo</v>
          </cell>
          <cell r="F37">
            <v>1790</v>
          </cell>
          <cell r="G37">
            <v>0</v>
          </cell>
          <cell r="H37">
            <v>1790</v>
          </cell>
        </row>
        <row r="38">
          <cell r="C38" t="str">
            <v>AD1295</v>
          </cell>
          <cell r="D38" t="str">
            <v>Suministro, transporte e instalación de Cerramiento Fachada (1 cara) con Placa plana de fibrocemento 8mm tipo Sinding de 2,44x0,20, 1,20x0,20 y 0,61x0,20. Placa plana de fibrocemento de 20mm para esquineros y marcos. Placa plana de fibrocemento de 8mm para carteras pintada. Incluye tornillos.</v>
          </cell>
          <cell r="E38" t="str">
            <v>m2</v>
          </cell>
          <cell r="F38">
            <v>65546</v>
          </cell>
          <cell r="G38">
            <v>0.19</v>
          </cell>
          <cell r="H38">
            <v>78000</v>
          </cell>
        </row>
        <row r="39">
          <cell r="C39" t="str">
            <v>AD1296</v>
          </cell>
          <cell r="D39" t="str">
            <v xml:space="preserve">Suministro, transporte e instalación de Placas de fibrocemento Superficies Eterboard 8mm, zonas humedas,. Incluye tornillería, Estabilizador a una cara, mano de obra,  sellos, cintas, masillas y todos los elementos de fijación necesario. </v>
          </cell>
          <cell r="E39" t="str">
            <v>m2</v>
          </cell>
          <cell r="F39">
            <v>21227</v>
          </cell>
          <cell r="G39">
            <v>0</v>
          </cell>
          <cell r="H39">
            <v>21227</v>
          </cell>
        </row>
        <row r="40">
          <cell r="C40" t="str">
            <v>AD1298</v>
          </cell>
          <cell r="D40" t="str">
            <v xml:space="preserve">Suministro, transporte e instalación de fajas para vanos en placas de fibrocemento de 10mm lijada con pintura colorcel fachadas blanco. Ancho 8 a 10cm. Incluye tornilería, cintas, masillas y todos los elementos de fijación necesario. </v>
          </cell>
          <cell r="E40" t="str">
            <v>m2</v>
          </cell>
          <cell r="F40">
            <v>34460</v>
          </cell>
          <cell r="G40">
            <v>0</v>
          </cell>
          <cell r="H40">
            <v>34460</v>
          </cell>
        </row>
        <row r="41">
          <cell r="C41" t="str">
            <v>CT0000</v>
          </cell>
          <cell r="D41" t="str">
            <v>CONCRETOS Y MORTEROS</v>
          </cell>
          <cell r="E41"/>
          <cell r="F41"/>
          <cell r="G41"/>
          <cell r="H41"/>
        </row>
        <row r="42">
          <cell r="C42" t="str">
            <v>CT080KG</v>
          </cell>
          <cell r="D42" t="str">
            <v>Concreto 80kg/cm² 1:4:7</v>
          </cell>
          <cell r="E42" t="str">
            <v>m3</v>
          </cell>
          <cell r="F42">
            <v>374222</v>
          </cell>
          <cell r="G42">
            <v>0</v>
          </cell>
          <cell r="H42">
            <v>374222</v>
          </cell>
        </row>
        <row r="43">
          <cell r="C43" t="str">
            <v>CT110KG</v>
          </cell>
          <cell r="D43" t="str">
            <v>Concreto 110kg/cm² 1:3:5</v>
          </cell>
          <cell r="E43" t="str">
            <v>m3</v>
          </cell>
          <cell r="F43">
            <v>410267</v>
          </cell>
          <cell r="G43">
            <v>0</v>
          </cell>
          <cell r="H43">
            <v>410267</v>
          </cell>
        </row>
        <row r="44">
          <cell r="C44" t="str">
            <v>CT140KG</v>
          </cell>
          <cell r="D44" t="str">
            <v>Concreto 140kg/cm² 1:3:4</v>
          </cell>
          <cell r="E44" t="str">
            <v>m3</v>
          </cell>
          <cell r="F44">
            <v>435107</v>
          </cell>
          <cell r="G44">
            <v>0</v>
          </cell>
          <cell r="H44">
            <v>435107</v>
          </cell>
        </row>
        <row r="45">
          <cell r="C45" t="str">
            <v>CT170KG</v>
          </cell>
          <cell r="D45" t="str">
            <v>Concreto 170kg/cm² 1:3:3</v>
          </cell>
          <cell r="E45" t="str">
            <v>m3</v>
          </cell>
          <cell r="F45">
            <v>458162</v>
          </cell>
          <cell r="G45">
            <v>0</v>
          </cell>
          <cell r="H45">
            <v>458162</v>
          </cell>
        </row>
        <row r="46">
          <cell r="C46" t="str">
            <v>CT180KG</v>
          </cell>
          <cell r="D46" t="str">
            <v>Concreto 180kg/cm² 1:2:4</v>
          </cell>
          <cell r="E46" t="str">
            <v>m3</v>
          </cell>
          <cell r="F46">
            <v>479377</v>
          </cell>
          <cell r="G46">
            <v>0</v>
          </cell>
          <cell r="H46">
            <v>479377</v>
          </cell>
        </row>
        <row r="47">
          <cell r="C47" t="str">
            <v>CT210KG</v>
          </cell>
          <cell r="D47" t="str">
            <v>Concreto 210kg/cm² 1:2:3</v>
          </cell>
          <cell r="E47" t="str">
            <v>m3</v>
          </cell>
          <cell r="F47">
            <v>540241</v>
          </cell>
          <cell r="G47">
            <v>0</v>
          </cell>
          <cell r="H47">
            <v>540241</v>
          </cell>
        </row>
        <row r="48">
          <cell r="C48" t="str">
            <v>CT245KG</v>
          </cell>
          <cell r="D48" t="str">
            <v>Concreto 245kg/cm² 1:2:2</v>
          </cell>
          <cell r="E48" t="str">
            <v>m3</v>
          </cell>
          <cell r="F48">
            <v>495434</v>
          </cell>
          <cell r="G48">
            <v>0</v>
          </cell>
          <cell r="H48">
            <v>495434</v>
          </cell>
        </row>
        <row r="49">
          <cell r="C49" t="str">
            <v>CTCAJA50</v>
          </cell>
          <cell r="D49" t="str">
            <v>Caja de inspección 0.50mx0.50m, hprom=0.60m</v>
          </cell>
          <cell r="E49" t="str">
            <v>un</v>
          </cell>
          <cell r="F49">
            <v>452747</v>
          </cell>
          <cell r="G49">
            <v>0</v>
          </cell>
          <cell r="H49">
            <v>452747</v>
          </cell>
        </row>
        <row r="50">
          <cell r="C50" t="str">
            <v>CTM143</v>
          </cell>
          <cell r="D50" t="str">
            <v>Aux mortero de pega</v>
          </cell>
          <cell r="E50" t="str">
            <v>m3</v>
          </cell>
          <cell r="F50">
            <v>417570</v>
          </cell>
          <cell r="G50">
            <v>0</v>
          </cell>
          <cell r="H50">
            <v>417570</v>
          </cell>
        </row>
        <row r="51">
          <cell r="C51" t="str">
            <v>CTM144</v>
          </cell>
          <cell r="D51" t="str">
            <v>Aux mortero de revoque 1:4</v>
          </cell>
          <cell r="E51" t="str">
            <v>m3</v>
          </cell>
          <cell r="F51">
            <v>417570</v>
          </cell>
          <cell r="G51">
            <v>0</v>
          </cell>
          <cell r="H51">
            <v>417570</v>
          </cell>
        </row>
        <row r="52">
          <cell r="C52" t="str">
            <v>CUB0000</v>
          </cell>
          <cell r="D52" t="str">
            <v>CUBIERTAS - ACCESORIOS - SOPORTES</v>
          </cell>
          <cell r="E52"/>
          <cell r="F52"/>
          <cell r="G52"/>
          <cell r="H52"/>
        </row>
        <row r="53">
          <cell r="C53" t="str">
            <v>CUB1010</v>
          </cell>
          <cell r="D53" t="str">
            <v>Anclaje a cubierta x 100u</v>
          </cell>
          <cell r="E53" t="str">
            <v>un</v>
          </cell>
          <cell r="F53">
            <v>239</v>
          </cell>
          <cell r="G53">
            <v>0</v>
          </cell>
          <cell r="H53">
            <v>239</v>
          </cell>
        </row>
        <row r="54">
          <cell r="C54" t="str">
            <v>CUB1020</v>
          </cell>
          <cell r="D54" t="str">
            <v>Caballete para cubierta Ecoroof 37 UPC 2,5 mm blanco de 1.07 mt</v>
          </cell>
          <cell r="E54" t="str">
            <v>un</v>
          </cell>
          <cell r="F54">
            <v>59900</v>
          </cell>
          <cell r="G54">
            <v>0</v>
          </cell>
          <cell r="H54">
            <v>59900</v>
          </cell>
        </row>
        <row r="55">
          <cell r="C55" t="str">
            <v>CUB1030</v>
          </cell>
          <cell r="D55" t="str">
            <v>Canal plástico tipo Raingo o similar</v>
          </cell>
          <cell r="E55" t="str">
            <v>m</v>
          </cell>
          <cell r="F55">
            <v>34967</v>
          </cell>
          <cell r="G55">
            <v>0</v>
          </cell>
          <cell r="H55">
            <v>34967</v>
          </cell>
        </row>
        <row r="56">
          <cell r="C56" t="str">
            <v>CUB1040</v>
          </cell>
          <cell r="D56" t="str">
            <v>Canal - unión</v>
          </cell>
          <cell r="E56" t="str">
            <v>un</v>
          </cell>
          <cell r="F56">
            <v>20900</v>
          </cell>
          <cell r="G56">
            <v>0</v>
          </cell>
          <cell r="H56">
            <v>20900</v>
          </cell>
        </row>
        <row r="57">
          <cell r="C57" t="str">
            <v>CUB1050</v>
          </cell>
          <cell r="D57" t="str">
            <v>Canal - unión canal a bajante</v>
          </cell>
          <cell r="E57" t="str">
            <v>un</v>
          </cell>
          <cell r="F57">
            <v>27700</v>
          </cell>
          <cell r="G57">
            <v>0</v>
          </cell>
          <cell r="H57">
            <v>27700</v>
          </cell>
        </row>
        <row r="58">
          <cell r="C58" t="str">
            <v>CUB1060</v>
          </cell>
          <cell r="D58" t="str">
            <v>Canal - soporte de canal</v>
          </cell>
          <cell r="E58" t="str">
            <v>un</v>
          </cell>
          <cell r="F58">
            <v>3400</v>
          </cell>
          <cell r="G58">
            <v>0</v>
          </cell>
          <cell r="H58">
            <v>3400</v>
          </cell>
        </row>
        <row r="59">
          <cell r="C59" t="str">
            <v>CUB1070</v>
          </cell>
          <cell r="D59" t="str">
            <v>Canal - soporte bajante</v>
          </cell>
          <cell r="E59" t="str">
            <v>un</v>
          </cell>
          <cell r="F59">
            <v>2943</v>
          </cell>
          <cell r="G59">
            <v>0</v>
          </cell>
          <cell r="H59">
            <v>2943</v>
          </cell>
        </row>
        <row r="60">
          <cell r="C60" t="str">
            <v>CUB1072</v>
          </cell>
          <cell r="D60" t="str">
            <v>Canal - soporte canal</v>
          </cell>
          <cell r="E60" t="str">
            <v>un</v>
          </cell>
          <cell r="F60">
            <v>2782</v>
          </cell>
          <cell r="G60">
            <v>0</v>
          </cell>
          <cell r="H60">
            <v>2782</v>
          </cell>
        </row>
        <row r="61">
          <cell r="C61" t="str">
            <v>CUB1080</v>
          </cell>
          <cell r="D61" t="str">
            <v>Canal - tapa externa canal Raingo</v>
          </cell>
          <cell r="E61" t="str">
            <v>un</v>
          </cell>
          <cell r="F61">
            <v>9900</v>
          </cell>
          <cell r="G61">
            <v>0</v>
          </cell>
          <cell r="H61">
            <v>9900</v>
          </cell>
        </row>
        <row r="62">
          <cell r="C62" t="str">
            <v>CUB1082</v>
          </cell>
          <cell r="D62" t="str">
            <v>Canal - tapa interna canal Raingo</v>
          </cell>
          <cell r="E62" t="str">
            <v>un</v>
          </cell>
          <cell r="F62">
            <v>6900</v>
          </cell>
          <cell r="G62">
            <v>0</v>
          </cell>
          <cell r="H62">
            <v>6900</v>
          </cell>
        </row>
        <row r="63">
          <cell r="C63" t="str">
            <v>CUB1090</v>
          </cell>
          <cell r="D63" t="str">
            <v>Canal - bajante tradicional Pavco o similar, extremo liso</v>
          </cell>
          <cell r="E63" t="str">
            <v>m</v>
          </cell>
          <cell r="F63">
            <v>29121</v>
          </cell>
          <cell r="G63">
            <v>0</v>
          </cell>
          <cell r="H63">
            <v>29121</v>
          </cell>
        </row>
        <row r="64">
          <cell r="C64" t="str">
            <v>CUB1100</v>
          </cell>
          <cell r="D64" t="str">
            <v>Canal - codo bajante</v>
          </cell>
          <cell r="E64" t="str">
            <v>un</v>
          </cell>
          <cell r="F64">
            <v>9143</v>
          </cell>
          <cell r="G64">
            <v>0</v>
          </cell>
          <cell r="H64">
            <v>9143</v>
          </cell>
        </row>
        <row r="65">
          <cell r="C65" t="str">
            <v>CUB1110</v>
          </cell>
          <cell r="D65" t="str">
            <v>Canal - lubricante de soldadura</v>
          </cell>
          <cell r="E65" t="str">
            <v>un</v>
          </cell>
          <cell r="F65">
            <v>6627</v>
          </cell>
          <cell r="G65">
            <v>0</v>
          </cell>
          <cell r="H65">
            <v>6627</v>
          </cell>
        </row>
        <row r="66">
          <cell r="C66" t="str">
            <v>CUB1120</v>
          </cell>
          <cell r="D66" t="str">
            <v>Canal - tornillo inoxidable para fijación de canal</v>
          </cell>
          <cell r="E66" t="str">
            <v>un</v>
          </cell>
          <cell r="F66">
            <v>225</v>
          </cell>
          <cell r="G66">
            <v>0</v>
          </cell>
          <cell r="H66">
            <v>225</v>
          </cell>
        </row>
        <row r="67">
          <cell r="C67" t="str">
            <v>CUB1130</v>
          </cell>
          <cell r="D67" t="str">
            <v>Cuadro en abarco 4"x4" de 3m</v>
          </cell>
          <cell r="E67" t="str">
            <v>un</v>
          </cell>
          <cell r="F67">
            <v>147000</v>
          </cell>
          <cell r="G67">
            <v>0</v>
          </cell>
          <cell r="H67">
            <v>147000</v>
          </cell>
        </row>
        <row r="68">
          <cell r="C68" t="str">
            <v>CUB1140</v>
          </cell>
          <cell r="D68" t="str">
            <v>Esmalte para exteriores negro</v>
          </cell>
          <cell r="E68" t="str">
            <v>gal</v>
          </cell>
          <cell r="F68">
            <v>61900</v>
          </cell>
          <cell r="G68">
            <v>0</v>
          </cell>
          <cell r="H68">
            <v>61900</v>
          </cell>
        </row>
        <row r="69">
          <cell r="C69" t="str">
            <v>CUB1150</v>
          </cell>
          <cell r="D69" t="str">
            <v>Gancho sujeción techo</v>
          </cell>
          <cell r="E69" t="str">
            <v>un</v>
          </cell>
          <cell r="F69">
            <v>213</v>
          </cell>
          <cell r="G69">
            <v>0</v>
          </cell>
          <cell r="H69">
            <v>213</v>
          </cell>
        </row>
        <row r="70">
          <cell r="C70" t="str">
            <v>CUB1152</v>
          </cell>
          <cell r="D70" t="str">
            <v>Lámina galvanizada calibre 22de 0,40 m para ruana</v>
          </cell>
          <cell r="E70" t="str">
            <v>m</v>
          </cell>
          <cell r="F70">
            <v>29900</v>
          </cell>
          <cell r="G70">
            <v>0</v>
          </cell>
          <cell r="H70">
            <v>29900</v>
          </cell>
        </row>
        <row r="71">
          <cell r="C71" t="str">
            <v>CUB1153</v>
          </cell>
          <cell r="D71" t="str">
            <v>Lámina galvanizada calibre 24de 060 m para ruana</v>
          </cell>
          <cell r="E71" t="str">
            <v>m</v>
          </cell>
          <cell r="F71">
            <v>39000</v>
          </cell>
          <cell r="G71">
            <v>0</v>
          </cell>
          <cell r="H71">
            <v>39000</v>
          </cell>
        </row>
        <row r="72">
          <cell r="C72" t="str">
            <v>CUB1155</v>
          </cell>
          <cell r="D72" t="str">
            <v>Perno en varilla roscada 3/8", incluye dos tuercas</v>
          </cell>
          <cell r="E72" t="str">
            <v>un</v>
          </cell>
          <cell r="F72">
            <v>2750</v>
          </cell>
          <cell r="G72">
            <v>0</v>
          </cell>
          <cell r="H72">
            <v>2750</v>
          </cell>
        </row>
        <row r="73">
          <cell r="C73" t="str">
            <v>CUB1156</v>
          </cell>
          <cell r="D73" t="str">
            <v>Perno en varilla roscada 1/4", incluye dos tuercas</v>
          </cell>
          <cell r="E73" t="str">
            <v>un</v>
          </cell>
          <cell r="F73">
            <v>1450</v>
          </cell>
          <cell r="G73">
            <v>0</v>
          </cell>
          <cell r="H73">
            <v>1450</v>
          </cell>
        </row>
        <row r="74">
          <cell r="C74" t="str">
            <v>CUB1160</v>
          </cell>
          <cell r="D74" t="str">
            <v>Perfil metálico PHR en "c" 120x60x1.5mm*6mts</v>
          </cell>
          <cell r="E74" t="str">
            <v>m</v>
          </cell>
          <cell r="F74">
            <v>16725</v>
          </cell>
          <cell r="G74">
            <v>0</v>
          </cell>
          <cell r="H74">
            <v>16725</v>
          </cell>
        </row>
        <row r="75">
          <cell r="C75" t="str">
            <v>CUB1170</v>
          </cell>
          <cell r="D75" t="str">
            <v>Perfil metálico PHR en "c" 120x60x3.0mm* 6 mts</v>
          </cell>
          <cell r="E75" t="str">
            <v>m</v>
          </cell>
          <cell r="F75">
            <v>32480</v>
          </cell>
          <cell r="G75">
            <v>0</v>
          </cell>
          <cell r="H75">
            <v>32480</v>
          </cell>
        </row>
        <row r="76">
          <cell r="C76" t="str">
            <v>CUB1180</v>
          </cell>
          <cell r="D76" t="str">
            <v>Perfil metálico c gr 50 de 100x50x1.5 mm x 6 m - anticorrosivo</v>
          </cell>
          <cell r="E76" t="str">
            <v>un</v>
          </cell>
          <cell r="F76">
            <v>72600</v>
          </cell>
          <cell r="G76">
            <v>0.19</v>
          </cell>
          <cell r="H76">
            <v>86394</v>
          </cell>
        </row>
        <row r="77">
          <cell r="C77" t="str">
            <v>CUB1181</v>
          </cell>
          <cell r="D77" t="str">
            <v>Perfil metálico PTE 70x70-2mm</v>
          </cell>
          <cell r="E77" t="str">
            <v>kg</v>
          </cell>
          <cell r="F77">
            <v>6618</v>
          </cell>
          <cell r="G77">
            <v>0</v>
          </cell>
          <cell r="H77">
            <v>6618</v>
          </cell>
        </row>
        <row r="78">
          <cell r="C78" t="str">
            <v>CUB1182</v>
          </cell>
          <cell r="D78" t="str">
            <v>Perfil metálico PTE 90x50-2mm</v>
          </cell>
          <cell r="E78" t="str">
            <v>kg</v>
          </cell>
          <cell r="F78">
            <v>6618</v>
          </cell>
          <cell r="G78">
            <v>0</v>
          </cell>
          <cell r="H78">
            <v>6618</v>
          </cell>
        </row>
        <row r="79">
          <cell r="C79" t="str">
            <v>CUB1183</v>
          </cell>
          <cell r="D79" t="str">
            <v>Perfil metálico PTE 100x50-2.5mm</v>
          </cell>
          <cell r="E79" t="str">
            <v>kg</v>
          </cell>
          <cell r="F79">
            <v>6611</v>
          </cell>
          <cell r="G79">
            <v>0</v>
          </cell>
          <cell r="H79">
            <v>6611</v>
          </cell>
        </row>
        <row r="80">
          <cell r="C80" t="str">
            <v>CUB1184</v>
          </cell>
          <cell r="D80" t="str">
            <v>Perfil metálico PTE 100x100-3mm</v>
          </cell>
          <cell r="E80" t="str">
            <v>kg</v>
          </cell>
          <cell r="F80">
            <v>6517</v>
          </cell>
          <cell r="G80">
            <v>0</v>
          </cell>
          <cell r="H80">
            <v>6517</v>
          </cell>
        </row>
        <row r="81">
          <cell r="C81" t="str">
            <v>CUB1185</v>
          </cell>
          <cell r="D81" t="str">
            <v>Platina metálica de 1/8"</v>
          </cell>
          <cell r="E81" t="str">
            <v>kg</v>
          </cell>
          <cell r="F81">
            <v>6375</v>
          </cell>
          <cell r="G81">
            <v>0</v>
          </cell>
          <cell r="H81">
            <v>6375</v>
          </cell>
        </row>
        <row r="82">
          <cell r="C82" t="str">
            <v>CUB1186</v>
          </cell>
          <cell r="D82" t="str">
            <v>Platina metálica de 3/8"</v>
          </cell>
          <cell r="E82" t="str">
            <v>kg</v>
          </cell>
          <cell r="F82">
            <v>6626</v>
          </cell>
          <cell r="G82">
            <v>0</v>
          </cell>
          <cell r="H82">
            <v>6626</v>
          </cell>
        </row>
        <row r="83">
          <cell r="C83" t="str">
            <v>CUB1187</v>
          </cell>
          <cell r="D83" t="str">
            <v>Estructura en steel framing para muros y cubierta, incluye, suministro, transporte a cabecera municipal.</v>
          </cell>
          <cell r="E83" t="str">
            <v>m2</v>
          </cell>
          <cell r="F83">
            <v>207000</v>
          </cell>
          <cell r="G83">
            <v>0</v>
          </cell>
          <cell r="H83">
            <v>207000</v>
          </cell>
        </row>
        <row r="84">
          <cell r="C84" t="str">
            <v>CUB1188</v>
          </cell>
          <cell r="D84" t="str">
            <v>Platina en L 4"x 4" x (1/4") 10 cm de largo</v>
          </cell>
          <cell r="E84" t="str">
            <v>un</v>
          </cell>
          <cell r="F84">
            <v>20237</v>
          </cell>
          <cell r="G84">
            <v>0</v>
          </cell>
          <cell r="H84">
            <v>20237</v>
          </cell>
        </row>
        <row r="85">
          <cell r="C85" t="str">
            <v>CUB1190</v>
          </cell>
          <cell r="D85" t="str">
            <v>Soldadura</v>
          </cell>
          <cell r="E85" t="str">
            <v>kg</v>
          </cell>
          <cell r="F85">
            <v>9190</v>
          </cell>
          <cell r="G85">
            <v>0</v>
          </cell>
          <cell r="H85">
            <v>9190</v>
          </cell>
        </row>
        <row r="86">
          <cell r="C86" t="str">
            <v>CUB1200</v>
          </cell>
          <cell r="D86" t="str">
            <v>Soportes y anclajes para cubierta</v>
          </cell>
          <cell r="E86" t="str">
            <v>un</v>
          </cell>
          <cell r="F86">
            <v>5600</v>
          </cell>
          <cell r="G86">
            <v>0</v>
          </cell>
          <cell r="H86">
            <v>5600</v>
          </cell>
        </row>
        <row r="87">
          <cell r="C87" t="str">
            <v>CUB1210</v>
          </cell>
          <cell r="D87" t="str">
            <v>Teja termoacústica Ecoroof UPVC 2.5mm blanco 1.07 x 5.90 mts</v>
          </cell>
          <cell r="E87" t="str">
            <v>un</v>
          </cell>
          <cell r="F87">
            <v>243697.48</v>
          </cell>
          <cell r="G87">
            <v>0.19</v>
          </cell>
          <cell r="H87">
            <v>290000</v>
          </cell>
        </row>
        <row r="88">
          <cell r="C88" t="str">
            <v>CUB1220</v>
          </cell>
          <cell r="D88" t="str">
            <v>Teja termoacústica Ecoroof UPVC 2.5mm blanco 1.07 x 5.90 mts</v>
          </cell>
          <cell r="E88" t="str">
            <v>m2</v>
          </cell>
          <cell r="F88">
            <v>49822</v>
          </cell>
          <cell r="G88">
            <v>0</v>
          </cell>
          <cell r="H88">
            <v>49822</v>
          </cell>
        </row>
        <row r="89">
          <cell r="C89" t="str">
            <v>CUB1221</v>
          </cell>
          <cell r="D89" t="str">
            <v xml:space="preserve">Teja ondulada fibrocemento perfil 7 n°8 2,44x0,92; </v>
          </cell>
          <cell r="E89" t="str">
            <v>und</v>
          </cell>
          <cell r="F89">
            <v>40750</v>
          </cell>
          <cell r="G89">
            <v>0</v>
          </cell>
          <cell r="H89">
            <v>40750</v>
          </cell>
        </row>
        <row r="90">
          <cell r="C90" t="str">
            <v>CUB1221.1</v>
          </cell>
          <cell r="D90" t="str">
            <v xml:space="preserve">Teja ondulada fibrocemento perfil 5 n°8 2,44x0,92; </v>
          </cell>
          <cell r="E90" t="str">
            <v>und</v>
          </cell>
          <cell r="F90">
            <v>42100.84</v>
          </cell>
          <cell r="G90">
            <v>0.19</v>
          </cell>
          <cell r="H90">
            <v>50100</v>
          </cell>
        </row>
        <row r="91">
          <cell r="C91" t="str">
            <v>CUB1222</v>
          </cell>
          <cell r="D91" t="str">
            <v xml:space="preserve">Teja ondulada fibrocemento perfil 7 n°6 1,83x0,92; </v>
          </cell>
          <cell r="E91" t="str">
            <v>und</v>
          </cell>
          <cell r="F91">
            <v>30528</v>
          </cell>
          <cell r="G91">
            <v>0</v>
          </cell>
          <cell r="H91">
            <v>30528</v>
          </cell>
        </row>
        <row r="92">
          <cell r="C92" t="str">
            <v>CUB1223</v>
          </cell>
          <cell r="D92" t="str">
            <v xml:space="preserve">Teja ondulada fibrocemento perfil 7 n°5 1,52x0,92; </v>
          </cell>
          <cell r="E92" t="str">
            <v>und</v>
          </cell>
          <cell r="F92">
            <v>25615</v>
          </cell>
          <cell r="G92">
            <v>0</v>
          </cell>
          <cell r="H92">
            <v>25615</v>
          </cell>
        </row>
        <row r="93">
          <cell r="C93" t="str">
            <v>CUB1224</v>
          </cell>
          <cell r="D93" t="str">
            <v xml:space="preserve">Teja ondulada fibrocemento perfil 7 n°4 1,22x0,92; </v>
          </cell>
          <cell r="E93" t="str">
            <v>und</v>
          </cell>
          <cell r="F93">
            <v>20450</v>
          </cell>
          <cell r="G93">
            <v>0</v>
          </cell>
          <cell r="H93">
            <v>20450</v>
          </cell>
        </row>
        <row r="94">
          <cell r="C94" t="str">
            <v>CUB1225</v>
          </cell>
          <cell r="D94" t="str">
            <v>Teja en polipropileno de #12 ( de la #7 a la #12)</v>
          </cell>
          <cell r="E94" t="str">
            <v>m2</v>
          </cell>
          <cell r="F94">
            <v>18000</v>
          </cell>
          <cell r="G94"/>
          <cell r="H94">
            <v>18000</v>
          </cell>
        </row>
        <row r="95">
          <cell r="C95" t="str">
            <v>CUB1230</v>
          </cell>
          <cell r="D95" t="str">
            <v>Tornillo c12 2.5"</v>
          </cell>
          <cell r="E95" t="str">
            <v>un</v>
          </cell>
          <cell r="F95">
            <v>964</v>
          </cell>
          <cell r="G95">
            <v>0</v>
          </cell>
          <cell r="H95">
            <v>964</v>
          </cell>
        </row>
        <row r="96">
          <cell r="C96" t="str">
            <v>CUB1240</v>
          </cell>
          <cell r="D96" t="str">
            <v>Tubería metálica 100x100x4mm * 6 mts</v>
          </cell>
          <cell r="E96" t="str">
            <v>m</v>
          </cell>
          <cell r="F96">
            <v>69563</v>
          </cell>
          <cell r="G96">
            <v>0</v>
          </cell>
          <cell r="H96">
            <v>69563</v>
          </cell>
        </row>
        <row r="97">
          <cell r="C97" t="str">
            <v>CUB1250</v>
          </cell>
          <cell r="D97" t="str">
            <v>Wash primer negro</v>
          </cell>
          <cell r="E97" t="str">
            <v>gal</v>
          </cell>
          <cell r="F97">
            <v>135900</v>
          </cell>
          <cell r="G97">
            <v>0</v>
          </cell>
          <cell r="H97">
            <v>135900</v>
          </cell>
        </row>
        <row r="98">
          <cell r="C98" t="str">
            <v>CUB1251</v>
          </cell>
          <cell r="D98" t="str">
            <v>Accesorios fijación teja</v>
          </cell>
          <cell r="E98" t="str">
            <v>gl</v>
          </cell>
          <cell r="F98">
            <v>4500</v>
          </cell>
          <cell r="G98">
            <v>0</v>
          </cell>
          <cell r="H98">
            <v>4500</v>
          </cell>
        </row>
        <row r="99">
          <cell r="C99" t="str">
            <v>CUB1252</v>
          </cell>
          <cell r="D99" t="str">
            <v xml:space="preserve">Amarra para cubierta </v>
          </cell>
          <cell r="E99" t="str">
            <v>und</v>
          </cell>
          <cell r="F99">
            <v>250</v>
          </cell>
          <cell r="G99"/>
          <cell r="H99">
            <v>250</v>
          </cell>
        </row>
        <row r="100">
          <cell r="C100" t="str">
            <v>CUB1253</v>
          </cell>
          <cell r="D100" t="str">
            <v>caballete de 2 x 0.45 polipropileno</v>
          </cell>
          <cell r="E100" t="str">
            <v>und</v>
          </cell>
          <cell r="F100">
            <v>35000</v>
          </cell>
          <cell r="G100">
            <v>0.19</v>
          </cell>
          <cell r="H100">
            <v>41650</v>
          </cell>
        </row>
        <row r="101">
          <cell r="C101" t="str">
            <v>EL1000</v>
          </cell>
          <cell r="D101" t="str">
            <v>INSTALACIONES ELÉCTRICAS - ACCESORIOS</v>
          </cell>
          <cell r="E101"/>
          <cell r="F101"/>
          <cell r="G101"/>
          <cell r="H101"/>
        </row>
        <row r="102">
          <cell r="C102" t="str">
            <v>EL1010</v>
          </cell>
          <cell r="D102" t="str">
            <v>Alambre nro 12 THHN</v>
          </cell>
          <cell r="E102" t="str">
            <v>m</v>
          </cell>
          <cell r="F102">
            <v>9500</v>
          </cell>
          <cell r="G102">
            <v>0.19</v>
          </cell>
          <cell r="H102">
            <v>11305</v>
          </cell>
        </row>
        <row r="103">
          <cell r="C103" t="str">
            <v>EL1020</v>
          </cell>
          <cell r="D103" t="str">
            <v>Alambre recocido (alambre cal 18)</v>
          </cell>
          <cell r="E103" t="str">
            <v>kg</v>
          </cell>
          <cell r="F103">
            <v>8600</v>
          </cell>
          <cell r="G103">
            <v>0</v>
          </cell>
          <cell r="H103">
            <v>8600</v>
          </cell>
        </row>
        <row r="104">
          <cell r="C104" t="str">
            <v>EL1025</v>
          </cell>
          <cell r="D104" t="str">
            <v>Varilla, conector y cable para instalación de polo a tierra</v>
          </cell>
          <cell r="E104" t="str">
            <v>un</v>
          </cell>
          <cell r="F104">
            <v>80000</v>
          </cell>
          <cell r="G104">
            <v>0</v>
          </cell>
          <cell r="H104">
            <v>80000</v>
          </cell>
        </row>
        <row r="105">
          <cell r="C105" t="str">
            <v>EL1030</v>
          </cell>
          <cell r="D105" t="str">
            <v>Breaker de 1x20A enchufable</v>
          </cell>
          <cell r="E105" t="str">
            <v>un</v>
          </cell>
          <cell r="F105">
            <v>16193.28</v>
          </cell>
          <cell r="G105">
            <v>0.19</v>
          </cell>
          <cell r="H105">
            <v>19270</v>
          </cell>
        </row>
        <row r="106">
          <cell r="C106" t="str">
            <v>EL1040</v>
          </cell>
          <cell r="D106" t="str">
            <v>Breaker de 2x30A enchufable</v>
          </cell>
          <cell r="E106" t="str">
            <v>un</v>
          </cell>
          <cell r="F106">
            <v>49000</v>
          </cell>
          <cell r="G106">
            <v>0.19</v>
          </cell>
          <cell r="H106">
            <v>58310</v>
          </cell>
        </row>
        <row r="107">
          <cell r="C107" t="str">
            <v>EL1050</v>
          </cell>
          <cell r="D107" t="str">
            <v>Cable antifraude 3X N° 8</v>
          </cell>
          <cell r="E107" t="str">
            <v>m</v>
          </cell>
          <cell r="F107">
            <v>22750</v>
          </cell>
          <cell r="G107">
            <v>0</v>
          </cell>
          <cell r="H107">
            <v>22750</v>
          </cell>
        </row>
        <row r="108">
          <cell r="C108" t="str">
            <v>EL1051</v>
          </cell>
          <cell r="D108" t="str">
            <v>Cable antifraude 3X N° 10</v>
          </cell>
          <cell r="E108" t="str">
            <v>m</v>
          </cell>
          <cell r="F108">
            <v>21000</v>
          </cell>
          <cell r="G108">
            <v>0.19</v>
          </cell>
          <cell r="H108">
            <v>24990</v>
          </cell>
        </row>
        <row r="109">
          <cell r="C109" t="str">
            <v>EL1060</v>
          </cell>
          <cell r="D109" t="str">
            <v>Cable de cobre 3 x12 AWG-Cu-THHN-THWN 90°c</v>
          </cell>
          <cell r="E109" t="str">
            <v>m</v>
          </cell>
          <cell r="F109">
            <v>13100</v>
          </cell>
          <cell r="G109">
            <v>0.19</v>
          </cell>
          <cell r="H109">
            <v>15589</v>
          </cell>
        </row>
        <row r="110">
          <cell r="C110" t="str">
            <v>EL1070</v>
          </cell>
          <cell r="D110" t="str">
            <v>Cable encauchetado 3x12 AWG</v>
          </cell>
          <cell r="E110" t="str">
            <v>m</v>
          </cell>
          <cell r="F110">
            <v>9411.76</v>
          </cell>
          <cell r="G110">
            <v>0.19</v>
          </cell>
          <cell r="H110">
            <v>11200</v>
          </cell>
        </row>
        <row r="111">
          <cell r="C111" t="str">
            <v>EL1071</v>
          </cell>
          <cell r="D111" t="str">
            <v>Cable encauchetado 4x10 AWG</v>
          </cell>
          <cell r="E111" t="str">
            <v>m</v>
          </cell>
          <cell r="F111">
            <v>19200</v>
          </cell>
          <cell r="G111">
            <v>0.19</v>
          </cell>
          <cell r="H111">
            <v>22848</v>
          </cell>
        </row>
        <row r="112">
          <cell r="C112" t="str">
            <v>EL1080</v>
          </cell>
          <cell r="D112" t="str">
            <v>Caja para contador eléctrico</v>
          </cell>
          <cell r="E112" t="str">
            <v>un</v>
          </cell>
          <cell r="F112">
            <v>35390</v>
          </cell>
          <cell r="G112">
            <v>0</v>
          </cell>
          <cell r="H112">
            <v>35390</v>
          </cell>
        </row>
        <row r="113">
          <cell r="C113" t="str">
            <v>EL1090</v>
          </cell>
          <cell r="D113" t="str">
            <v>Caja sencilla PVC con suplemento</v>
          </cell>
          <cell r="E113" t="str">
            <v>un</v>
          </cell>
          <cell r="F113">
            <v>756.3</v>
          </cell>
          <cell r="G113">
            <v>0.19</v>
          </cell>
          <cell r="H113">
            <v>900</v>
          </cell>
        </row>
        <row r="114">
          <cell r="C114" t="str">
            <v>EL1091</v>
          </cell>
          <cell r="D114" t="str">
            <v>Caja doble PVC con suplemento</v>
          </cell>
          <cell r="E114" t="str">
            <v>un</v>
          </cell>
          <cell r="F114">
            <v>840.34</v>
          </cell>
          <cell r="G114">
            <v>0.19</v>
          </cell>
          <cell r="H114">
            <v>1000</v>
          </cell>
        </row>
        <row r="115">
          <cell r="C115" t="str">
            <v>EL1092</v>
          </cell>
          <cell r="D115" t="str">
            <v>Tapa plastica 2X4 lisa</v>
          </cell>
          <cell r="E115" t="str">
            <v>un</v>
          </cell>
          <cell r="F115">
            <v>588.24</v>
          </cell>
          <cell r="G115">
            <v>0.19</v>
          </cell>
          <cell r="H115">
            <v>700</v>
          </cell>
        </row>
        <row r="116">
          <cell r="C116" t="str">
            <v>EL1095</v>
          </cell>
          <cell r="D116" t="str">
            <v>Caja octogonal 100*100*47 mm</v>
          </cell>
          <cell r="E116" t="str">
            <v>un</v>
          </cell>
          <cell r="F116">
            <v>840.34</v>
          </cell>
          <cell r="G116">
            <v>0.19</v>
          </cell>
          <cell r="H116">
            <v>1000</v>
          </cell>
        </row>
        <row r="117">
          <cell r="C117" t="str">
            <v>EL1100</v>
          </cell>
          <cell r="D117" t="str">
            <v>Contador eléctrico 5 x 60, bifásico</v>
          </cell>
          <cell r="E117" t="str">
            <v>un</v>
          </cell>
          <cell r="F117">
            <v>85000</v>
          </cell>
          <cell r="G117">
            <v>0</v>
          </cell>
          <cell r="H117">
            <v>85000</v>
          </cell>
        </row>
        <row r="118">
          <cell r="C118" t="str">
            <v>EL1110</v>
          </cell>
          <cell r="D118" t="str">
            <v>Curvas PVC 1/2" (eléctrico)</v>
          </cell>
          <cell r="E118" t="str">
            <v>un</v>
          </cell>
          <cell r="F118">
            <v>900</v>
          </cell>
          <cell r="G118">
            <v>0.19</v>
          </cell>
          <cell r="H118">
            <v>1071</v>
          </cell>
        </row>
        <row r="119">
          <cell r="C119" t="str">
            <v>EL1112</v>
          </cell>
          <cell r="D119" t="str">
            <v>Curvas PVC 3/4" (eléctrico)</v>
          </cell>
          <cell r="E119" t="str">
            <v>un</v>
          </cell>
          <cell r="F119">
            <v>2900</v>
          </cell>
          <cell r="G119">
            <v>0.19</v>
          </cell>
          <cell r="H119">
            <v>3451</v>
          </cell>
        </row>
        <row r="120">
          <cell r="C120" t="str">
            <v>EL1115</v>
          </cell>
          <cell r="D120" t="str">
            <v>Uniones PVC 1/2" (eléctrico)</v>
          </cell>
          <cell r="E120" t="str">
            <v>un</v>
          </cell>
          <cell r="F120">
            <v>380</v>
          </cell>
          <cell r="G120">
            <v>0</v>
          </cell>
          <cell r="H120">
            <v>380</v>
          </cell>
        </row>
        <row r="121">
          <cell r="C121" t="str">
            <v>EL1116</v>
          </cell>
          <cell r="D121" t="str">
            <v>Uniones PVC 3/4" (eléctrico)</v>
          </cell>
          <cell r="E121" t="str">
            <v>un</v>
          </cell>
          <cell r="F121">
            <v>700</v>
          </cell>
          <cell r="G121">
            <v>0</v>
          </cell>
          <cell r="H121">
            <v>700</v>
          </cell>
        </row>
        <row r="122">
          <cell r="C122" t="str">
            <v>EL1117</v>
          </cell>
          <cell r="D122" t="str">
            <v>Adaptador conduit 1/2"</v>
          </cell>
          <cell r="E122" t="str">
            <v>un</v>
          </cell>
          <cell r="F122">
            <v>588.24</v>
          </cell>
          <cell r="G122">
            <v>0.19</v>
          </cell>
          <cell r="H122">
            <v>700</v>
          </cell>
        </row>
        <row r="123">
          <cell r="C123" t="str">
            <v>EL1130</v>
          </cell>
          <cell r="D123" t="str">
            <v>Plafón</v>
          </cell>
          <cell r="E123" t="str">
            <v>un</v>
          </cell>
          <cell r="F123">
            <v>2941.18</v>
          </cell>
          <cell r="G123">
            <v>0.19</v>
          </cell>
          <cell r="H123">
            <v>3500</v>
          </cell>
        </row>
        <row r="124">
          <cell r="C124" t="str">
            <v>EL1140</v>
          </cell>
          <cell r="D124" t="str">
            <v>Polietileno negro</v>
          </cell>
          <cell r="E124" t="str">
            <v>m2</v>
          </cell>
          <cell r="F124">
            <v>1850</v>
          </cell>
          <cell r="G124">
            <v>0</v>
          </cell>
          <cell r="H124">
            <v>1850</v>
          </cell>
        </row>
        <row r="125">
          <cell r="C125" t="str">
            <v>EL1150</v>
          </cell>
          <cell r="D125" t="str">
            <v>Suiche doble o interruptor</v>
          </cell>
          <cell r="E125" t="str">
            <v>un</v>
          </cell>
          <cell r="F125">
            <v>7142.86</v>
          </cell>
          <cell r="G125">
            <v>0.19</v>
          </cell>
          <cell r="H125">
            <v>8500</v>
          </cell>
        </row>
        <row r="126">
          <cell r="C126" t="str">
            <v>EL1160</v>
          </cell>
          <cell r="D126" t="str">
            <v>Suiche interruptor sencillo</v>
          </cell>
          <cell r="E126" t="str">
            <v>un</v>
          </cell>
          <cell r="F126">
            <v>7478.99</v>
          </cell>
          <cell r="G126">
            <v>0.19</v>
          </cell>
          <cell r="H126">
            <v>8900</v>
          </cell>
        </row>
        <row r="127">
          <cell r="C127" t="str">
            <v>EL1170</v>
          </cell>
          <cell r="D127" t="str">
            <v>Tablero monofásico de distribución de dos circuitos</v>
          </cell>
          <cell r="E127" t="str">
            <v>un</v>
          </cell>
          <cell r="F127">
            <v>27490</v>
          </cell>
          <cell r="G127">
            <v>0</v>
          </cell>
          <cell r="H127">
            <v>27490</v>
          </cell>
        </row>
        <row r="128">
          <cell r="C128" t="str">
            <v>EL1175</v>
          </cell>
          <cell r="D128" t="str">
            <v>Tablero monofásico de distribución de 6 circuitos</v>
          </cell>
          <cell r="E128" t="str">
            <v>un</v>
          </cell>
          <cell r="F128">
            <v>40000</v>
          </cell>
          <cell r="G128">
            <v>0</v>
          </cell>
          <cell r="H128">
            <v>40000</v>
          </cell>
        </row>
        <row r="129">
          <cell r="C129" t="str">
            <v>EL1176</v>
          </cell>
          <cell r="D129" t="str">
            <v>Tablero monofásico de distribución de 8 circuitos</v>
          </cell>
          <cell r="E129" t="str">
            <v>un</v>
          </cell>
          <cell r="F129">
            <v>142605.04</v>
          </cell>
          <cell r="G129">
            <v>0.19</v>
          </cell>
          <cell r="H129">
            <v>169700</v>
          </cell>
        </row>
        <row r="130">
          <cell r="C130" t="str">
            <v>EL1180</v>
          </cell>
          <cell r="D130" t="str">
            <v>Terminales PVC 1/2" (eléctrico)</v>
          </cell>
          <cell r="E130" t="str">
            <v>m</v>
          </cell>
          <cell r="F130">
            <v>1000</v>
          </cell>
          <cell r="G130">
            <v>0</v>
          </cell>
          <cell r="H130">
            <v>1000</v>
          </cell>
        </row>
        <row r="131">
          <cell r="C131" t="str">
            <v>EL1190</v>
          </cell>
          <cell r="D131" t="str">
            <v>Toma corriente 125v doble con polo a tierra, 15A, con tapa</v>
          </cell>
          <cell r="E131" t="str">
            <v>un</v>
          </cell>
          <cell r="F131">
            <v>9075.6299999999992</v>
          </cell>
          <cell r="G131">
            <v>0.19</v>
          </cell>
          <cell r="H131">
            <v>10800</v>
          </cell>
        </row>
        <row r="132">
          <cell r="C132" t="str">
            <v>EL1200</v>
          </cell>
          <cell r="D132" t="str">
            <v>Toma corriente GFCI, 125v doble con polo a tierra, 15A, con tapa</v>
          </cell>
          <cell r="E132" t="str">
            <v>un</v>
          </cell>
          <cell r="F132">
            <v>26890.76</v>
          </cell>
          <cell r="G132">
            <v>0.19</v>
          </cell>
          <cell r="H132">
            <v>32000</v>
          </cell>
        </row>
        <row r="133">
          <cell r="C133" t="str">
            <v>EL1210</v>
          </cell>
          <cell r="D133" t="str">
            <v>Toma de incrustar 30 amperios, 220 voltios con polo a tierra, pata trabada</v>
          </cell>
          <cell r="E133" t="str">
            <v>un</v>
          </cell>
          <cell r="F133">
            <v>23900</v>
          </cell>
          <cell r="G133">
            <v>0</v>
          </cell>
          <cell r="H133">
            <v>23900</v>
          </cell>
        </row>
        <row r="134">
          <cell r="C134" t="str">
            <v>EL1211</v>
          </cell>
          <cell r="D134" t="str">
            <v>Toma de incrustar 20x20 amperios</v>
          </cell>
          <cell r="E134" t="str">
            <v>un</v>
          </cell>
          <cell r="F134">
            <v>13941.18</v>
          </cell>
          <cell r="G134">
            <v>0.19</v>
          </cell>
          <cell r="H134">
            <v>16590</v>
          </cell>
        </row>
        <row r="135">
          <cell r="C135" t="str">
            <v>EL1220</v>
          </cell>
          <cell r="D135" t="str">
            <v>Tubería PVC Conduit de 1/2", fijación.</v>
          </cell>
          <cell r="E135" t="str">
            <v>m</v>
          </cell>
          <cell r="F135">
            <v>3800</v>
          </cell>
          <cell r="G135">
            <v>0.19</v>
          </cell>
          <cell r="H135">
            <v>4522</v>
          </cell>
        </row>
        <row r="136">
          <cell r="C136" t="str">
            <v>EL1230</v>
          </cell>
          <cell r="D136" t="str">
            <v>Tubería PVC Conduit de 3/4", fijación.</v>
          </cell>
          <cell r="E136" t="str">
            <v>m</v>
          </cell>
          <cell r="F136">
            <v>4500</v>
          </cell>
          <cell r="G136">
            <v>0.19</v>
          </cell>
          <cell r="H136">
            <v>5355</v>
          </cell>
        </row>
        <row r="137">
          <cell r="C137" t="str">
            <v>EL1240</v>
          </cell>
          <cell r="D137" t="str">
            <v>Conector resorte gb rojo g100086</v>
          </cell>
          <cell r="E137" t="str">
            <v>un</v>
          </cell>
          <cell r="F137">
            <v>756.3</v>
          </cell>
          <cell r="G137">
            <v>0.19</v>
          </cell>
          <cell r="H137">
            <v>900</v>
          </cell>
        </row>
        <row r="138">
          <cell r="C138" t="str">
            <v>ENS100</v>
          </cell>
          <cell r="D138" t="str">
            <v>Diseño de mezclas de concreto, dos agregados</v>
          </cell>
          <cell r="E138" t="str">
            <v>un</v>
          </cell>
          <cell r="F138">
            <v>584142</v>
          </cell>
          <cell r="G138">
            <v>0.19</v>
          </cell>
          <cell r="H138">
            <v>695129</v>
          </cell>
        </row>
        <row r="139">
          <cell r="C139" t="str">
            <v>ENS1000</v>
          </cell>
          <cell r="D139" t="str">
            <v>ENSAYOS DE LABORATORIO</v>
          </cell>
          <cell r="E139"/>
          <cell r="F139"/>
          <cell r="G139"/>
          <cell r="H139"/>
        </row>
        <row r="140">
          <cell r="C140" t="str">
            <v>ENS105</v>
          </cell>
          <cell r="D140" t="str">
            <v>Diseño de mezclas de concreto para resistencia adicional</v>
          </cell>
          <cell r="E140" t="str">
            <v>un</v>
          </cell>
          <cell r="F140">
            <v>292488</v>
          </cell>
          <cell r="G140">
            <v>0.19</v>
          </cell>
          <cell r="H140">
            <v>348061</v>
          </cell>
        </row>
        <row r="141">
          <cell r="C141" t="str">
            <v>ENS110</v>
          </cell>
          <cell r="D141" t="str">
            <v>Prueba de resistencia - fallo de cilindros</v>
          </cell>
          <cell r="E141" t="str">
            <v>un</v>
          </cell>
          <cell r="F141">
            <v>35000</v>
          </cell>
          <cell r="G141">
            <v>0</v>
          </cell>
          <cell r="H141">
            <v>35000</v>
          </cell>
        </row>
        <row r="142">
          <cell r="C142" t="str">
            <v>ENS120</v>
          </cell>
          <cell r="D142" t="str">
            <v xml:space="preserve">Ensayo Proctor modificado </v>
          </cell>
          <cell r="E142" t="str">
            <v>un</v>
          </cell>
          <cell r="F142">
            <v>147078</v>
          </cell>
          <cell r="G142">
            <v>0.19</v>
          </cell>
          <cell r="H142">
            <v>175023</v>
          </cell>
        </row>
        <row r="143">
          <cell r="C143" t="str">
            <v>ENS125</v>
          </cell>
          <cell r="D143" t="str">
            <v>Ensayo densidades de campo</v>
          </cell>
          <cell r="E143" t="str">
            <v>un</v>
          </cell>
          <cell r="F143">
            <v>48232</v>
          </cell>
          <cell r="G143">
            <v>0.19</v>
          </cell>
          <cell r="H143">
            <v>57396</v>
          </cell>
        </row>
        <row r="144">
          <cell r="C144" t="str">
            <v>ENS128</v>
          </cell>
          <cell r="D144" t="str">
            <v>Apique exploratorio excavado manualmente</v>
          </cell>
          <cell r="E144" t="str">
            <v>m</v>
          </cell>
          <cell r="F144">
            <v>95000</v>
          </cell>
          <cell r="G144">
            <v>0.19</v>
          </cell>
          <cell r="H144">
            <v>113050</v>
          </cell>
        </row>
        <row r="145">
          <cell r="C145" t="str">
            <v>ENS130</v>
          </cell>
          <cell r="D145" t="str">
            <v>Prueba de resistencia ensayos a la compresión (concretos)</v>
          </cell>
          <cell r="E145" t="str">
            <v>un</v>
          </cell>
          <cell r="F145">
            <v>7027</v>
          </cell>
          <cell r="G145">
            <v>0.19</v>
          </cell>
          <cell r="H145">
            <v>8362</v>
          </cell>
        </row>
        <row r="146">
          <cell r="C146" t="str">
            <v>ENS140</v>
          </cell>
          <cell r="D146" t="str">
            <v>Desinfección de Tubería y prueba hidrostática</v>
          </cell>
          <cell r="E146" t="str">
            <v>m</v>
          </cell>
          <cell r="F146">
            <v>10000</v>
          </cell>
          <cell r="G146">
            <v>0</v>
          </cell>
          <cell r="H146">
            <v>10000</v>
          </cell>
        </row>
        <row r="147">
          <cell r="C147" t="str">
            <v>ENS150</v>
          </cell>
          <cell r="D147" t="str">
            <v>Prueba hidrostática</v>
          </cell>
          <cell r="E147" t="str">
            <v>m</v>
          </cell>
          <cell r="F147">
            <v>584</v>
          </cell>
          <cell r="G147">
            <v>0</v>
          </cell>
          <cell r="H147">
            <v>584</v>
          </cell>
        </row>
        <row r="148">
          <cell r="C148" t="str">
            <v>ENS160</v>
          </cell>
          <cell r="D148" t="str">
            <v>Ensayo de percolación de suelos o infiltración directo</v>
          </cell>
          <cell r="E148" t="str">
            <v>un</v>
          </cell>
          <cell r="F148">
            <v>250000</v>
          </cell>
          <cell r="G148">
            <v>0.19</v>
          </cell>
          <cell r="H148">
            <v>297500</v>
          </cell>
        </row>
        <row r="149">
          <cell r="C149" t="str">
            <v>EQ1000</v>
          </cell>
          <cell r="D149" t="str">
            <v>EQUIPOS Y MAQUINARIAS</v>
          </cell>
          <cell r="E149"/>
          <cell r="F149"/>
          <cell r="G149"/>
          <cell r="H149"/>
        </row>
        <row r="150">
          <cell r="C150" t="str">
            <v>EQ1010</v>
          </cell>
          <cell r="D150" t="str">
            <v>Vibrocompactador tipo rana</v>
          </cell>
          <cell r="E150" t="str">
            <v>día</v>
          </cell>
          <cell r="F150">
            <v>25000</v>
          </cell>
          <cell r="G150">
            <v>0.19</v>
          </cell>
          <cell r="H150">
            <v>29750</v>
          </cell>
        </row>
        <row r="151">
          <cell r="C151" t="str">
            <v>EQ1015</v>
          </cell>
          <cell r="D151" t="str">
            <v>Vibrocompactador tipo canguro</v>
          </cell>
          <cell r="E151" t="str">
            <v>día</v>
          </cell>
          <cell r="F151">
            <v>37000</v>
          </cell>
          <cell r="G151">
            <v>0.19</v>
          </cell>
          <cell r="H151">
            <v>44030</v>
          </cell>
        </row>
        <row r="152">
          <cell r="C152" t="str">
            <v>EQ1020</v>
          </cell>
          <cell r="D152" t="str">
            <v>Bomba a gasolina 2'' (succión)</v>
          </cell>
          <cell r="E152" t="str">
            <v>día</v>
          </cell>
          <cell r="F152">
            <v>28582</v>
          </cell>
          <cell r="G152">
            <v>0</v>
          </cell>
          <cell r="H152">
            <v>28582</v>
          </cell>
        </row>
        <row r="153">
          <cell r="C153" t="str">
            <v>EQ1030</v>
          </cell>
          <cell r="D153" t="str">
            <v>Can madera común (4*20 cm) de 2.80-3.00 m</v>
          </cell>
          <cell r="E153" t="str">
            <v>un</v>
          </cell>
          <cell r="F153">
            <v>15000</v>
          </cell>
          <cell r="G153">
            <v>0</v>
          </cell>
          <cell r="H153">
            <v>15000</v>
          </cell>
        </row>
        <row r="154">
          <cell r="C154" t="str">
            <v>EQ1035</v>
          </cell>
          <cell r="D154" t="str">
            <v>Can madera común zunchado (4*20 cm) de 2.80-3.00 m</v>
          </cell>
          <cell r="E154" t="str">
            <v>un</v>
          </cell>
          <cell r="F154">
            <v>15500</v>
          </cell>
          <cell r="G154">
            <v>0</v>
          </cell>
          <cell r="H154">
            <v>15500</v>
          </cell>
        </row>
        <row r="155">
          <cell r="C155" t="str">
            <v>EQ1040</v>
          </cell>
          <cell r="D155" t="str">
            <v>Can madera común (5*20 cm) de 2.80-3.00 m</v>
          </cell>
          <cell r="E155" t="str">
            <v>un</v>
          </cell>
          <cell r="F155">
            <v>20500</v>
          </cell>
          <cell r="G155">
            <v>0</v>
          </cell>
          <cell r="H155">
            <v>20500</v>
          </cell>
        </row>
        <row r="156">
          <cell r="C156" t="str">
            <v>EQ1050</v>
          </cell>
          <cell r="D156" t="str">
            <v>Compactador de placa - canguro</v>
          </cell>
          <cell r="E156" t="str">
            <v>hora</v>
          </cell>
          <cell r="F156">
            <v>5625</v>
          </cell>
          <cell r="G156">
            <v>0.19</v>
          </cell>
          <cell r="H156">
            <v>6694</v>
          </cell>
        </row>
        <row r="157">
          <cell r="C157" t="str">
            <v>EQ1060</v>
          </cell>
          <cell r="D157" t="str">
            <v>Concretadora de 1,5 sacos eléctrica</v>
          </cell>
          <cell r="E157" t="str">
            <v>día</v>
          </cell>
          <cell r="F157">
            <v>26000</v>
          </cell>
          <cell r="G157">
            <v>0.19</v>
          </cell>
          <cell r="H157">
            <v>30940</v>
          </cell>
        </row>
        <row r="158">
          <cell r="C158" t="str">
            <v>EQ1070</v>
          </cell>
          <cell r="D158" t="str">
            <v>Concretadora de 1,5 sacos gasolina</v>
          </cell>
          <cell r="E158" t="str">
            <v>día</v>
          </cell>
          <cell r="F158">
            <v>30000</v>
          </cell>
          <cell r="G158">
            <v>0.19</v>
          </cell>
          <cell r="H158">
            <v>35700</v>
          </cell>
        </row>
        <row r="159">
          <cell r="C159" t="str">
            <v>EQ1080</v>
          </cell>
          <cell r="D159" t="str">
            <v>Concretadora eléctrica 1 saco</v>
          </cell>
          <cell r="E159" t="str">
            <v>día</v>
          </cell>
          <cell r="F159">
            <v>20000</v>
          </cell>
          <cell r="G159">
            <v>0.19</v>
          </cell>
          <cell r="H159">
            <v>23800</v>
          </cell>
        </row>
        <row r="160">
          <cell r="C160" t="str">
            <v>EQ1090</v>
          </cell>
          <cell r="D160" t="str">
            <v>Concretadora eléctrica 2 sacos</v>
          </cell>
          <cell r="E160" t="str">
            <v>día</v>
          </cell>
          <cell r="F160">
            <v>30000</v>
          </cell>
          <cell r="G160">
            <v>0.19</v>
          </cell>
          <cell r="H160">
            <v>35700</v>
          </cell>
        </row>
        <row r="161">
          <cell r="C161" t="str">
            <v>EQ1100</v>
          </cell>
          <cell r="D161" t="str">
            <v>Cortadora adobes - sin disco</v>
          </cell>
          <cell r="E161" t="str">
            <v>día</v>
          </cell>
          <cell r="F161">
            <v>10000</v>
          </cell>
          <cell r="G161">
            <v>0.19</v>
          </cell>
          <cell r="H161">
            <v>11900</v>
          </cell>
        </row>
        <row r="162">
          <cell r="C162" t="str">
            <v>EQ1102</v>
          </cell>
          <cell r="D162" t="str">
            <v>Disco para cortadora</v>
          </cell>
          <cell r="E162" t="str">
            <v>un</v>
          </cell>
          <cell r="F162">
            <v>20523</v>
          </cell>
          <cell r="G162">
            <v>0.19</v>
          </cell>
          <cell r="H162">
            <v>24422</v>
          </cell>
        </row>
        <row r="163">
          <cell r="C163" t="str">
            <v>EQ1110</v>
          </cell>
          <cell r="D163" t="str">
            <v>Cortadora de baldosa</v>
          </cell>
          <cell r="E163" t="str">
            <v>día</v>
          </cell>
          <cell r="F163">
            <v>14500</v>
          </cell>
          <cell r="G163">
            <v>0.19</v>
          </cell>
          <cell r="H163">
            <v>17255</v>
          </cell>
        </row>
        <row r="164">
          <cell r="C164" t="str">
            <v>EQ1112</v>
          </cell>
          <cell r="D164" t="str">
            <v xml:space="preserve">Cortadora </v>
          </cell>
          <cell r="E164" t="str">
            <v>día</v>
          </cell>
          <cell r="F164">
            <v>25000</v>
          </cell>
          <cell r="G164">
            <v>0.19</v>
          </cell>
          <cell r="H164">
            <v>29750</v>
          </cell>
        </row>
        <row r="165">
          <cell r="C165" t="str">
            <v>EQ1114</v>
          </cell>
          <cell r="D165" t="str">
            <v>Cortadora de piso acabado ml min 50m /día</v>
          </cell>
          <cell r="E165" t="str">
            <v>m</v>
          </cell>
          <cell r="F165">
            <v>4400</v>
          </cell>
          <cell r="G165">
            <v>0.19</v>
          </cell>
          <cell r="H165">
            <v>5236</v>
          </cell>
        </row>
        <row r="166">
          <cell r="C166" t="str">
            <v>EQ1120</v>
          </cell>
          <cell r="D166" t="str">
            <v>Cono cámara de inspección de 1,2 concéntrica</v>
          </cell>
          <cell r="E166" t="str">
            <v>día</v>
          </cell>
          <cell r="F166">
            <v>9700</v>
          </cell>
          <cell r="G166">
            <v>0.19</v>
          </cell>
          <cell r="H166">
            <v>11543</v>
          </cell>
        </row>
        <row r="167">
          <cell r="C167" t="str">
            <v>EQ1130</v>
          </cell>
          <cell r="D167" t="str">
            <v>Formaleta de madera</v>
          </cell>
          <cell r="E167" t="str">
            <v>m</v>
          </cell>
          <cell r="F167">
            <v>12000</v>
          </cell>
          <cell r="G167">
            <v>0</v>
          </cell>
          <cell r="H167">
            <v>12000</v>
          </cell>
        </row>
        <row r="168">
          <cell r="C168" t="str">
            <v>EQ1140</v>
          </cell>
          <cell r="D168" t="str">
            <v>Formaleta metálica</v>
          </cell>
          <cell r="E168" t="str">
            <v>m2</v>
          </cell>
          <cell r="F168">
            <v>2500</v>
          </cell>
          <cell r="G168">
            <v>0.19</v>
          </cell>
          <cell r="H168">
            <v>2975</v>
          </cell>
        </row>
        <row r="169">
          <cell r="C169" t="str">
            <v>EQ1150</v>
          </cell>
          <cell r="D169" t="str">
            <v>Formaleta tipo 3 concreto a la vista</v>
          </cell>
          <cell r="E169" t="str">
            <v>un</v>
          </cell>
          <cell r="F169">
            <v>17400</v>
          </cell>
          <cell r="G169">
            <v>0.19</v>
          </cell>
          <cell r="H169">
            <v>20706</v>
          </cell>
        </row>
        <row r="170">
          <cell r="C170" t="str">
            <v>EQ1160</v>
          </cell>
          <cell r="D170" t="str">
            <v>Motoniveladora 120g</v>
          </cell>
          <cell r="E170" t="str">
            <v>hora</v>
          </cell>
          <cell r="F170">
            <v>122400</v>
          </cell>
          <cell r="G170">
            <v>0.19</v>
          </cell>
          <cell r="H170">
            <v>145656</v>
          </cell>
        </row>
        <row r="171">
          <cell r="C171" t="str">
            <v>EQ1165</v>
          </cell>
          <cell r="D171" t="str">
            <v>Motobomba eléctrica 2" superficie</v>
          </cell>
          <cell r="E171" t="str">
            <v>día</v>
          </cell>
          <cell r="F171">
            <v>14000</v>
          </cell>
          <cell r="G171">
            <v>0.19</v>
          </cell>
          <cell r="H171">
            <v>16660</v>
          </cell>
        </row>
        <row r="172">
          <cell r="C172" t="str">
            <v>EQ1167</v>
          </cell>
          <cell r="D172" t="str">
            <v xml:space="preserve">Motobomba sumergible 2"- 7 m Prof. 110 v </v>
          </cell>
          <cell r="E172" t="str">
            <v>día</v>
          </cell>
          <cell r="F172">
            <v>39136.97478991597</v>
          </cell>
          <cell r="G172">
            <v>0.19</v>
          </cell>
          <cell r="H172">
            <v>46573</v>
          </cell>
        </row>
        <row r="173">
          <cell r="C173" t="str">
            <v>EQ1170</v>
          </cell>
          <cell r="D173" t="str">
            <v>Nivel de precisión</v>
          </cell>
          <cell r="E173" t="str">
            <v>día</v>
          </cell>
          <cell r="F173">
            <v>35000</v>
          </cell>
          <cell r="G173">
            <v>0.19</v>
          </cell>
          <cell r="H173">
            <v>41650</v>
          </cell>
        </row>
        <row r="174">
          <cell r="C174" t="str">
            <v>EQ1171</v>
          </cell>
          <cell r="D174" t="str">
            <v>Nivel de precisión gko-a,gk-1,AL3</v>
          </cell>
          <cell r="E174" t="str">
            <v>día</v>
          </cell>
          <cell r="F174">
            <v>78467</v>
          </cell>
          <cell r="G174">
            <v>0</v>
          </cell>
          <cell r="H174">
            <v>78467</v>
          </cell>
        </row>
        <row r="175">
          <cell r="C175" t="str">
            <v>EQ1172</v>
          </cell>
          <cell r="D175" t="str">
            <v>Estación Total</v>
          </cell>
          <cell r="E175" t="str">
            <v>día</v>
          </cell>
          <cell r="F175">
            <v>112095</v>
          </cell>
          <cell r="G175">
            <v>0</v>
          </cell>
          <cell r="H175">
            <v>112095</v>
          </cell>
        </row>
        <row r="176">
          <cell r="C176" t="str">
            <v>EQ1180</v>
          </cell>
          <cell r="D176" t="str">
            <v>Planta eléctrica a gasolina de 12 Kva</v>
          </cell>
          <cell r="E176" t="str">
            <v>dÍa</v>
          </cell>
          <cell r="F176">
            <v>65444</v>
          </cell>
          <cell r="G176">
            <v>0.19</v>
          </cell>
          <cell r="H176">
            <v>77878</v>
          </cell>
        </row>
        <row r="177">
          <cell r="C177" t="str">
            <v>EQ1190</v>
          </cell>
          <cell r="D177" t="str">
            <v>Rejilla acero barras 70 x 40</v>
          </cell>
          <cell r="E177" t="str">
            <v>un</v>
          </cell>
          <cell r="F177">
            <v>180000</v>
          </cell>
          <cell r="G177">
            <v>0.19</v>
          </cell>
          <cell r="H177">
            <v>214200</v>
          </cell>
        </row>
        <row r="178">
          <cell r="C178" t="str">
            <v>EQ1200</v>
          </cell>
          <cell r="D178" t="str">
            <v>Retro s/ll c:76m³ jcb-214s</v>
          </cell>
          <cell r="E178" t="str">
            <v>hora</v>
          </cell>
          <cell r="F178">
            <v>85000</v>
          </cell>
          <cell r="G178">
            <v>0.19</v>
          </cell>
          <cell r="H178">
            <v>101150</v>
          </cell>
        </row>
        <row r="179">
          <cell r="C179" t="str">
            <v>EQ1205</v>
          </cell>
          <cell r="D179" t="str">
            <v>Soldador eléctrico</v>
          </cell>
          <cell r="E179" t="str">
            <v>día</v>
          </cell>
          <cell r="F179">
            <v>36050</v>
          </cell>
          <cell r="G179">
            <v>0.19</v>
          </cell>
          <cell r="H179">
            <v>42900</v>
          </cell>
        </row>
        <row r="180">
          <cell r="C180" t="str">
            <v>EQ1210</v>
          </cell>
          <cell r="D180" t="str">
            <v>Taladro rotopercutor 1/2"-5/8"</v>
          </cell>
          <cell r="E180" t="str">
            <v>día</v>
          </cell>
          <cell r="F180">
            <v>18200</v>
          </cell>
          <cell r="G180">
            <v>0.19</v>
          </cell>
          <cell r="H180">
            <v>21658</v>
          </cell>
        </row>
        <row r="181">
          <cell r="C181" t="str">
            <v>EQ1220</v>
          </cell>
          <cell r="D181" t="str">
            <v>Vibrador a gasolina</v>
          </cell>
          <cell r="E181" t="str">
            <v>día</v>
          </cell>
          <cell r="F181">
            <v>27000</v>
          </cell>
          <cell r="G181">
            <v>0.19</v>
          </cell>
          <cell r="H181">
            <v>32130</v>
          </cell>
        </row>
        <row r="182">
          <cell r="C182" t="str">
            <v>EQ1230</v>
          </cell>
          <cell r="D182" t="str">
            <v>Vibrador eléctrico a 110vts (manguera 5 m)</v>
          </cell>
          <cell r="E182" t="str">
            <v>día</v>
          </cell>
          <cell r="F182">
            <v>22000</v>
          </cell>
          <cell r="G182">
            <v>0.19</v>
          </cell>
          <cell r="H182">
            <v>26180</v>
          </cell>
        </row>
        <row r="183">
          <cell r="C183" t="str">
            <v>EQ1240</v>
          </cell>
          <cell r="D183" t="str">
            <v>Vibro compactador sd70</v>
          </cell>
          <cell r="E183" t="str">
            <v>hora</v>
          </cell>
          <cell r="F183">
            <v>51000</v>
          </cell>
          <cell r="G183">
            <v>0.19</v>
          </cell>
          <cell r="H183">
            <v>60690</v>
          </cell>
        </row>
        <row r="184">
          <cell r="C184" t="str">
            <v>EQ1250</v>
          </cell>
          <cell r="D184" t="str">
            <v>Volqueta</v>
          </cell>
          <cell r="E184" t="str">
            <v>hora</v>
          </cell>
          <cell r="F184">
            <v>62500</v>
          </cell>
          <cell r="G184">
            <v>0</v>
          </cell>
          <cell r="H184">
            <v>62500</v>
          </cell>
        </row>
        <row r="185">
          <cell r="C185" t="str">
            <v>ESTACIONTOTAL</v>
          </cell>
          <cell r="D185" t="str">
            <v>Estación Total</v>
          </cell>
          <cell r="E185" t="str">
            <v>día</v>
          </cell>
          <cell r="F185">
            <v>94197</v>
          </cell>
          <cell r="G185">
            <v>0.19</v>
          </cell>
          <cell r="H185">
            <v>112094</v>
          </cell>
        </row>
        <row r="186">
          <cell r="C186" t="str">
            <v>EQ1260</v>
          </cell>
          <cell r="D186" t="str">
            <v>disco de corte concreto</v>
          </cell>
          <cell r="E186" t="str">
            <v>dia</v>
          </cell>
          <cell r="F186">
            <v>5882</v>
          </cell>
          <cell r="G186">
            <v>0.19</v>
          </cell>
          <cell r="H186">
            <v>7000</v>
          </cell>
        </row>
        <row r="187">
          <cell r="C187" t="str">
            <v>HM300</v>
          </cell>
          <cell r="D187" t="str">
            <v>HIDRANTES</v>
          </cell>
          <cell r="E187"/>
          <cell r="F187"/>
          <cell r="G187"/>
          <cell r="H187"/>
        </row>
        <row r="188">
          <cell r="C188" t="str">
            <v>HM3EB</v>
          </cell>
          <cell r="D188" t="str">
            <v>Hidrante tipo Milán EB de 3''</v>
          </cell>
          <cell r="E188" t="str">
            <v>un</v>
          </cell>
          <cell r="F188">
            <v>1900000</v>
          </cell>
          <cell r="G188">
            <v>0</v>
          </cell>
          <cell r="H188">
            <v>1900000</v>
          </cell>
        </row>
        <row r="189">
          <cell r="C189" t="str">
            <v>HM3JH</v>
          </cell>
          <cell r="D189" t="str">
            <v>Hidrante tipo Milán JH de 3''</v>
          </cell>
          <cell r="E189" t="str">
            <v>un</v>
          </cell>
          <cell r="F189">
            <v>2106000</v>
          </cell>
          <cell r="G189">
            <v>0</v>
          </cell>
          <cell r="H189">
            <v>2106000</v>
          </cell>
        </row>
        <row r="190">
          <cell r="C190" t="str">
            <v>HTAMNR</v>
          </cell>
          <cell r="D190" t="str">
            <v>Herramienta y equipo menor</v>
          </cell>
          <cell r="E190" t="str">
            <v>%</v>
          </cell>
          <cell r="F190">
            <v>0.05</v>
          </cell>
          <cell r="G190">
            <v>0</v>
          </cell>
          <cell r="H190">
            <v>0</v>
          </cell>
        </row>
        <row r="191">
          <cell r="C191" t="str">
            <v>MAT1000</v>
          </cell>
          <cell r="D191" t="str">
            <v>MATERIALES DE PATIO - MAMPOSTERÍA - MUEBLES - GRIFERÍA</v>
          </cell>
          <cell r="E191"/>
          <cell r="F191"/>
          <cell r="G191"/>
          <cell r="H191"/>
        </row>
        <row r="192">
          <cell r="C192" t="str">
            <v>MAT1010</v>
          </cell>
          <cell r="D192" t="str">
            <v>Accesorios cerámicos para baño (juego x 3)</v>
          </cell>
          <cell r="E192" t="str">
            <v>un</v>
          </cell>
          <cell r="F192">
            <v>35900</v>
          </cell>
          <cell r="G192">
            <v>0</v>
          </cell>
          <cell r="H192">
            <v>35900</v>
          </cell>
        </row>
        <row r="193">
          <cell r="C193" t="str">
            <v>MAT1015</v>
          </cell>
          <cell r="D193" t="str">
            <v>Angulo de acero de 2"x2"x1/4"</v>
          </cell>
          <cell r="E193" t="str">
            <v>m</v>
          </cell>
          <cell r="F193">
            <v>21283</v>
          </cell>
          <cell r="G193">
            <v>0</v>
          </cell>
          <cell r="H193">
            <v>21283</v>
          </cell>
        </row>
        <row r="194">
          <cell r="C194" t="str">
            <v>MAT1020</v>
          </cell>
          <cell r="D194" t="str">
            <v>Angulo de acero de 2-1/2"x2-1/2"x1/4"</v>
          </cell>
          <cell r="E194" t="str">
            <v>m</v>
          </cell>
          <cell r="F194">
            <v>29492</v>
          </cell>
          <cell r="G194">
            <v>0</v>
          </cell>
          <cell r="H194">
            <v>29492</v>
          </cell>
        </row>
        <row r="195">
          <cell r="C195" t="str">
            <v>MAT1025</v>
          </cell>
          <cell r="D195" t="str">
            <v>Arena triturada para concreto</v>
          </cell>
          <cell r="E195" t="str">
            <v>m3</v>
          </cell>
          <cell r="F195">
            <v>100000</v>
          </cell>
          <cell r="G195">
            <v>0.19</v>
          </cell>
          <cell r="H195">
            <v>119000</v>
          </cell>
        </row>
        <row r="196">
          <cell r="C196" t="str">
            <v>MAT1030</v>
          </cell>
          <cell r="D196" t="str">
            <v>Arena de pega</v>
          </cell>
          <cell r="E196" t="str">
            <v>m3</v>
          </cell>
          <cell r="F196">
            <v>90000</v>
          </cell>
          <cell r="G196">
            <v>0.19</v>
          </cell>
          <cell r="H196">
            <v>107100</v>
          </cell>
        </row>
        <row r="197">
          <cell r="C197" t="str">
            <v>MAT1031</v>
          </cell>
          <cell r="D197" t="str">
            <v>Arenon</v>
          </cell>
          <cell r="E197" t="str">
            <v>m3</v>
          </cell>
          <cell r="F197">
            <v>100000</v>
          </cell>
          <cell r="G197">
            <v>0.19</v>
          </cell>
          <cell r="H197">
            <v>119000</v>
          </cell>
        </row>
        <row r="198">
          <cell r="C198" t="str">
            <v>MAT1035</v>
          </cell>
          <cell r="D198" t="str">
            <v>Arenilla</v>
          </cell>
          <cell r="E198" t="str">
            <v>m3</v>
          </cell>
          <cell r="F198">
            <v>65000</v>
          </cell>
          <cell r="G198">
            <v>0</v>
          </cell>
          <cell r="H198">
            <v>65000</v>
          </cell>
        </row>
        <row r="199">
          <cell r="C199" t="str">
            <v>MAT1036</v>
          </cell>
          <cell r="D199" t="str">
            <v>Limo</v>
          </cell>
          <cell r="E199" t="str">
            <v>m3</v>
          </cell>
          <cell r="F199">
            <v>2000</v>
          </cell>
          <cell r="G199">
            <v>0</v>
          </cell>
          <cell r="H199">
            <v>2000</v>
          </cell>
        </row>
        <row r="200">
          <cell r="C200" t="str">
            <v>MAT1040</v>
          </cell>
          <cell r="D200" t="str">
            <v>Baldosín antideslizante para piso, blanco 30*30</v>
          </cell>
          <cell r="E200" t="str">
            <v>m2</v>
          </cell>
          <cell r="F200">
            <v>41848.74</v>
          </cell>
          <cell r="G200">
            <v>0.19</v>
          </cell>
          <cell r="H200">
            <v>49800</v>
          </cell>
        </row>
        <row r="201">
          <cell r="C201" t="str">
            <v>MAT1045</v>
          </cell>
          <cell r="D201" t="str">
            <v>Baldosín pared blanco 20.5x20.5</v>
          </cell>
          <cell r="E201" t="str">
            <v>m2</v>
          </cell>
          <cell r="F201">
            <v>25210.080000000002</v>
          </cell>
          <cell r="G201">
            <v>0.19</v>
          </cell>
          <cell r="H201">
            <v>30000</v>
          </cell>
        </row>
        <row r="202">
          <cell r="C202" t="str">
            <v>MAT1050</v>
          </cell>
          <cell r="D202" t="str">
            <v>Base granular 1.1/2''</v>
          </cell>
          <cell r="E202" t="str">
            <v>m3</v>
          </cell>
          <cell r="F202">
            <v>90000</v>
          </cell>
          <cell r="G202">
            <v>0.19</v>
          </cell>
          <cell r="H202">
            <v>107100</v>
          </cell>
        </row>
        <row r="203">
          <cell r="C203" t="str">
            <v>MAT1055</v>
          </cell>
          <cell r="D203" t="str">
            <v>Base granular norma invias</v>
          </cell>
          <cell r="E203" t="str">
            <v>m3</v>
          </cell>
          <cell r="F203">
            <v>120000</v>
          </cell>
          <cell r="G203">
            <v>0.19</v>
          </cell>
          <cell r="H203">
            <v>142800</v>
          </cell>
        </row>
        <row r="204">
          <cell r="C204" t="str">
            <v>MAT1060</v>
          </cell>
          <cell r="D204" t="str">
            <v>Bloque calado 10x20x20</v>
          </cell>
          <cell r="E204" t="str">
            <v>un</v>
          </cell>
          <cell r="F204">
            <v>2016.81</v>
          </cell>
          <cell r="G204">
            <v>0.19</v>
          </cell>
          <cell r="H204">
            <v>2400</v>
          </cell>
        </row>
        <row r="205">
          <cell r="C205" t="str">
            <v>MAT1065</v>
          </cell>
          <cell r="D205" t="str">
            <v>Bloque de concreto 10x20x40 - 10MPa</v>
          </cell>
          <cell r="E205" t="str">
            <v>un</v>
          </cell>
          <cell r="F205">
            <v>2000</v>
          </cell>
          <cell r="G205">
            <v>0.19</v>
          </cell>
          <cell r="H205">
            <v>2380</v>
          </cell>
        </row>
        <row r="206">
          <cell r="C206" t="str">
            <v>MAT1068</v>
          </cell>
          <cell r="D206" t="str">
            <v>Bloque de concreto 15x20x40 - 13 Mpa</v>
          </cell>
          <cell r="E206" t="str">
            <v>un</v>
          </cell>
          <cell r="F206">
            <v>2500</v>
          </cell>
          <cell r="G206">
            <v>0.19</v>
          </cell>
          <cell r="H206">
            <v>2975</v>
          </cell>
        </row>
        <row r="207">
          <cell r="C207" t="str">
            <v>MAT1070</v>
          </cell>
          <cell r="D207" t="str">
            <v>Bloque de concreto 12x20x40 - 13 Mpa</v>
          </cell>
          <cell r="E207" t="str">
            <v>un</v>
          </cell>
          <cell r="F207">
            <v>3300</v>
          </cell>
          <cell r="G207">
            <v>0</v>
          </cell>
          <cell r="H207">
            <v>3300</v>
          </cell>
        </row>
        <row r="208">
          <cell r="C208" t="str">
            <v>MAT1070</v>
          </cell>
          <cell r="D208" t="str">
            <v>Bloque de concreto 12x20x40 - 10 Mpa</v>
          </cell>
          <cell r="E208" t="str">
            <v>un</v>
          </cell>
          <cell r="F208">
            <v>3300</v>
          </cell>
          <cell r="G208">
            <v>0</v>
          </cell>
          <cell r="H208">
            <v>3300</v>
          </cell>
        </row>
        <row r="209">
          <cell r="C209" t="str">
            <v>MAT1071</v>
          </cell>
          <cell r="D209" t="str">
            <v>Bloque de concreto 15x20x40 - 13 Mpa</v>
          </cell>
          <cell r="E209" t="str">
            <v>un</v>
          </cell>
          <cell r="F209">
            <v>3500</v>
          </cell>
          <cell r="G209">
            <v>0</v>
          </cell>
          <cell r="H209">
            <v>3500</v>
          </cell>
        </row>
        <row r="210">
          <cell r="C210" t="str">
            <v>MAT1075</v>
          </cell>
          <cell r="D210" t="str">
            <v>Brocha 3"</v>
          </cell>
          <cell r="E210" t="str">
            <v>un</v>
          </cell>
          <cell r="F210">
            <v>7142.86</v>
          </cell>
          <cell r="G210">
            <v>0.19</v>
          </cell>
          <cell r="H210">
            <v>8500</v>
          </cell>
        </row>
        <row r="211">
          <cell r="C211" t="str">
            <v>MAT1080</v>
          </cell>
          <cell r="D211" t="str">
            <v>Cemento blanco</v>
          </cell>
          <cell r="E211" t="str">
            <v>kg</v>
          </cell>
          <cell r="F211">
            <v>2100.84</v>
          </cell>
          <cell r="G211">
            <v>0.19</v>
          </cell>
          <cell r="H211">
            <v>2500</v>
          </cell>
        </row>
        <row r="212">
          <cell r="C212" t="str">
            <v>MAT1085</v>
          </cell>
          <cell r="D212" t="str">
            <v>Cemento gris (50kg)</v>
          </cell>
          <cell r="E212" t="str">
            <v>saco</v>
          </cell>
          <cell r="F212">
            <v>29831.93</v>
          </cell>
          <cell r="G212">
            <v>0.19</v>
          </cell>
          <cell r="H212">
            <v>35500</v>
          </cell>
        </row>
        <row r="213">
          <cell r="C213" t="str">
            <v>MAT1090</v>
          </cell>
          <cell r="D213" t="str">
            <v>Chapa económica</v>
          </cell>
          <cell r="E213" t="str">
            <v>un</v>
          </cell>
          <cell r="F213">
            <v>32436.97</v>
          </cell>
          <cell r="G213">
            <v>0.19</v>
          </cell>
          <cell r="H213">
            <v>38600</v>
          </cell>
        </row>
        <row r="214">
          <cell r="C214" t="str">
            <v>MAT1091</v>
          </cell>
          <cell r="D214" t="str">
            <v>Chapa económica baño</v>
          </cell>
          <cell r="E214" t="str">
            <v>un</v>
          </cell>
          <cell r="F214">
            <v>29300</v>
          </cell>
          <cell r="G214">
            <v>0</v>
          </cell>
          <cell r="H214">
            <v>29300</v>
          </cell>
        </row>
        <row r="215">
          <cell r="C215" t="str">
            <v>MAT1092</v>
          </cell>
          <cell r="D215" t="str">
            <v>Cerradura Sobre Poner para porton</v>
          </cell>
          <cell r="E215" t="str">
            <v>un</v>
          </cell>
          <cell r="F215">
            <v>80000</v>
          </cell>
          <cell r="G215">
            <v>0</v>
          </cell>
          <cell r="H215">
            <v>80000</v>
          </cell>
        </row>
        <row r="216">
          <cell r="C216" t="str">
            <v>MAT1093</v>
          </cell>
          <cell r="D216" t="str">
            <v>Cerradura  doble macho</v>
          </cell>
          <cell r="E216" t="str">
            <v>un</v>
          </cell>
          <cell r="F216">
            <v>36554.620000000003</v>
          </cell>
          <cell r="G216">
            <v>0.19</v>
          </cell>
          <cell r="H216">
            <v>43500</v>
          </cell>
        </row>
        <row r="217">
          <cell r="C217" t="str">
            <v>MAT1095</v>
          </cell>
          <cell r="D217" t="str">
            <v>Clavo común 37.5 a 100 mm</v>
          </cell>
          <cell r="E217" t="str">
            <v>lb</v>
          </cell>
          <cell r="F217">
            <v>2900</v>
          </cell>
          <cell r="G217">
            <v>0</v>
          </cell>
          <cell r="H217">
            <v>2900</v>
          </cell>
        </row>
        <row r="218">
          <cell r="C218" t="str">
            <v>MAT1096</v>
          </cell>
          <cell r="D218" t="str">
            <v>clavos de acero 5"</v>
          </cell>
          <cell r="E218" t="str">
            <v>lb</v>
          </cell>
          <cell r="F218">
            <v>6800</v>
          </cell>
          <cell r="G218">
            <v>0</v>
          </cell>
          <cell r="H218">
            <v>6800</v>
          </cell>
        </row>
        <row r="219">
          <cell r="C219" t="str">
            <v>MAT1100</v>
          </cell>
          <cell r="D219" t="str">
            <v>Cinta sellante para elementos roscados - 12mm x 12m</v>
          </cell>
          <cell r="E219" t="str">
            <v>un</v>
          </cell>
          <cell r="F219">
            <v>2216</v>
          </cell>
          <cell r="G219">
            <v>0</v>
          </cell>
          <cell r="H219">
            <v>2216</v>
          </cell>
        </row>
        <row r="220">
          <cell r="C220" t="str">
            <v>MAT1106</v>
          </cell>
          <cell r="D220" t="str">
            <v xml:space="preserve">Sanitario  2 piezas con accesorios </v>
          </cell>
          <cell r="E220" t="str">
            <v>un</v>
          </cell>
          <cell r="F220">
            <v>177000</v>
          </cell>
          <cell r="G220">
            <v>0.19</v>
          </cell>
          <cell r="H220">
            <v>210630</v>
          </cell>
        </row>
        <row r="221">
          <cell r="C221" t="str">
            <v>MAT1110</v>
          </cell>
          <cell r="D221" t="str">
            <v>Combo de baño Acuacer, Laguna similar: sanitario + lavamanos con pedestal+ 3 accesorios blanco - corona</v>
          </cell>
          <cell r="E221" t="str">
            <v>un</v>
          </cell>
          <cell r="F221">
            <v>296900</v>
          </cell>
          <cell r="G221">
            <v>0.05</v>
          </cell>
          <cell r="H221">
            <v>311745</v>
          </cell>
        </row>
        <row r="222">
          <cell r="C222" t="str">
            <v>MAT1115</v>
          </cell>
          <cell r="D222" t="str">
            <v>Ducha sencilla (tipo piscis de Grival o similar)</v>
          </cell>
          <cell r="E222" t="str">
            <v>un</v>
          </cell>
          <cell r="F222">
            <v>59900</v>
          </cell>
          <cell r="G222">
            <v>0</v>
          </cell>
          <cell r="H222">
            <v>59900</v>
          </cell>
        </row>
        <row r="223">
          <cell r="C223" t="str">
            <v>MAT1120</v>
          </cell>
          <cell r="D223" t="str">
            <v xml:space="preserve">Estopa blanca </v>
          </cell>
          <cell r="E223" t="str">
            <v>lb</v>
          </cell>
          <cell r="F223">
            <v>5265</v>
          </cell>
          <cell r="G223">
            <v>0</v>
          </cell>
          <cell r="H223">
            <v>5265</v>
          </cell>
        </row>
        <row r="224">
          <cell r="C224" t="str">
            <v>MAT1125</v>
          </cell>
          <cell r="D224" t="str">
            <v>Grava gradada 6.25 mm</v>
          </cell>
          <cell r="E224" t="str">
            <v>m3</v>
          </cell>
          <cell r="F224">
            <v>348000</v>
          </cell>
          <cell r="G224">
            <v>0</v>
          </cell>
          <cell r="H224">
            <v>348000</v>
          </cell>
        </row>
        <row r="225">
          <cell r="C225" t="str">
            <v>MAT1130</v>
          </cell>
          <cell r="D225" t="str">
            <v>Gravilla 1/4''</v>
          </cell>
          <cell r="E225" t="str">
            <v>m3</v>
          </cell>
          <cell r="F225">
            <v>75000</v>
          </cell>
          <cell r="G225">
            <v>0</v>
          </cell>
          <cell r="H225">
            <v>75000</v>
          </cell>
        </row>
        <row r="226">
          <cell r="C226" t="str">
            <v>MAT1135</v>
          </cell>
          <cell r="D226" t="str">
            <v>Grifería lavaplatos pico cisne tipo piscis de Grival o similar</v>
          </cell>
          <cell r="E226" t="str">
            <v>un</v>
          </cell>
          <cell r="F226">
            <v>49900</v>
          </cell>
          <cell r="G226">
            <v>0</v>
          </cell>
          <cell r="H226">
            <v>49900</v>
          </cell>
        </row>
        <row r="227">
          <cell r="C227" t="str">
            <v>MAT1140</v>
          </cell>
          <cell r="D227" t="str">
            <v>Kit grifería para lavadero sencillo de palanca</v>
          </cell>
          <cell r="E227" t="str">
            <v>un</v>
          </cell>
          <cell r="F227">
            <v>54800</v>
          </cell>
          <cell r="G227">
            <v>0</v>
          </cell>
          <cell r="H227">
            <v>54800</v>
          </cell>
        </row>
        <row r="228">
          <cell r="C228" t="str">
            <v>MAT1145</v>
          </cell>
          <cell r="D228" t="str">
            <v>Kit grifería para lavaplatos sencillo de palanca</v>
          </cell>
          <cell r="E228" t="str">
            <v>un</v>
          </cell>
          <cell r="F228">
            <v>71000</v>
          </cell>
          <cell r="G228">
            <v>0.19</v>
          </cell>
          <cell r="H228">
            <v>84490</v>
          </cell>
        </row>
        <row r="229">
          <cell r="C229" t="str">
            <v>MAT1147</v>
          </cell>
          <cell r="D229" t="str">
            <v>Bocamanguera para lavadero</v>
          </cell>
          <cell r="E229" t="str">
            <v>un</v>
          </cell>
          <cell r="F229">
            <v>28990</v>
          </cell>
          <cell r="G229">
            <v>0</v>
          </cell>
          <cell r="H229">
            <v>28990</v>
          </cell>
        </row>
        <row r="230">
          <cell r="C230" t="str">
            <v>MAT1150</v>
          </cell>
          <cell r="D230" t="str">
            <v>Ladrillo rayado horizontal 10x20x40 de 5,5 kg</v>
          </cell>
          <cell r="E230" t="str">
            <v>un</v>
          </cell>
          <cell r="F230">
            <v>1800</v>
          </cell>
          <cell r="G230">
            <v>0.19</v>
          </cell>
          <cell r="H230">
            <v>2142</v>
          </cell>
        </row>
        <row r="231">
          <cell r="C231" t="str">
            <v>MAT1152</v>
          </cell>
          <cell r="D231" t="str">
            <v>Ladrillo rayado horizontal 10x20x40 de 6,0 kg</v>
          </cell>
          <cell r="E231" t="str">
            <v>un</v>
          </cell>
          <cell r="F231">
            <v>2800</v>
          </cell>
          <cell r="G231">
            <v>0</v>
          </cell>
          <cell r="H231">
            <v>2800</v>
          </cell>
        </row>
        <row r="232">
          <cell r="C232" t="str">
            <v>MAT1155</v>
          </cell>
          <cell r="D232" t="str">
            <v>Ladrillo rayado horizontal 12x20x30</v>
          </cell>
          <cell r="E232" t="str">
            <v>un</v>
          </cell>
          <cell r="F232">
            <v>2650</v>
          </cell>
          <cell r="G232">
            <v>0.19</v>
          </cell>
          <cell r="H232">
            <v>3154</v>
          </cell>
        </row>
        <row r="233">
          <cell r="C233" t="str">
            <v>MAT1156</v>
          </cell>
          <cell r="D233" t="str">
            <v>BLOQUE BTC  10*15*30 cms</v>
          </cell>
          <cell r="E233" t="str">
            <v>un</v>
          </cell>
          <cell r="F233">
            <v>1382</v>
          </cell>
          <cell r="G233">
            <v>0</v>
          </cell>
          <cell r="H233">
            <v>1382</v>
          </cell>
        </row>
        <row r="234">
          <cell r="C234" t="str">
            <v>MAT1157</v>
          </cell>
          <cell r="D234" t="str">
            <v>Ladrillo perforaciòn vertical 12x20x40 rayado vertical</v>
          </cell>
          <cell r="E234" t="str">
            <v>un</v>
          </cell>
          <cell r="F234">
            <v>1972</v>
          </cell>
          <cell r="G234">
            <v>0</v>
          </cell>
          <cell r="H234">
            <v>1972</v>
          </cell>
        </row>
        <row r="235">
          <cell r="C235" t="str">
            <v>MAT1160</v>
          </cell>
          <cell r="D235" t="str">
            <v>Lavamanos de colgar tipo Acuacer blanco corona o similar</v>
          </cell>
          <cell r="E235" t="str">
            <v>un</v>
          </cell>
          <cell r="F235">
            <v>61900</v>
          </cell>
          <cell r="G235">
            <v>0</v>
          </cell>
          <cell r="H235">
            <v>61900</v>
          </cell>
        </row>
        <row r="236">
          <cell r="C236" t="str">
            <v>MAT1165</v>
          </cell>
          <cell r="D236" t="str">
            <v>Lavadero prefabricado en grano blanco 1,0x0,60m</v>
          </cell>
          <cell r="E236" t="str">
            <v>un</v>
          </cell>
          <cell r="F236">
            <v>297900</v>
          </cell>
          <cell r="G236">
            <v>0</v>
          </cell>
          <cell r="H236">
            <v>297900</v>
          </cell>
        </row>
        <row r="237">
          <cell r="C237" t="str">
            <v>MAT1167</v>
          </cell>
          <cell r="D237" t="str">
            <v>Lavadero prefabricado en grano blanco 0,8*0,6*0,25 m</v>
          </cell>
          <cell r="E237" t="str">
            <v>un</v>
          </cell>
          <cell r="F237">
            <v>201900</v>
          </cell>
          <cell r="G237">
            <v>0.19</v>
          </cell>
          <cell r="H237">
            <v>240261</v>
          </cell>
        </row>
        <row r="238">
          <cell r="C238" t="str">
            <v>MAT1168</v>
          </cell>
          <cell r="D238" t="str">
            <v>Lavadero prefabricado en grano blanco 0,8*0,6*0,16 m</v>
          </cell>
          <cell r="E238" t="str">
            <v>un</v>
          </cell>
          <cell r="F238">
            <v>187900</v>
          </cell>
          <cell r="G238">
            <v>0</v>
          </cell>
          <cell r="H238">
            <v>187900</v>
          </cell>
        </row>
        <row r="239">
          <cell r="C239" t="str">
            <v>MAT1169</v>
          </cell>
          <cell r="D239" t="str">
            <v>Lavadero prefabricado en grano blanco 0,6*0,5*0,16 m</v>
          </cell>
          <cell r="E239" t="str">
            <v>un</v>
          </cell>
          <cell r="F239">
            <v>160900</v>
          </cell>
          <cell r="G239">
            <v>0</v>
          </cell>
          <cell r="H239">
            <v>160900</v>
          </cell>
        </row>
        <row r="240">
          <cell r="C240" t="str">
            <v>MAT1170</v>
          </cell>
          <cell r="D240" t="str">
            <v>Liston 2" x 2" x 3 m</v>
          </cell>
          <cell r="E240" t="str">
            <v>un</v>
          </cell>
          <cell r="F240">
            <v>4250</v>
          </cell>
          <cell r="G240">
            <v>0</v>
          </cell>
          <cell r="H240">
            <v>4250</v>
          </cell>
        </row>
        <row r="241">
          <cell r="C241" t="str">
            <v>MAT1175</v>
          </cell>
          <cell r="D241" t="str">
            <v>Liston 3"x2" CyC abarco</v>
          </cell>
          <cell r="E241" t="str">
            <v>m</v>
          </cell>
          <cell r="F241">
            <v>10500</v>
          </cell>
          <cell r="G241">
            <v>0</v>
          </cell>
          <cell r="H241">
            <v>10500</v>
          </cell>
        </row>
        <row r="242">
          <cell r="C242" t="str">
            <v>MAT1180</v>
          </cell>
          <cell r="D242" t="str">
            <v>Liston 3"x4" CyC abarco</v>
          </cell>
          <cell r="E242" t="str">
            <v>m</v>
          </cell>
          <cell r="F242">
            <v>49000</v>
          </cell>
          <cell r="G242">
            <v>0</v>
          </cell>
          <cell r="H242">
            <v>49000</v>
          </cell>
        </row>
        <row r="243">
          <cell r="C243" t="str">
            <v>MAT1185</v>
          </cell>
          <cell r="D243" t="str">
            <v>Liston 5 x 2cm</v>
          </cell>
          <cell r="E243" t="str">
            <v>m</v>
          </cell>
          <cell r="F243">
            <v>5250</v>
          </cell>
          <cell r="G243">
            <v>0</v>
          </cell>
          <cell r="H243">
            <v>5250</v>
          </cell>
        </row>
        <row r="244">
          <cell r="C244" t="str">
            <v>MAT1190</v>
          </cell>
          <cell r="D244" t="str">
            <v>Liston 3"x2" pino pátula</v>
          </cell>
          <cell r="E244" t="str">
            <v>m</v>
          </cell>
          <cell r="F244">
            <v>10150</v>
          </cell>
          <cell r="G244">
            <v>0</v>
          </cell>
          <cell r="H244">
            <v>10150</v>
          </cell>
        </row>
        <row r="245">
          <cell r="C245" t="str">
            <v>MAT1195</v>
          </cell>
          <cell r="D245" t="str">
            <v>Liston 4"x3" pino pátula</v>
          </cell>
          <cell r="E245" t="str">
            <v>m</v>
          </cell>
          <cell r="F245">
            <v>6150</v>
          </cell>
          <cell r="G245">
            <v>0</v>
          </cell>
          <cell r="H245">
            <v>6150</v>
          </cell>
        </row>
        <row r="246">
          <cell r="C246" t="str">
            <v>MAT1200</v>
          </cell>
          <cell r="D246" t="str">
            <v>Liston 4"x4" pino pátula</v>
          </cell>
          <cell r="E246" t="str">
            <v>m</v>
          </cell>
          <cell r="F246">
            <v>8200</v>
          </cell>
          <cell r="G246">
            <v>0</v>
          </cell>
          <cell r="H246">
            <v>8200</v>
          </cell>
        </row>
        <row r="247">
          <cell r="C247" t="str">
            <v>MAT1201</v>
          </cell>
          <cell r="D247" t="str">
            <v xml:space="preserve">Liston 2"x3"x4" </v>
          </cell>
          <cell r="E247" t="str">
            <v>m</v>
          </cell>
          <cell r="F247">
            <v>2563.2266746411483</v>
          </cell>
          <cell r="G247">
            <v>0.19</v>
          </cell>
          <cell r="H247">
            <v>3050</v>
          </cell>
        </row>
        <row r="248">
          <cell r="C248" t="str">
            <v>MAT1202</v>
          </cell>
          <cell r="D248" t="str">
            <v>Liston 4"x3"x4"</v>
          </cell>
          <cell r="E248" t="str">
            <v>m</v>
          </cell>
          <cell r="F248">
            <v>5126.4533492822966</v>
          </cell>
          <cell r="G248">
            <v>0.19</v>
          </cell>
          <cell r="H248">
            <v>6100</v>
          </cell>
        </row>
        <row r="249">
          <cell r="C249" t="str">
            <v>MAT1203</v>
          </cell>
          <cell r="D249" t="str">
            <v>Liston 4"x4" fino cuadro</v>
          </cell>
          <cell r="E249" t="str">
            <v>m</v>
          </cell>
          <cell r="F249">
            <v>10632.643540669857</v>
          </cell>
          <cell r="G249">
            <v>0.19</v>
          </cell>
          <cell r="H249">
            <v>12653</v>
          </cell>
        </row>
        <row r="250">
          <cell r="C250" t="str">
            <v>MAT1205</v>
          </cell>
          <cell r="D250" t="str">
            <v>Llave jardín 3/4" cromada</v>
          </cell>
          <cell r="E250" t="str">
            <v>un</v>
          </cell>
          <cell r="F250">
            <v>34900</v>
          </cell>
          <cell r="G250">
            <v>0</v>
          </cell>
          <cell r="H250">
            <v>34900</v>
          </cell>
        </row>
        <row r="251">
          <cell r="C251" t="str">
            <v>MAT1206</v>
          </cell>
          <cell r="D251" t="str">
            <v>Llave jardín 1/2" cromada</v>
          </cell>
          <cell r="E251" t="str">
            <v>un</v>
          </cell>
          <cell r="F251">
            <v>12605.04</v>
          </cell>
          <cell r="G251">
            <v>0.19</v>
          </cell>
          <cell r="H251">
            <v>15000</v>
          </cell>
        </row>
        <row r="252">
          <cell r="C252" t="str">
            <v>MAT1209</v>
          </cell>
          <cell r="D252" t="str">
            <v>Mesón en acero inoxidable 1.00x0.54</v>
          </cell>
          <cell r="E252" t="str">
            <v>un</v>
          </cell>
          <cell r="F252">
            <v>184899</v>
          </cell>
          <cell r="G252">
            <v>0</v>
          </cell>
          <cell r="H252">
            <v>184899</v>
          </cell>
        </row>
        <row r="253">
          <cell r="C253" t="str">
            <v>MAT1210</v>
          </cell>
          <cell r="D253" t="str">
            <v>Mesón en acero inoxidable 1.20x0.5</v>
          </cell>
          <cell r="E253" t="str">
            <v>un</v>
          </cell>
          <cell r="F253">
            <v>240000</v>
          </cell>
          <cell r="G253">
            <v>0.19</v>
          </cell>
          <cell r="H253">
            <v>285600</v>
          </cell>
        </row>
        <row r="254">
          <cell r="C254" t="str">
            <v>MAT1211</v>
          </cell>
          <cell r="D254" t="str">
            <v>Mesón en acero inoxidable 1.50x0.52</v>
          </cell>
          <cell r="E254" t="str">
            <v>un</v>
          </cell>
          <cell r="F254">
            <v>350000</v>
          </cell>
          <cell r="G254">
            <v>0.19</v>
          </cell>
          <cell r="H254">
            <v>416500</v>
          </cell>
        </row>
        <row r="255">
          <cell r="C255" t="str">
            <v>MAT1215</v>
          </cell>
          <cell r="D255" t="str">
            <v>Nylon 0.3 mm x 3.0 m</v>
          </cell>
          <cell r="E255" t="str">
            <v>un</v>
          </cell>
          <cell r="F255">
            <v>1800</v>
          </cell>
          <cell r="G255">
            <v>0</v>
          </cell>
          <cell r="H255">
            <v>1800</v>
          </cell>
        </row>
        <row r="256">
          <cell r="C256" t="str">
            <v>MAT1220</v>
          </cell>
          <cell r="D256" t="str">
            <v>Papel de lija</v>
          </cell>
          <cell r="E256" t="str">
            <v>un</v>
          </cell>
          <cell r="F256">
            <v>1110</v>
          </cell>
          <cell r="G256">
            <v>0</v>
          </cell>
          <cell r="H256">
            <v>1110</v>
          </cell>
        </row>
        <row r="257">
          <cell r="C257" t="str">
            <v>MAT1225</v>
          </cell>
          <cell r="D257" t="str">
            <v>Piedra de 4" - 6" gavión</v>
          </cell>
          <cell r="E257" t="str">
            <v>m3</v>
          </cell>
          <cell r="F257">
            <v>90000</v>
          </cell>
          <cell r="G257">
            <v>0</v>
          </cell>
          <cell r="H257">
            <v>90000</v>
          </cell>
        </row>
        <row r="258">
          <cell r="C258" t="str">
            <v>MAT1228</v>
          </cell>
          <cell r="D258" t="str">
            <v>Geotextil NT 1600 (rollo de 1,0 m * 50 m)</v>
          </cell>
          <cell r="E258" t="str">
            <v>m2</v>
          </cell>
          <cell r="F258">
            <v>4321</v>
          </cell>
          <cell r="G258">
            <v>0</v>
          </cell>
          <cell r="H258">
            <v>4321</v>
          </cell>
        </row>
        <row r="259">
          <cell r="C259" t="str">
            <v>MAT1230</v>
          </cell>
          <cell r="D259" t="str">
            <v>Piedra de canto redonda 2 a 2.1/2'</v>
          </cell>
          <cell r="E259" t="str">
            <v>m3</v>
          </cell>
          <cell r="F259">
            <v>48000</v>
          </cell>
          <cell r="G259">
            <v>0</v>
          </cell>
          <cell r="H259">
            <v>48000</v>
          </cell>
        </row>
        <row r="260">
          <cell r="C260" t="str">
            <v>MAT1235</v>
          </cell>
          <cell r="D260" t="str">
            <v>Piedra de entresuelo</v>
          </cell>
          <cell r="E260" t="str">
            <v>m3</v>
          </cell>
          <cell r="F260">
            <v>83000</v>
          </cell>
          <cell r="G260">
            <v>0</v>
          </cell>
          <cell r="H260">
            <v>83000</v>
          </cell>
        </row>
        <row r="261">
          <cell r="C261" t="str">
            <v>MAT1240</v>
          </cell>
          <cell r="D261" t="str">
            <v>Pirlán crudo 3 metros 2.0 cm en aluminio</v>
          </cell>
          <cell r="E261" t="str">
            <v>m</v>
          </cell>
          <cell r="F261">
            <v>5100</v>
          </cell>
          <cell r="G261">
            <v>0</v>
          </cell>
          <cell r="H261">
            <v>5100</v>
          </cell>
        </row>
        <row r="262">
          <cell r="C262" t="str">
            <v>MAT1245</v>
          </cell>
          <cell r="D262" t="str">
            <v>Pozuelo en acero inoxidable  de 50x35 cm</v>
          </cell>
          <cell r="E262" t="str">
            <v>un</v>
          </cell>
          <cell r="F262">
            <v>69900</v>
          </cell>
          <cell r="G262">
            <v>0</v>
          </cell>
          <cell r="H262">
            <v>69900</v>
          </cell>
        </row>
        <row r="263">
          <cell r="C263" t="str">
            <v>MAT1250</v>
          </cell>
          <cell r="D263" t="str">
            <v>Puerta en madera - 0.70m x 2.10m - incluye marco</v>
          </cell>
          <cell r="E263" t="str">
            <v>un</v>
          </cell>
          <cell r="F263">
            <v>285580</v>
          </cell>
          <cell r="G263">
            <v>0.19</v>
          </cell>
          <cell r="H263">
            <v>339840</v>
          </cell>
        </row>
        <row r="264">
          <cell r="C264" t="str">
            <v>MAT1255</v>
          </cell>
          <cell r="D264" t="str">
            <v>Puerta en madera - 1.00m x 2.10m - incluye marco</v>
          </cell>
          <cell r="E264" t="str">
            <v>un</v>
          </cell>
          <cell r="F264">
            <v>322900</v>
          </cell>
          <cell r="G264">
            <v>0.19</v>
          </cell>
          <cell r="H264">
            <v>384251</v>
          </cell>
        </row>
        <row r="265">
          <cell r="C265" t="str">
            <v>MAT1256</v>
          </cell>
          <cell r="D265" t="str">
            <v>Puerta en madera - 0.90m x 2.10m - incluye marco</v>
          </cell>
          <cell r="E265" t="str">
            <v>un</v>
          </cell>
          <cell r="F265">
            <v>304104</v>
          </cell>
          <cell r="G265">
            <v>0</v>
          </cell>
          <cell r="H265">
            <v>304104</v>
          </cell>
        </row>
        <row r="266">
          <cell r="C266" t="str">
            <v>MAT1257</v>
          </cell>
          <cell r="D266" t="str">
            <v>Puerta metálica en lamina cal 20 - incluye marco - 2 x 2.10m</v>
          </cell>
          <cell r="E266" t="str">
            <v>un</v>
          </cell>
          <cell r="F266">
            <v>690000</v>
          </cell>
          <cell r="G266">
            <v>0.19</v>
          </cell>
          <cell r="H266">
            <v>821100</v>
          </cell>
        </row>
        <row r="267">
          <cell r="C267" t="str">
            <v>MAT1260</v>
          </cell>
          <cell r="D267" t="str">
            <v>Puerta metálica en lamina cal 22 - incluye marco - 0.8m x 2.10m</v>
          </cell>
          <cell r="E267" t="str">
            <v>un</v>
          </cell>
          <cell r="F267">
            <v>245000</v>
          </cell>
          <cell r="G267">
            <v>0</v>
          </cell>
          <cell r="H267">
            <v>245000</v>
          </cell>
        </row>
        <row r="268">
          <cell r="C268" t="str">
            <v>MAT1261</v>
          </cell>
          <cell r="D268" t="str">
            <v>Puerta metálica en lamina cal 20 - incluye marco - 0.9m x 1.9m</v>
          </cell>
          <cell r="E268" t="str">
            <v>un</v>
          </cell>
          <cell r="F268">
            <v>280000</v>
          </cell>
          <cell r="G268">
            <v>0.19</v>
          </cell>
          <cell r="H268">
            <v>333200</v>
          </cell>
        </row>
        <row r="269">
          <cell r="C269" t="str">
            <v>MAT1265</v>
          </cell>
          <cell r="D269" t="str">
            <v>Puerta metálica en lamina cal 20 - incluye marco - 0.8m x 2.10m</v>
          </cell>
          <cell r="E269" t="str">
            <v>un</v>
          </cell>
          <cell r="F269">
            <v>312800</v>
          </cell>
          <cell r="G269">
            <v>0</v>
          </cell>
          <cell r="H269">
            <v>312800</v>
          </cell>
        </row>
        <row r="270">
          <cell r="C270" t="str">
            <v>MAT1266</v>
          </cell>
          <cell r="D270" t="str">
            <v xml:space="preserve">Puerta 0.90x2.10 mts. Lamina Cold Rolled cal 20 </v>
          </cell>
          <cell r="E270" t="str">
            <v>un</v>
          </cell>
          <cell r="F270">
            <v>345263</v>
          </cell>
          <cell r="G270">
            <v>0</v>
          </cell>
          <cell r="H270">
            <v>345263</v>
          </cell>
        </row>
        <row r="271">
          <cell r="C271" t="str">
            <v>MAT1267</v>
          </cell>
          <cell r="D271" t="str">
            <v xml:space="preserve">Puerta 0.70x2.10 mts. Lamina Cold Rolled cal 20 </v>
          </cell>
          <cell r="E271" t="str">
            <v>un</v>
          </cell>
          <cell r="F271">
            <v>280000</v>
          </cell>
          <cell r="G271">
            <v>0.19</v>
          </cell>
          <cell r="H271">
            <v>333200</v>
          </cell>
        </row>
        <row r="272">
          <cell r="C272" t="str">
            <v>MAT1268</v>
          </cell>
          <cell r="D272" t="str">
            <v>Bisagra para puerta 3"</v>
          </cell>
          <cell r="E272" t="str">
            <v>un</v>
          </cell>
          <cell r="F272">
            <v>2491.1799999999998</v>
          </cell>
          <cell r="G272">
            <v>0.19</v>
          </cell>
          <cell r="H272">
            <v>2965</v>
          </cell>
        </row>
        <row r="273">
          <cell r="C273" t="str">
            <v>MAT1270</v>
          </cell>
          <cell r="D273" t="str">
            <v>Recebo B-200</v>
          </cell>
          <cell r="E273" t="str">
            <v>m3</v>
          </cell>
          <cell r="F273">
            <v>110000</v>
          </cell>
          <cell r="G273">
            <v>0</v>
          </cell>
          <cell r="H273">
            <v>110000</v>
          </cell>
        </row>
        <row r="274">
          <cell r="C274" t="str">
            <v>MAT1275</v>
          </cell>
          <cell r="D274" t="str">
            <v>Rejilla de piso 2" plástica</v>
          </cell>
          <cell r="E274" t="str">
            <v>un</v>
          </cell>
          <cell r="F274">
            <v>5900</v>
          </cell>
          <cell r="G274">
            <v>0</v>
          </cell>
          <cell r="H274">
            <v>5900</v>
          </cell>
        </row>
        <row r="275">
          <cell r="C275" t="str">
            <v>MAT1280</v>
          </cell>
          <cell r="D275" t="str">
            <v>Saco de fibra</v>
          </cell>
          <cell r="E275" t="str">
            <v>un</v>
          </cell>
          <cell r="F275">
            <v>350</v>
          </cell>
          <cell r="G275">
            <v>0</v>
          </cell>
          <cell r="H275">
            <v>350</v>
          </cell>
        </row>
        <row r="276">
          <cell r="C276" t="str">
            <v>MAT1285</v>
          </cell>
          <cell r="D276" t="str">
            <v>Sanitario laguna blanco corona</v>
          </cell>
          <cell r="E276" t="str">
            <v>un</v>
          </cell>
          <cell r="F276">
            <v>171000</v>
          </cell>
          <cell r="G276">
            <v>0</v>
          </cell>
          <cell r="H276">
            <v>171000</v>
          </cell>
        </row>
        <row r="277">
          <cell r="C277" t="str">
            <v>MAT1290</v>
          </cell>
          <cell r="D277" t="str">
            <v>Sección completa andamio 1.20x1.50m</v>
          </cell>
          <cell r="E277" t="str">
            <v>día</v>
          </cell>
          <cell r="F277">
            <v>7144</v>
          </cell>
          <cell r="G277">
            <v>0</v>
          </cell>
          <cell r="H277">
            <v>7144</v>
          </cell>
        </row>
        <row r="278">
          <cell r="C278" t="str">
            <v>MAT1295</v>
          </cell>
          <cell r="D278" t="str">
            <v>Tabla madera común 1x8" 3m</v>
          </cell>
          <cell r="E278" t="str">
            <v>un</v>
          </cell>
          <cell r="F278">
            <v>8972</v>
          </cell>
          <cell r="G278">
            <v>0</v>
          </cell>
          <cell r="H278">
            <v>8972</v>
          </cell>
        </row>
        <row r="279">
          <cell r="C279" t="str">
            <v>MAT1298</v>
          </cell>
          <cell r="D279" t="str">
            <v>Tabla madera común 2,5 * 20 cm 3m</v>
          </cell>
          <cell r="E279" t="str">
            <v>un</v>
          </cell>
          <cell r="F279">
            <v>11500</v>
          </cell>
          <cell r="G279">
            <v>0</v>
          </cell>
          <cell r="H279">
            <v>11500</v>
          </cell>
        </row>
        <row r="280">
          <cell r="C280" t="str">
            <v>MAT1299</v>
          </cell>
          <cell r="D280" t="str">
            <v>Viga en madera de 4"x4" chanu</v>
          </cell>
          <cell r="E280" t="str">
            <v>m</v>
          </cell>
          <cell r="F280">
            <v>23000</v>
          </cell>
          <cell r="G280">
            <v>0.19</v>
          </cell>
          <cell r="H280">
            <v>27370</v>
          </cell>
        </row>
        <row r="281">
          <cell r="C281" t="str">
            <v>MAT1300</v>
          </cell>
          <cell r="D281" t="str">
            <v>Alfarda en madera de 2" x 4" chanu</v>
          </cell>
          <cell r="E281" t="str">
            <v>m</v>
          </cell>
          <cell r="F281">
            <v>12500</v>
          </cell>
          <cell r="G281">
            <v>0.19</v>
          </cell>
          <cell r="H281">
            <v>14875</v>
          </cell>
        </row>
        <row r="282">
          <cell r="C282" t="str">
            <v>MAT1301</v>
          </cell>
          <cell r="D282" t="str">
            <v>Larguero en madera de 2" x 3" eucalipto</v>
          </cell>
          <cell r="E282" t="str">
            <v>m</v>
          </cell>
          <cell r="F282">
            <v>8500</v>
          </cell>
          <cell r="G282">
            <v>0.19</v>
          </cell>
          <cell r="H282">
            <v>10115</v>
          </cell>
        </row>
        <row r="283">
          <cell r="C283" t="str">
            <v>MAT1302</v>
          </cell>
          <cell r="D283" t="str">
            <v>Viga en madera de 4"x 6"</v>
          </cell>
          <cell r="E283" t="str">
            <v>m</v>
          </cell>
          <cell r="F283">
            <v>26633.333333333332</v>
          </cell>
          <cell r="G283">
            <v>0</v>
          </cell>
          <cell r="H283">
            <v>26633</v>
          </cell>
        </row>
        <row r="284">
          <cell r="C284" t="str">
            <v>MAT1303</v>
          </cell>
          <cell r="D284" t="str">
            <v>Alfarda en madera de 2"X4"</v>
          </cell>
          <cell r="E284" t="str">
            <v>m</v>
          </cell>
          <cell r="F284">
            <v>18720</v>
          </cell>
          <cell r="G284">
            <v>0</v>
          </cell>
          <cell r="H284">
            <v>18720</v>
          </cell>
        </row>
        <row r="285">
          <cell r="C285" t="str">
            <v>MAT1304</v>
          </cell>
          <cell r="D285" t="str">
            <v>Correa en madera de 2"X2"</v>
          </cell>
          <cell r="E285" t="str">
            <v>m</v>
          </cell>
          <cell r="F285">
            <v>9032</v>
          </cell>
          <cell r="G285">
            <v>0</v>
          </cell>
          <cell r="H285">
            <v>9032</v>
          </cell>
        </row>
        <row r="286">
          <cell r="C286" t="str">
            <v>MAT1305</v>
          </cell>
          <cell r="D286" t="str">
            <v>Taco metálico largo 1.8-2.8</v>
          </cell>
          <cell r="E286" t="str">
            <v>día</v>
          </cell>
          <cell r="F286">
            <v>260</v>
          </cell>
          <cell r="G286">
            <v>0</v>
          </cell>
          <cell r="H286">
            <v>260</v>
          </cell>
        </row>
        <row r="287">
          <cell r="C287" t="str">
            <v>MAT1306</v>
          </cell>
          <cell r="D287" t="str">
            <v>Taco redondo madera 3" a 4", 4 varas</v>
          </cell>
          <cell r="E287" t="str">
            <v>un</v>
          </cell>
          <cell r="F287">
            <v>4800</v>
          </cell>
          <cell r="G287">
            <v>0</v>
          </cell>
          <cell r="H287">
            <v>4800</v>
          </cell>
        </row>
        <row r="288">
          <cell r="C288" t="str">
            <v>MAT1307</v>
          </cell>
          <cell r="D288" t="str">
            <v>Estacón</v>
          </cell>
          <cell r="E288" t="str">
            <v>un</v>
          </cell>
          <cell r="F288">
            <v>11429</v>
          </cell>
          <cell r="G288">
            <v>0.19</v>
          </cell>
          <cell r="H288">
            <v>13601</v>
          </cell>
        </row>
        <row r="289">
          <cell r="C289" t="str">
            <v>MAT1310</v>
          </cell>
          <cell r="D289" t="str">
            <v>Telera 0.90x1.35mts -5 usos</v>
          </cell>
          <cell r="E289" t="str">
            <v>un</v>
          </cell>
          <cell r="F289">
            <v>28571.43</v>
          </cell>
          <cell r="G289">
            <v>0.19</v>
          </cell>
          <cell r="H289">
            <v>34000</v>
          </cell>
        </row>
        <row r="290">
          <cell r="C290" t="str">
            <v>MAT1312</v>
          </cell>
          <cell r="D290" t="str">
            <v xml:space="preserve">Telera 0.45x1.35mts </v>
          </cell>
          <cell r="E290" t="str">
            <v>un</v>
          </cell>
          <cell r="F290">
            <v>22857.14</v>
          </cell>
          <cell r="G290">
            <v>0.19</v>
          </cell>
          <cell r="H290">
            <v>27200</v>
          </cell>
        </row>
        <row r="291">
          <cell r="C291" t="str">
            <v>MAT1315</v>
          </cell>
          <cell r="D291" t="str">
            <v>Teja de barro</v>
          </cell>
          <cell r="E291" t="str">
            <v>un</v>
          </cell>
          <cell r="F291">
            <v>1500</v>
          </cell>
          <cell r="G291">
            <v>0.19</v>
          </cell>
          <cell r="H291">
            <v>1785</v>
          </cell>
        </row>
        <row r="292">
          <cell r="C292" t="str">
            <v>MAT1318</v>
          </cell>
          <cell r="D292" t="str">
            <v>Tablilla de 2 * 10 cm cepillada</v>
          </cell>
          <cell r="E292" t="str">
            <v>un</v>
          </cell>
          <cell r="F292">
            <v>6500</v>
          </cell>
          <cell r="G292">
            <v>0</v>
          </cell>
          <cell r="H292">
            <v>6500</v>
          </cell>
        </row>
        <row r="293">
          <cell r="C293" t="str">
            <v>MAT1320</v>
          </cell>
          <cell r="D293" t="str">
            <v>Tornillo expansivo para anclaje al concreto, incluye anclaje.</v>
          </cell>
          <cell r="E293" t="str">
            <v>un</v>
          </cell>
          <cell r="F293">
            <v>4000</v>
          </cell>
          <cell r="G293">
            <v>0</v>
          </cell>
          <cell r="H293">
            <v>4000</v>
          </cell>
        </row>
        <row r="294">
          <cell r="C294" t="str">
            <v>MAT1325</v>
          </cell>
          <cell r="D294" t="str">
            <v>Triturado 1.1/2''-2.1/2''</v>
          </cell>
          <cell r="E294" t="str">
            <v>m3</v>
          </cell>
          <cell r="F294">
            <v>105000</v>
          </cell>
          <cell r="G294">
            <v>0</v>
          </cell>
          <cell r="H294">
            <v>105000</v>
          </cell>
        </row>
        <row r="295">
          <cell r="C295" t="str">
            <v>MAT1328</v>
          </cell>
          <cell r="D295" t="str">
            <v>Triturado 1''</v>
          </cell>
          <cell r="E295" t="str">
            <v>m3</v>
          </cell>
          <cell r="F295">
            <v>100000</v>
          </cell>
          <cell r="G295">
            <v>0</v>
          </cell>
          <cell r="H295">
            <v>100000</v>
          </cell>
        </row>
        <row r="296">
          <cell r="C296" t="str">
            <v>MAT1330</v>
          </cell>
          <cell r="D296" t="str">
            <v>Triturado 3/4''</v>
          </cell>
          <cell r="E296" t="str">
            <v>m3</v>
          </cell>
          <cell r="F296">
            <v>100000</v>
          </cell>
          <cell r="G296">
            <v>0.19</v>
          </cell>
          <cell r="H296">
            <v>119000</v>
          </cell>
        </row>
        <row r="297">
          <cell r="C297" t="str">
            <v>MAT1335</v>
          </cell>
          <cell r="D297" t="str">
            <v>Válvula de cheque - horizontal 1"</v>
          </cell>
          <cell r="E297" t="str">
            <v>un</v>
          </cell>
          <cell r="F297">
            <v>41700</v>
          </cell>
          <cell r="G297">
            <v>0</v>
          </cell>
          <cell r="H297">
            <v>41700</v>
          </cell>
        </row>
        <row r="298">
          <cell r="C298" t="str">
            <v>MAT1340</v>
          </cell>
          <cell r="D298" t="str">
            <v>Válvula compuerta bronce 1/2" RW</v>
          </cell>
          <cell r="E298" t="str">
            <v>un</v>
          </cell>
          <cell r="F298">
            <v>23000</v>
          </cell>
          <cell r="G298">
            <v>0</v>
          </cell>
          <cell r="H298">
            <v>23000</v>
          </cell>
        </row>
        <row r="299">
          <cell r="C299" t="str">
            <v>MAT1345</v>
          </cell>
          <cell r="D299" t="str">
            <v>Válvula de bola tipo h2off - PVC 1/2"</v>
          </cell>
          <cell r="E299" t="str">
            <v>un</v>
          </cell>
          <cell r="F299">
            <v>8052</v>
          </cell>
          <cell r="G299">
            <v>0</v>
          </cell>
          <cell r="H299">
            <v>8052</v>
          </cell>
        </row>
        <row r="300">
          <cell r="C300" t="str">
            <v>MAT1350</v>
          </cell>
          <cell r="D300" t="str">
            <v>Ventana en madera - 1.20m x 1.20m - incluye marco y vidrio</v>
          </cell>
          <cell r="E300" t="str">
            <v>un</v>
          </cell>
          <cell r="F300">
            <v>79900</v>
          </cell>
          <cell r="G300">
            <v>0</v>
          </cell>
          <cell r="H300">
            <v>79900</v>
          </cell>
        </row>
        <row r="301">
          <cell r="C301" t="str">
            <v>MAT1355</v>
          </cell>
          <cell r="D301" t="str">
            <v>Ventana en madera - 1.20m x 1.40m - incluye marco y vidrio</v>
          </cell>
          <cell r="E301" t="str">
            <v>un</v>
          </cell>
          <cell r="F301">
            <v>89900</v>
          </cell>
          <cell r="G301">
            <v>0</v>
          </cell>
          <cell r="H301">
            <v>89900</v>
          </cell>
        </row>
        <row r="302">
          <cell r="C302" t="str">
            <v>MAT1360</v>
          </cell>
          <cell r="D302" t="str">
            <v>Ventana metálica de 1,20 x 1.00m, incluye marco y vidrio de 4mm, con rejilla.</v>
          </cell>
          <cell r="E302" t="str">
            <v>un</v>
          </cell>
          <cell r="F302">
            <v>190900</v>
          </cell>
          <cell r="G302">
            <v>0.19</v>
          </cell>
          <cell r="H302">
            <v>227171</v>
          </cell>
        </row>
        <row r="303">
          <cell r="C303" t="str">
            <v>MAT1365</v>
          </cell>
          <cell r="D303" t="str">
            <v>Ventana metálica de 1,20 x 1.00m, incluye marco y vidrio de 4mm.</v>
          </cell>
          <cell r="E303" t="str">
            <v>un</v>
          </cell>
          <cell r="F303">
            <v>226891</v>
          </cell>
          <cell r="G303">
            <v>0.19</v>
          </cell>
          <cell r="H303">
            <v>270000</v>
          </cell>
        </row>
        <row r="304">
          <cell r="C304" t="str">
            <v>MAT1370</v>
          </cell>
          <cell r="D304" t="str">
            <v>Ventana metálica de 1,20 x 1.00m, incluye marco y vidrio de 4mm</v>
          </cell>
          <cell r="E304" t="str">
            <v>un</v>
          </cell>
          <cell r="F304">
            <v>215271</v>
          </cell>
          <cell r="G304">
            <v>0</v>
          </cell>
          <cell r="H304">
            <v>215271</v>
          </cell>
        </row>
        <row r="305">
          <cell r="C305" t="str">
            <v>MAT1371</v>
          </cell>
          <cell r="D305" t="str">
            <v>Ventana vm-1. Ancho 2,42 m, altura 1,10 m. Marcos y paneles corredizos en aluminio anodizados natural con vidrio transparente de 3mm de espesor; con lagrimal en el mismo material</v>
          </cell>
          <cell r="E305" t="str">
            <v>un</v>
          </cell>
          <cell r="F305">
            <v>450000</v>
          </cell>
          <cell r="G305">
            <v>0</v>
          </cell>
          <cell r="H305">
            <v>450000</v>
          </cell>
        </row>
        <row r="306">
          <cell r="C306" t="str">
            <v>MAT1372</v>
          </cell>
          <cell r="D306" t="str">
            <v>Ventana vm-2. Ancho 1,22 m, altura 1,10 m. Marcos y paneles corredizos en aluminio anodizados natural con vidrio transparente de 3mm de espesor; con lagrimal en el mismo material</v>
          </cell>
          <cell r="E306" t="str">
            <v>un</v>
          </cell>
          <cell r="F306">
            <v>313000</v>
          </cell>
          <cell r="G306">
            <v>0</v>
          </cell>
          <cell r="H306">
            <v>313000</v>
          </cell>
        </row>
        <row r="307">
          <cell r="C307" t="str">
            <v>MAT1373</v>
          </cell>
          <cell r="D307" t="str">
            <v>Ventana V06. Ancho 1.20 m, Altura 0,40 m. Marcos y paneles fijos en aluminio anodizados natural con rejilla metalica tipo "Z"</v>
          </cell>
          <cell r="E307" t="str">
            <v>un</v>
          </cell>
          <cell r="F307">
            <v>250000</v>
          </cell>
          <cell r="G307">
            <v>0</v>
          </cell>
          <cell r="H307">
            <v>250000</v>
          </cell>
        </row>
        <row r="308">
          <cell r="C308" t="str">
            <v>MAT1374</v>
          </cell>
          <cell r="D308" t="str">
            <v>Ventana vr-1. Ancho 1,22 m, altura 0,50 m. Marcos y paneles fijos en aluminio anodizados natural con rejilla metálica tipo "z" con lagrimal en el mismo material.</v>
          </cell>
          <cell r="E308" t="str">
            <v>un</v>
          </cell>
          <cell r="F308">
            <v>237000</v>
          </cell>
          <cell r="G308">
            <v>0</v>
          </cell>
          <cell r="H308">
            <v>237000</v>
          </cell>
        </row>
        <row r="309">
          <cell r="C309" t="str">
            <v>MAT1375</v>
          </cell>
          <cell r="D309" t="str">
            <v>Ventana vr-1. Ancho 1,22 m, altura 0,50 m. Marcos y paneles fijos en aluminio anodizados natural con rejilla metálica tipo "z" con lagrimal en el mismo material.</v>
          </cell>
          <cell r="E309" t="str">
            <v>un</v>
          </cell>
          <cell r="F309">
            <v>237000</v>
          </cell>
          <cell r="G309">
            <v>1</v>
          </cell>
          <cell r="H309">
            <v>474000</v>
          </cell>
        </row>
        <row r="310">
          <cell r="C310" t="str">
            <v>MAT1376</v>
          </cell>
          <cell r="D310" t="str">
            <v>Listones de madera reforestada legal inmunizada, ancho de 10 cms</v>
          </cell>
          <cell r="E310" t="str">
            <v>ml</v>
          </cell>
          <cell r="F310">
            <v>9200</v>
          </cell>
          <cell r="G310">
            <v>0</v>
          </cell>
          <cell r="H310">
            <v>9200</v>
          </cell>
        </row>
        <row r="311">
          <cell r="C311" t="str">
            <v>MAT1378</v>
          </cell>
          <cell r="D311" t="str">
            <v>Barniz para madera</v>
          </cell>
          <cell r="E311" t="str">
            <v>gal</v>
          </cell>
          <cell r="F311">
            <v>59700</v>
          </cell>
          <cell r="G311">
            <v>0</v>
          </cell>
          <cell r="H311">
            <v>59700</v>
          </cell>
        </row>
        <row r="312">
          <cell r="C312" t="str">
            <v>MAT1380</v>
          </cell>
          <cell r="D312" t="str">
            <v>Perfil para drywall de 1 1/2 x 1/2</v>
          </cell>
          <cell r="E312" t="str">
            <v>un</v>
          </cell>
          <cell r="F312">
            <v>4305</v>
          </cell>
          <cell r="G312">
            <v>0</v>
          </cell>
          <cell r="H312">
            <v>4305</v>
          </cell>
        </row>
        <row r="313">
          <cell r="C313" t="str">
            <v>MAT1382</v>
          </cell>
          <cell r="D313" t="str">
            <v>Omega Cal 26 x 2,44m</v>
          </cell>
          <cell r="E313" t="str">
            <v>un</v>
          </cell>
          <cell r="F313">
            <v>3808</v>
          </cell>
          <cell r="G313">
            <v>0.19</v>
          </cell>
          <cell r="H313">
            <v>4532</v>
          </cell>
        </row>
        <row r="314">
          <cell r="C314" t="str">
            <v>MAT1384</v>
          </cell>
          <cell r="D314" t="str">
            <v>Angulo de 3x2cm L=2,4m</v>
          </cell>
          <cell r="E314" t="str">
            <v>ml</v>
          </cell>
          <cell r="F314">
            <v>4515</v>
          </cell>
          <cell r="G314">
            <v>0</v>
          </cell>
          <cell r="H314">
            <v>4515</v>
          </cell>
        </row>
        <row r="315">
          <cell r="C315" t="str">
            <v>MAT1386</v>
          </cell>
          <cell r="D315" t="str">
            <v>Lamina de Drywall de 12.7 mm (1/2") para muros interiores</v>
          </cell>
          <cell r="E315" t="str">
            <v>un</v>
          </cell>
          <cell r="F315">
            <v>20525</v>
          </cell>
          <cell r="G315">
            <v>0.19</v>
          </cell>
          <cell r="H315">
            <v>24425</v>
          </cell>
        </row>
        <row r="316">
          <cell r="C316" t="str">
            <v>MAT1388</v>
          </cell>
          <cell r="D316" t="str">
            <v>Tornillo de ensamble 2 1/2</v>
          </cell>
          <cell r="E316" t="str">
            <v>un</v>
          </cell>
          <cell r="F316">
            <v>134.44999999999999</v>
          </cell>
          <cell r="G316">
            <v>0.19</v>
          </cell>
          <cell r="H316">
            <v>160</v>
          </cell>
        </row>
        <row r="317">
          <cell r="C317" t="str">
            <v>MAT1390</v>
          </cell>
          <cell r="D317" t="str">
            <v>Tornillo de ajuste</v>
          </cell>
          <cell r="E317" t="str">
            <v>un</v>
          </cell>
          <cell r="F317">
            <v>217</v>
          </cell>
          <cell r="G317">
            <v>0</v>
          </cell>
          <cell r="H317">
            <v>217</v>
          </cell>
        </row>
        <row r="318">
          <cell r="C318" t="str">
            <v>MAT1392</v>
          </cell>
          <cell r="D318" t="str">
            <v>Cinta malla para Drywall</v>
          </cell>
          <cell r="E318" t="str">
            <v>rollo</v>
          </cell>
          <cell r="F318">
            <v>6195</v>
          </cell>
          <cell r="G318">
            <v>0</v>
          </cell>
          <cell r="H318">
            <v>6195</v>
          </cell>
        </row>
        <row r="319">
          <cell r="C319" t="str">
            <v>MAT1394</v>
          </cell>
          <cell r="D319" t="str">
            <v>Masilla sellante para placas</v>
          </cell>
          <cell r="E319" t="str">
            <v>gal</v>
          </cell>
          <cell r="F319">
            <v>11340</v>
          </cell>
          <cell r="G319">
            <v>0</v>
          </cell>
          <cell r="H319">
            <v>11340</v>
          </cell>
        </row>
        <row r="320">
          <cell r="C320" t="str">
            <v>MAT1396</v>
          </cell>
          <cell r="D320" t="str">
            <v>Estuco Pañete</v>
          </cell>
          <cell r="E320" t="str">
            <v>kg</v>
          </cell>
          <cell r="F320">
            <v>1600</v>
          </cell>
          <cell r="G320">
            <v>0.19</v>
          </cell>
          <cell r="H320">
            <v>1904</v>
          </cell>
        </row>
        <row r="321">
          <cell r="C321" t="str">
            <v>MAT1397</v>
          </cell>
          <cell r="D321" t="str">
            <v>Igol denso x 3,5 kg</v>
          </cell>
          <cell r="E321" t="str">
            <v>un</v>
          </cell>
          <cell r="F321">
            <v>119900</v>
          </cell>
          <cell r="G321">
            <v>0</v>
          </cell>
          <cell r="H321">
            <v>119900</v>
          </cell>
        </row>
        <row r="322">
          <cell r="C322" t="str">
            <v>MAT1398</v>
          </cell>
          <cell r="D322" t="str">
            <v xml:space="preserve">imunizante para madera </v>
          </cell>
          <cell r="E322" t="str">
            <v>gl</v>
          </cell>
          <cell r="F322">
            <v>100000</v>
          </cell>
          <cell r="G322"/>
          <cell r="H322">
            <v>100000</v>
          </cell>
        </row>
        <row r="323">
          <cell r="C323" t="str">
            <v>MED0000</v>
          </cell>
          <cell r="D323" t="str">
            <v>ACOMETIDA ACUEDUCTO - ACCESORIOS</v>
          </cell>
          <cell r="E323"/>
          <cell r="F323"/>
          <cell r="G323"/>
          <cell r="H323"/>
        </row>
        <row r="324">
          <cell r="C324" t="str">
            <v>MED1010</v>
          </cell>
          <cell r="D324" t="str">
            <v>Adaptador hembra PF 1/2''</v>
          </cell>
          <cell r="E324" t="str">
            <v>un</v>
          </cell>
          <cell r="F324">
            <v>2631</v>
          </cell>
          <cell r="G324">
            <v>0</v>
          </cell>
          <cell r="H324">
            <v>2631</v>
          </cell>
        </row>
        <row r="325">
          <cell r="C325" t="str">
            <v>MED1020</v>
          </cell>
          <cell r="D325" t="str">
            <v>Adaptador macho PF+UAD 1/2''</v>
          </cell>
          <cell r="E325" t="str">
            <v>un</v>
          </cell>
          <cell r="F325">
            <v>2578</v>
          </cell>
          <cell r="G325">
            <v>0</v>
          </cell>
          <cell r="H325">
            <v>2578</v>
          </cell>
        </row>
        <row r="326">
          <cell r="C326" t="str">
            <v>MED1022</v>
          </cell>
          <cell r="D326" t="str">
            <v>Unión PF+UAD 1/2''</v>
          </cell>
          <cell r="E326" t="str">
            <v>un</v>
          </cell>
          <cell r="F326">
            <v>4525</v>
          </cell>
          <cell r="G326">
            <v>0</v>
          </cell>
          <cell r="H326">
            <v>4525</v>
          </cell>
        </row>
        <row r="327">
          <cell r="C327" t="str">
            <v>MED1025</v>
          </cell>
          <cell r="D327" t="str">
            <v>Codo 90 PF+UAD 1/2''</v>
          </cell>
          <cell r="E327" t="str">
            <v>un</v>
          </cell>
          <cell r="F327">
            <v>3857</v>
          </cell>
          <cell r="G327">
            <v>0</v>
          </cell>
          <cell r="H327">
            <v>3857</v>
          </cell>
        </row>
        <row r="328">
          <cell r="C328" t="str">
            <v>MED1030</v>
          </cell>
          <cell r="D328" t="str">
            <v xml:space="preserve">Caja micromedidor </v>
          </cell>
          <cell r="E328" t="str">
            <v>un</v>
          </cell>
          <cell r="F328">
            <v>25500</v>
          </cell>
          <cell r="G328">
            <v>0</v>
          </cell>
          <cell r="H328">
            <v>25500</v>
          </cell>
        </row>
        <row r="329">
          <cell r="C329" t="str">
            <v>MED1040</v>
          </cell>
          <cell r="D329" t="str">
            <v>Llave de corte de 1/2''</v>
          </cell>
          <cell r="E329" t="str">
            <v>un</v>
          </cell>
          <cell r="F329">
            <v>10000</v>
          </cell>
          <cell r="G329">
            <v>0</v>
          </cell>
          <cell r="H329">
            <v>10000</v>
          </cell>
        </row>
        <row r="330">
          <cell r="C330" t="str">
            <v>MED1050</v>
          </cell>
          <cell r="D330" t="str">
            <v>Llave de paso libre de 1/2''</v>
          </cell>
          <cell r="E330" t="str">
            <v>un</v>
          </cell>
          <cell r="F330">
            <v>25500</v>
          </cell>
          <cell r="G330">
            <v>0</v>
          </cell>
          <cell r="H330">
            <v>25500</v>
          </cell>
        </row>
        <row r="331">
          <cell r="C331" t="str">
            <v>MED1060</v>
          </cell>
          <cell r="D331" t="str">
            <v xml:space="preserve">Medidor </v>
          </cell>
          <cell r="E331" t="str">
            <v>un</v>
          </cell>
          <cell r="F331">
            <v>67320</v>
          </cell>
          <cell r="G331">
            <v>0</v>
          </cell>
          <cell r="H331">
            <v>67320</v>
          </cell>
        </row>
        <row r="332">
          <cell r="C332" t="str">
            <v>MED1061</v>
          </cell>
          <cell r="D332" t="str">
            <v>Calibracion de medidor</v>
          </cell>
          <cell r="E332" t="str">
            <v>un</v>
          </cell>
          <cell r="F332">
            <v>20600</v>
          </cell>
          <cell r="G332">
            <v>0</v>
          </cell>
          <cell r="H332">
            <v>20600</v>
          </cell>
        </row>
        <row r="333">
          <cell r="C333" t="str">
            <v>MED1062</v>
          </cell>
          <cell r="D333" t="str">
            <v>Legalizacion de acometida con medidor de acueducto ante EPM</v>
          </cell>
          <cell r="E333" t="str">
            <v>un</v>
          </cell>
          <cell r="F333">
            <v>180000</v>
          </cell>
          <cell r="G333">
            <v>0</v>
          </cell>
          <cell r="H333">
            <v>180000</v>
          </cell>
        </row>
        <row r="334">
          <cell r="C334" t="str">
            <v>MED1070</v>
          </cell>
          <cell r="D334" t="str">
            <v>Tapa metálica 0.20x0.20lam.1/2''</v>
          </cell>
          <cell r="E334" t="str">
            <v>un</v>
          </cell>
          <cell r="F334">
            <v>77720</v>
          </cell>
          <cell r="G334">
            <v>0</v>
          </cell>
          <cell r="H334">
            <v>77720</v>
          </cell>
        </row>
        <row r="335">
          <cell r="C335" t="str">
            <v>MED1080</v>
          </cell>
          <cell r="D335" t="str">
            <v>Tubería PF+UAD 1/2''</v>
          </cell>
          <cell r="E335" t="str">
            <v>m</v>
          </cell>
          <cell r="F335">
            <v>2572</v>
          </cell>
          <cell r="G335">
            <v>0</v>
          </cell>
          <cell r="H335">
            <v>2572</v>
          </cell>
        </row>
        <row r="336">
          <cell r="C336" t="str">
            <v>MEDCAJAV</v>
          </cell>
          <cell r="D336" t="str">
            <v xml:space="preserve">Caja válvula </v>
          </cell>
          <cell r="E336" t="str">
            <v>un</v>
          </cell>
          <cell r="F336">
            <v>101220</v>
          </cell>
          <cell r="G336">
            <v>0</v>
          </cell>
          <cell r="H336">
            <v>101220</v>
          </cell>
        </row>
        <row r="337">
          <cell r="C337" t="str">
            <v>MED1090</v>
          </cell>
          <cell r="D337" t="str">
            <v>buje soldado PVCs 2"x1-1/2"</v>
          </cell>
          <cell r="E337" t="str">
            <v>un</v>
          </cell>
          <cell r="F337">
            <v>2150</v>
          </cell>
          <cell r="G337">
            <v>0</v>
          </cell>
          <cell r="H337">
            <v>2150</v>
          </cell>
        </row>
        <row r="338">
          <cell r="C338" t="str">
            <v>MO0000</v>
          </cell>
          <cell r="D338" t="str">
            <v>MANO DE OBRA</v>
          </cell>
          <cell r="E338"/>
          <cell r="F338"/>
          <cell r="G338"/>
          <cell r="H338"/>
        </row>
        <row r="339">
          <cell r="C339" t="str">
            <v>MOAYUDA</v>
          </cell>
          <cell r="D339" t="str">
            <v>Mo ayudante entendido</v>
          </cell>
          <cell r="E339" t="str">
            <v>día</v>
          </cell>
          <cell r="F339">
            <v>103857.45611111113</v>
          </cell>
          <cell r="G339">
            <v>1</v>
          </cell>
          <cell r="H339">
            <v>103857.45611111113</v>
          </cell>
        </row>
        <row r="340">
          <cell r="C340" t="str">
            <v>MOAYUDR</v>
          </cell>
          <cell r="D340" t="str">
            <v>Mo ayudante raso</v>
          </cell>
          <cell r="E340" t="str">
            <v>día</v>
          </cell>
          <cell r="F340">
            <v>82946.474777777781</v>
          </cell>
          <cell r="G340">
            <v>1</v>
          </cell>
          <cell r="H340">
            <v>82946.474777777781</v>
          </cell>
        </row>
        <row r="341">
          <cell r="C341" t="str">
            <v>MOCAD1</v>
          </cell>
          <cell r="D341" t="str">
            <v>Mo cadenero 1</v>
          </cell>
          <cell r="E341" t="str">
            <v>día</v>
          </cell>
          <cell r="F341">
            <v>146005.59311111111</v>
          </cell>
          <cell r="G341">
            <v>1</v>
          </cell>
          <cell r="H341">
            <v>146005.59311111111</v>
          </cell>
        </row>
        <row r="342">
          <cell r="C342" t="str">
            <v>MOCAD2</v>
          </cell>
          <cell r="D342" t="str">
            <v>Mo cadenero 2</v>
          </cell>
          <cell r="E342" t="str">
            <v>m3</v>
          </cell>
          <cell r="F342">
            <v>82946.474777777781</v>
          </cell>
          <cell r="G342">
            <v>1</v>
          </cell>
          <cell r="H342">
            <v>82946.474777777781</v>
          </cell>
        </row>
        <row r="343">
          <cell r="C343" t="str">
            <v>MOFICIAL</v>
          </cell>
          <cell r="D343" t="str">
            <v>Mo oficial</v>
          </cell>
          <cell r="E343" t="str">
            <v>día</v>
          </cell>
          <cell r="F343">
            <v>151871.96811111111</v>
          </cell>
          <cell r="G343">
            <v>1</v>
          </cell>
          <cell r="H343">
            <v>151871.96811111111</v>
          </cell>
        </row>
        <row r="344">
          <cell r="C344" t="str">
            <v>MOSOLD</v>
          </cell>
          <cell r="D344" t="str">
            <v>Soldador (incluye equipo y ayudante)</v>
          </cell>
          <cell r="E344" t="str">
            <v>día</v>
          </cell>
          <cell r="F344">
            <v>179228.80277777778</v>
          </cell>
          <cell r="G344">
            <v>1</v>
          </cell>
          <cell r="H344">
            <v>179228.80277777778</v>
          </cell>
        </row>
        <row r="345">
          <cell r="C345" t="str">
            <v>MOTOPO</v>
          </cell>
          <cell r="D345" t="str">
            <v>Mo topógrafo</v>
          </cell>
          <cell r="E345" t="str">
            <v>día</v>
          </cell>
          <cell r="F345">
            <v>172369.58677777779</v>
          </cell>
          <cell r="G345">
            <v>1</v>
          </cell>
          <cell r="H345">
            <v>172369.58677777779</v>
          </cell>
        </row>
        <row r="346">
          <cell r="C346" t="str">
            <v>RF0000</v>
          </cell>
          <cell r="D346" t="str">
            <v>REFUERZO</v>
          </cell>
          <cell r="E346"/>
          <cell r="F346"/>
          <cell r="G346"/>
          <cell r="H346"/>
        </row>
        <row r="347">
          <cell r="C347" t="str">
            <v>RF1000</v>
          </cell>
          <cell r="D347" t="str">
            <v>Alambre negro recocido</v>
          </cell>
          <cell r="E347" t="str">
            <v>kg</v>
          </cell>
          <cell r="F347">
            <v>8403.36</v>
          </cell>
          <cell r="G347">
            <v>0.19</v>
          </cell>
          <cell r="H347">
            <v>10000</v>
          </cell>
        </row>
        <row r="348">
          <cell r="C348" t="str">
            <v>RF1010</v>
          </cell>
          <cell r="D348" t="str">
            <v>Acero 60.000psi (1/4" - 3/8”) fig.</v>
          </cell>
          <cell r="E348" t="str">
            <v>kg</v>
          </cell>
          <cell r="F348">
            <v>4326</v>
          </cell>
          <cell r="G348">
            <v>0.19</v>
          </cell>
          <cell r="H348">
            <v>5148</v>
          </cell>
        </row>
        <row r="349">
          <cell r="C349" t="str">
            <v>RF1020</v>
          </cell>
          <cell r="D349" t="str">
            <v>Acero 60.000psi (1/2”) fig.</v>
          </cell>
          <cell r="E349" t="str">
            <v>kg</v>
          </cell>
          <cell r="F349">
            <v>4124</v>
          </cell>
          <cell r="G349">
            <v>0.19</v>
          </cell>
          <cell r="H349">
            <v>4908</v>
          </cell>
        </row>
        <row r="350">
          <cell r="C350" t="str">
            <v>RF1025</v>
          </cell>
          <cell r="D350" t="str">
            <v>Acero 60.000psi (1”) fig.</v>
          </cell>
          <cell r="E350" t="str">
            <v>kg</v>
          </cell>
          <cell r="F350">
            <v>5985</v>
          </cell>
          <cell r="G350">
            <v>0.19</v>
          </cell>
          <cell r="H350">
            <v>7122</v>
          </cell>
        </row>
        <row r="351">
          <cell r="C351" t="str">
            <v>RF1030</v>
          </cell>
          <cell r="D351" t="str">
            <v>Acero 40.000psi fig.</v>
          </cell>
          <cell r="E351" t="str">
            <v>kg</v>
          </cell>
          <cell r="F351">
            <v>3980</v>
          </cell>
          <cell r="G351">
            <v>0.19</v>
          </cell>
          <cell r="H351">
            <v>4736</v>
          </cell>
        </row>
        <row r="352">
          <cell r="C352" t="str">
            <v>RF1035</v>
          </cell>
          <cell r="D352" t="str">
            <v>Acero corrugado 60000 psi 5/8 pulg</v>
          </cell>
          <cell r="E352" t="str">
            <v>kg</v>
          </cell>
          <cell r="F352">
            <v>4490</v>
          </cell>
          <cell r="G352">
            <v>0.19</v>
          </cell>
          <cell r="H352">
            <v>5343</v>
          </cell>
        </row>
        <row r="353">
          <cell r="C353" t="str">
            <v>RF1045</v>
          </cell>
          <cell r="D353" t="str">
            <v>Acero corrugado 60000 psi 3/4 pulg</v>
          </cell>
          <cell r="E353" t="str">
            <v>kg</v>
          </cell>
          <cell r="F353">
            <v>5316.28</v>
          </cell>
          <cell r="G353">
            <v>0.19</v>
          </cell>
          <cell r="H353">
            <v>6326</v>
          </cell>
        </row>
        <row r="354">
          <cell r="C354" t="str">
            <v>RF1050</v>
          </cell>
          <cell r="D354" t="str">
            <v>Herraje tapa caja 0.50m x 0.50m</v>
          </cell>
          <cell r="E354" t="str">
            <v>un</v>
          </cell>
          <cell r="F354">
            <v>150000</v>
          </cell>
          <cell r="G354">
            <v>0.19</v>
          </cell>
          <cell r="H354">
            <v>178500</v>
          </cell>
        </row>
        <row r="355">
          <cell r="C355" t="str">
            <v>RF1060</v>
          </cell>
          <cell r="D355" t="str">
            <v>Herraje tapa Cámara de Inspección. D=0.75m</v>
          </cell>
          <cell r="E355" t="str">
            <v>un</v>
          </cell>
          <cell r="F355">
            <v>81200</v>
          </cell>
          <cell r="G355">
            <v>0.19</v>
          </cell>
          <cell r="H355">
            <v>96628</v>
          </cell>
        </row>
        <row r="356">
          <cell r="C356" t="str">
            <v>RF1070</v>
          </cell>
          <cell r="D356" t="str">
            <v>Malla electrosoldada D-84 (2,35m x 6m)</v>
          </cell>
          <cell r="E356" t="str">
            <v>un</v>
          </cell>
          <cell r="F356">
            <v>81893</v>
          </cell>
          <cell r="G356">
            <v>0.19</v>
          </cell>
          <cell r="H356">
            <v>97453</v>
          </cell>
        </row>
        <row r="357">
          <cell r="C357" t="str">
            <v>RF1071</v>
          </cell>
          <cell r="D357" t="str">
            <v>Malla electrosoldada D-84 (2,40m x 6m)</v>
          </cell>
          <cell r="E357" t="str">
            <v>un</v>
          </cell>
          <cell r="F357">
            <v>105042.02</v>
          </cell>
          <cell r="G357">
            <v>0.19</v>
          </cell>
          <cell r="H357">
            <v>125000</v>
          </cell>
        </row>
        <row r="358">
          <cell r="C358" t="str">
            <v>RF1080</v>
          </cell>
          <cell r="D358" t="str">
            <v>Malla electrosoldada D-84 (2,35m x 18m)</v>
          </cell>
          <cell r="E358" t="str">
            <v>un</v>
          </cell>
          <cell r="F358">
            <v>285500</v>
          </cell>
          <cell r="G358">
            <v>0.19</v>
          </cell>
          <cell r="H358">
            <v>339745</v>
          </cell>
        </row>
        <row r="359">
          <cell r="C359" t="str">
            <v>RF1090</v>
          </cell>
          <cell r="D359" t="str">
            <v>Malla electrosoldada D-84 (2,35m x 30m)</v>
          </cell>
          <cell r="E359" t="str">
            <v>un</v>
          </cell>
          <cell r="F359">
            <v>409464</v>
          </cell>
          <cell r="G359">
            <v>0.19</v>
          </cell>
          <cell r="H359">
            <v>487262</v>
          </cell>
        </row>
        <row r="360">
          <cell r="C360" t="str">
            <v>RF1100</v>
          </cell>
          <cell r="D360" t="str">
            <v>Malla electrosoldada D-106 (2,35m x 6m)</v>
          </cell>
          <cell r="E360" t="str">
            <v>un</v>
          </cell>
          <cell r="F360">
            <v>103606</v>
          </cell>
          <cell r="G360">
            <v>0.19</v>
          </cell>
          <cell r="H360">
            <v>123291</v>
          </cell>
        </row>
        <row r="361">
          <cell r="C361" t="str">
            <v>RF1110</v>
          </cell>
          <cell r="D361" t="str">
            <v>Malla electrosoldada D-131 (2,35m x 6m)</v>
          </cell>
          <cell r="E361" t="str">
            <v>un</v>
          </cell>
          <cell r="F361">
            <v>127802</v>
          </cell>
          <cell r="G361">
            <v>0.19</v>
          </cell>
          <cell r="H361">
            <v>152084</v>
          </cell>
        </row>
        <row r="362">
          <cell r="C362" t="str">
            <v>RF1120</v>
          </cell>
          <cell r="D362" t="str">
            <v>Malla electrosoldada D-158 (2,35m x 6m)</v>
          </cell>
          <cell r="E362" t="str">
            <v>un</v>
          </cell>
          <cell r="F362">
            <v>149430</v>
          </cell>
          <cell r="G362">
            <v>0.19</v>
          </cell>
          <cell r="H362">
            <v>177822</v>
          </cell>
        </row>
        <row r="363">
          <cell r="C363" t="str">
            <v>RF1130</v>
          </cell>
          <cell r="D363" t="str">
            <v>Malla electrosoldada D-188 (2,35m x 6m)</v>
          </cell>
          <cell r="E363" t="str">
            <v>un</v>
          </cell>
          <cell r="F363">
            <v>183638</v>
          </cell>
          <cell r="G363">
            <v>0.19</v>
          </cell>
          <cell r="H363">
            <v>218529</v>
          </cell>
        </row>
        <row r="364">
          <cell r="C364" t="str">
            <v>RF1140</v>
          </cell>
          <cell r="D364" t="str">
            <v>Malla electrosoldada D-221 (2,35m x 6m)</v>
          </cell>
          <cell r="E364" t="str">
            <v>un</v>
          </cell>
          <cell r="F364">
            <v>215899</v>
          </cell>
          <cell r="G364">
            <v>0.19</v>
          </cell>
          <cell r="H364">
            <v>256920</v>
          </cell>
        </row>
        <row r="365">
          <cell r="C365" t="str">
            <v>SS0000</v>
          </cell>
          <cell r="D365" t="str">
            <v>SISTEMA SÉPTICO</v>
          </cell>
          <cell r="E365"/>
          <cell r="F365"/>
          <cell r="G365"/>
          <cell r="H365"/>
        </row>
        <row r="366">
          <cell r="C366" t="str">
            <v>SS1010</v>
          </cell>
          <cell r="D366" t="str">
            <v>Trampa de grasas prefabricada en PEAD de 48*62*52, v=95 litros.</v>
          </cell>
          <cell r="E366" t="str">
            <v>un</v>
          </cell>
          <cell r="F366">
            <v>229900</v>
          </cell>
          <cell r="G366">
            <v>0</v>
          </cell>
          <cell r="H366">
            <v>229900</v>
          </cell>
        </row>
        <row r="367">
          <cell r="C367" t="str">
            <v>SS1025</v>
          </cell>
          <cell r="D367" t="str">
            <v>Trampa de grasas prefabricada en polietileno de 68 * 56 cm, v=105 litros.</v>
          </cell>
          <cell r="E367" t="str">
            <v>un</v>
          </cell>
          <cell r="F367">
            <v>129900</v>
          </cell>
          <cell r="G367">
            <v>0</v>
          </cell>
          <cell r="H367">
            <v>129900</v>
          </cell>
        </row>
        <row r="368">
          <cell r="C368" t="str">
            <v>SS1030</v>
          </cell>
          <cell r="D368" t="str">
            <v>Trampa de grasa en PEAD 250 litros</v>
          </cell>
          <cell r="E368" t="str">
            <v>un</v>
          </cell>
          <cell r="F368">
            <v>179900</v>
          </cell>
          <cell r="G368">
            <v>0</v>
          </cell>
          <cell r="H368">
            <v>179900</v>
          </cell>
        </row>
        <row r="369">
          <cell r="C369" t="str">
            <v>SS1040</v>
          </cell>
          <cell r="D369" t="str">
            <v>Tanque séptico prefabricado en PEAD, v=1000 litros.</v>
          </cell>
          <cell r="E369" t="str">
            <v>un</v>
          </cell>
          <cell r="F369">
            <v>519000</v>
          </cell>
          <cell r="G369">
            <v>0</v>
          </cell>
          <cell r="H369">
            <v>519000</v>
          </cell>
        </row>
        <row r="370">
          <cell r="C370" t="str">
            <v>SS1050</v>
          </cell>
          <cell r="D370" t="str">
            <v>Tanque séptico prefabricado en PEAD, v=1000 litros.</v>
          </cell>
          <cell r="E370" t="str">
            <v>un</v>
          </cell>
          <cell r="F370">
            <v>589000</v>
          </cell>
          <cell r="G370">
            <v>0</v>
          </cell>
          <cell r="H370">
            <v>589000</v>
          </cell>
        </row>
        <row r="371">
          <cell r="C371" t="str">
            <v>SS1060</v>
          </cell>
          <cell r="D371" t="str">
            <v>Filtro anaerobio (fafa) prefabricado en PRFV, v=1000 litros.</v>
          </cell>
          <cell r="E371" t="str">
            <v>un</v>
          </cell>
          <cell r="F371">
            <v>875900</v>
          </cell>
          <cell r="G371">
            <v>0</v>
          </cell>
          <cell r="H371">
            <v>875900</v>
          </cell>
        </row>
        <row r="372">
          <cell r="C372" t="str">
            <v>SS1070</v>
          </cell>
          <cell r="D372" t="str">
            <v>Filtro anaerobio (fafa) prefabricado en PRFV, v=1000 litros.</v>
          </cell>
          <cell r="E372" t="str">
            <v>un</v>
          </cell>
          <cell r="F372">
            <v>869900</v>
          </cell>
          <cell r="G372">
            <v>0</v>
          </cell>
          <cell r="H372">
            <v>869900</v>
          </cell>
        </row>
        <row r="373">
          <cell r="C373" t="str">
            <v>SS1080</v>
          </cell>
          <cell r="D373" t="str">
            <v>Kit séptico pe - trampa de grasa 250 lt, tanque 1000 lt, fafa 1000 lt</v>
          </cell>
          <cell r="E373" t="str">
            <v>un</v>
          </cell>
          <cell r="F373">
            <v>1750000</v>
          </cell>
          <cell r="G373">
            <v>0</v>
          </cell>
          <cell r="H373">
            <v>1750000</v>
          </cell>
        </row>
        <row r="374">
          <cell r="C374" t="str">
            <v>SS1085</v>
          </cell>
          <cell r="D374" t="str">
            <v xml:space="preserve">Kit séptico pe - trampa de grasa 250 lt, tanque 500 lt, fafa 500 lt ,bacterias y rosetones </v>
          </cell>
          <cell r="E374" t="str">
            <v>un</v>
          </cell>
          <cell r="F374">
            <v>1072000</v>
          </cell>
          <cell r="G374">
            <v>0</v>
          </cell>
          <cell r="H374">
            <v>1480000</v>
          </cell>
        </row>
        <row r="375">
          <cell r="C375" t="str">
            <v>SS1086</v>
          </cell>
          <cell r="D375" t="str">
            <v>Kit séptico en fibra de vidrio todo integrado 0.90cm de diámetro x 1.70m de largo</v>
          </cell>
          <cell r="E375" t="str">
            <v>un</v>
          </cell>
          <cell r="F375">
            <v>2200000</v>
          </cell>
          <cell r="G375">
            <v>0.19</v>
          </cell>
          <cell r="H375">
            <v>2618000</v>
          </cell>
        </row>
        <row r="376">
          <cell r="C376" t="str">
            <v>SS1090</v>
          </cell>
          <cell r="D376" t="str">
            <v>Tubería perforada 3"</v>
          </cell>
          <cell r="E376" t="str">
            <v>m</v>
          </cell>
          <cell r="F376">
            <v>13679</v>
          </cell>
          <cell r="G376">
            <v>0</v>
          </cell>
          <cell r="H376">
            <v>13679</v>
          </cell>
        </row>
        <row r="377">
          <cell r="C377" t="str">
            <v>TB1000</v>
          </cell>
          <cell r="D377" t="str">
            <v>TUBERÍA EN PVCP - ACCESORIOS</v>
          </cell>
          <cell r="E377"/>
          <cell r="F377"/>
          <cell r="G377"/>
          <cell r="H377"/>
        </row>
        <row r="378">
          <cell r="C378" t="str">
            <v>TB1110</v>
          </cell>
          <cell r="D378" t="str">
            <v>Adaptador hembra PVC 1/2''</v>
          </cell>
          <cell r="E378" t="str">
            <v>un</v>
          </cell>
          <cell r="F378">
            <v>518</v>
          </cell>
          <cell r="G378">
            <v>0</v>
          </cell>
          <cell r="H378">
            <v>518</v>
          </cell>
        </row>
        <row r="379">
          <cell r="C379" t="str">
            <v>TB1115</v>
          </cell>
          <cell r="D379" t="str">
            <v>Adaptador hembra PVC 3/4''</v>
          </cell>
          <cell r="E379" t="str">
            <v>un</v>
          </cell>
          <cell r="F379">
            <v>933</v>
          </cell>
          <cell r="G379">
            <v>0</v>
          </cell>
          <cell r="H379">
            <v>933</v>
          </cell>
        </row>
        <row r="380">
          <cell r="C380" t="str">
            <v>TB1120</v>
          </cell>
          <cell r="D380" t="str">
            <v>Adaptador hembra PVC 1''</v>
          </cell>
          <cell r="E380" t="str">
            <v>un</v>
          </cell>
          <cell r="F380">
            <v>2081</v>
          </cell>
          <cell r="G380">
            <v>0</v>
          </cell>
          <cell r="H380">
            <v>2081</v>
          </cell>
        </row>
        <row r="381">
          <cell r="C381" t="str">
            <v>TB1125</v>
          </cell>
          <cell r="D381" t="str">
            <v>Adaptador hembra PVC 1 1/2''</v>
          </cell>
          <cell r="E381" t="str">
            <v>un</v>
          </cell>
          <cell r="F381">
            <v>5748</v>
          </cell>
          <cell r="G381">
            <v>0</v>
          </cell>
          <cell r="H381">
            <v>5748</v>
          </cell>
        </row>
        <row r="382">
          <cell r="C382" t="str">
            <v>TB1130</v>
          </cell>
          <cell r="D382" t="str">
            <v>Adaptador hembra PVC 1 1/4''</v>
          </cell>
          <cell r="E382" t="str">
            <v>un</v>
          </cell>
          <cell r="F382">
            <v>3400</v>
          </cell>
          <cell r="G382">
            <v>0</v>
          </cell>
          <cell r="H382">
            <v>3400</v>
          </cell>
        </row>
        <row r="383">
          <cell r="C383" t="str">
            <v>TB1135</v>
          </cell>
          <cell r="D383" t="str">
            <v>Adaptador hembra PVC 2''</v>
          </cell>
          <cell r="E383" t="str">
            <v>un</v>
          </cell>
          <cell r="F383">
            <v>10235</v>
          </cell>
          <cell r="G383">
            <v>0</v>
          </cell>
          <cell r="H383">
            <v>10235</v>
          </cell>
        </row>
        <row r="384">
          <cell r="C384" t="str">
            <v>TB1140</v>
          </cell>
          <cell r="D384" t="str">
            <v>Adaptador macho PVC 1/2''</v>
          </cell>
          <cell r="E384" t="str">
            <v>un</v>
          </cell>
          <cell r="F384">
            <v>458</v>
          </cell>
          <cell r="G384">
            <v>0</v>
          </cell>
          <cell r="H384">
            <v>458</v>
          </cell>
        </row>
        <row r="385">
          <cell r="C385" t="str">
            <v>TB1145</v>
          </cell>
          <cell r="D385" t="str">
            <v>Adaptador macho PVC 3/4''</v>
          </cell>
          <cell r="E385" t="str">
            <v>un</v>
          </cell>
          <cell r="F385">
            <v>832</v>
          </cell>
          <cell r="G385">
            <v>0</v>
          </cell>
          <cell r="H385">
            <v>832</v>
          </cell>
        </row>
        <row r="386">
          <cell r="C386" t="str">
            <v>TB1150</v>
          </cell>
          <cell r="D386" t="str">
            <v>Adaptador macho PVC 1''</v>
          </cell>
          <cell r="E386" t="str">
            <v>un</v>
          </cell>
          <cell r="F386">
            <v>1738</v>
          </cell>
          <cell r="G386">
            <v>0</v>
          </cell>
          <cell r="H386">
            <v>1738</v>
          </cell>
        </row>
        <row r="387">
          <cell r="C387" t="str">
            <v>TB1155</v>
          </cell>
          <cell r="D387" t="str">
            <v>Adaptador macho PVC 1 1/2''</v>
          </cell>
          <cell r="E387" t="str">
            <v>un</v>
          </cell>
          <cell r="F387">
            <v>4282</v>
          </cell>
          <cell r="G387">
            <v>0</v>
          </cell>
          <cell r="H387">
            <v>4282</v>
          </cell>
        </row>
        <row r="388">
          <cell r="C388" t="str">
            <v>TB1160</v>
          </cell>
          <cell r="D388" t="str">
            <v>Adaptador macho PVC 1 1/4''</v>
          </cell>
          <cell r="E388" t="str">
            <v>un</v>
          </cell>
          <cell r="F388">
            <v>3656</v>
          </cell>
          <cell r="G388">
            <v>0</v>
          </cell>
          <cell r="H388">
            <v>3656</v>
          </cell>
        </row>
        <row r="389">
          <cell r="C389" t="str">
            <v>TB1165</v>
          </cell>
          <cell r="D389" t="str">
            <v>Adaptador macho PVC 2''</v>
          </cell>
          <cell r="E389" t="str">
            <v>un</v>
          </cell>
          <cell r="F389">
            <v>6119</v>
          </cell>
          <cell r="G389">
            <v>0</v>
          </cell>
          <cell r="H389">
            <v>6119</v>
          </cell>
        </row>
        <row r="390">
          <cell r="C390" t="str">
            <v>TB1170</v>
          </cell>
          <cell r="D390" t="str">
            <v>Buje soldado PVC-p 1'' a 3/4"</v>
          </cell>
          <cell r="E390" t="str">
            <v>un</v>
          </cell>
          <cell r="F390">
            <v>1283</v>
          </cell>
          <cell r="G390">
            <v>0</v>
          </cell>
          <cell r="H390">
            <v>1283</v>
          </cell>
        </row>
        <row r="391">
          <cell r="C391" t="str">
            <v>TB1175</v>
          </cell>
          <cell r="D391" t="str">
            <v>Buje soldado PVC-p 1" a 1/2''</v>
          </cell>
          <cell r="E391" t="str">
            <v>un</v>
          </cell>
          <cell r="F391">
            <v>1283</v>
          </cell>
          <cell r="G391">
            <v>0</v>
          </cell>
          <cell r="H391">
            <v>1283</v>
          </cell>
        </row>
        <row r="392">
          <cell r="C392" t="str">
            <v>TB1180</v>
          </cell>
          <cell r="D392" t="str">
            <v>Buje soldado PVC-p 2'' a 1"</v>
          </cell>
          <cell r="E392" t="str">
            <v>un</v>
          </cell>
          <cell r="F392">
            <v>5819</v>
          </cell>
          <cell r="G392">
            <v>0</v>
          </cell>
          <cell r="H392">
            <v>5819</v>
          </cell>
        </row>
        <row r="393">
          <cell r="C393" t="str">
            <v>TB1185</v>
          </cell>
          <cell r="D393" t="str">
            <v>Buje soldado PVC-p 2'' a 3/4"</v>
          </cell>
          <cell r="E393" t="str">
            <v>un</v>
          </cell>
          <cell r="F393">
            <v>5819</v>
          </cell>
          <cell r="G393">
            <v>0</v>
          </cell>
          <cell r="H393">
            <v>5819</v>
          </cell>
        </row>
        <row r="394">
          <cell r="C394" t="str">
            <v>TB1190</v>
          </cell>
          <cell r="D394" t="str">
            <v>Buje soldado PVC-p 2" a 1/2''</v>
          </cell>
          <cell r="E394" t="str">
            <v>un</v>
          </cell>
          <cell r="F394">
            <v>5819</v>
          </cell>
          <cell r="G394">
            <v>0</v>
          </cell>
          <cell r="H394">
            <v>5819</v>
          </cell>
        </row>
        <row r="395">
          <cell r="C395" t="str">
            <v>TB1195</v>
          </cell>
          <cell r="D395" t="str">
            <v>Buje soldado PVC-p 3'' a 2"</v>
          </cell>
          <cell r="E395" t="str">
            <v>un</v>
          </cell>
          <cell r="F395">
            <v>20956</v>
          </cell>
          <cell r="G395">
            <v>0</v>
          </cell>
          <cell r="H395">
            <v>20956</v>
          </cell>
        </row>
        <row r="396">
          <cell r="C396" t="str">
            <v>TB1200</v>
          </cell>
          <cell r="D396" t="str">
            <v>Buje soldado PVC-p 3/4" a 1/2"</v>
          </cell>
          <cell r="E396" t="str">
            <v>un</v>
          </cell>
          <cell r="F396">
            <v>645</v>
          </cell>
          <cell r="G396">
            <v>0</v>
          </cell>
          <cell r="H396">
            <v>645</v>
          </cell>
        </row>
        <row r="397">
          <cell r="C397" t="str">
            <v>TB1205</v>
          </cell>
          <cell r="D397" t="str">
            <v>Codo PVC-p 90° 13 mm (1/2")</v>
          </cell>
          <cell r="E397" t="str">
            <v>un</v>
          </cell>
          <cell r="F397">
            <v>780</v>
          </cell>
          <cell r="G397">
            <v>0</v>
          </cell>
          <cell r="H397">
            <v>780</v>
          </cell>
        </row>
        <row r="398">
          <cell r="C398" t="str">
            <v>TB1210</v>
          </cell>
          <cell r="D398" t="str">
            <v>Codo PVC-p 90° 19 mm (3/4")</v>
          </cell>
          <cell r="E398" t="str">
            <v>un</v>
          </cell>
          <cell r="F398">
            <v>1225</v>
          </cell>
          <cell r="G398">
            <v>0</v>
          </cell>
          <cell r="H398">
            <v>1225</v>
          </cell>
        </row>
        <row r="399">
          <cell r="C399" t="str">
            <v>TB1215</v>
          </cell>
          <cell r="D399" t="str">
            <v>Codo PVC-p 90° 25 mm (1")</v>
          </cell>
          <cell r="E399" t="str">
            <v>un</v>
          </cell>
          <cell r="F399">
            <v>2500</v>
          </cell>
          <cell r="G399">
            <v>0</v>
          </cell>
          <cell r="H399">
            <v>2500</v>
          </cell>
        </row>
        <row r="400">
          <cell r="C400" t="str">
            <v>TB1220</v>
          </cell>
          <cell r="D400" t="str">
            <v>Codo PVC-p 90° 38 mm (1 1/2")</v>
          </cell>
          <cell r="E400" t="str">
            <v>un</v>
          </cell>
          <cell r="F400">
            <v>8800</v>
          </cell>
          <cell r="G400">
            <v>0</v>
          </cell>
          <cell r="H400">
            <v>8800</v>
          </cell>
        </row>
        <row r="401">
          <cell r="C401" t="str">
            <v>TB1225</v>
          </cell>
          <cell r="D401" t="str">
            <v>Codo PVC-p 90° 50 mm (2")</v>
          </cell>
          <cell r="E401" t="str">
            <v>un</v>
          </cell>
          <cell r="F401">
            <v>12250</v>
          </cell>
          <cell r="G401">
            <v>0</v>
          </cell>
          <cell r="H401">
            <v>12250</v>
          </cell>
        </row>
        <row r="402">
          <cell r="C402" t="str">
            <v>TB1230</v>
          </cell>
          <cell r="D402" t="str">
            <v>Codo PVC-p 45° 13 mm (1/2")</v>
          </cell>
          <cell r="E402" t="str">
            <v>un</v>
          </cell>
          <cell r="F402">
            <v>1100</v>
          </cell>
          <cell r="G402">
            <v>0</v>
          </cell>
          <cell r="H402">
            <v>1100</v>
          </cell>
        </row>
        <row r="403">
          <cell r="C403" t="str">
            <v>TB1235</v>
          </cell>
          <cell r="D403" t="str">
            <v>Codo PVC-p 45° 19 mm (3/4")</v>
          </cell>
          <cell r="E403" t="str">
            <v>un</v>
          </cell>
          <cell r="F403">
            <v>1758</v>
          </cell>
          <cell r="G403">
            <v>0</v>
          </cell>
          <cell r="H403">
            <v>1758</v>
          </cell>
        </row>
        <row r="404">
          <cell r="C404" t="str">
            <v>TB1240</v>
          </cell>
          <cell r="D404" t="str">
            <v>Codo PVC-p 45° 25 mm (1")</v>
          </cell>
          <cell r="E404" t="str">
            <v>un</v>
          </cell>
          <cell r="F404">
            <v>3348</v>
          </cell>
          <cell r="G404">
            <v>0</v>
          </cell>
          <cell r="H404">
            <v>3348</v>
          </cell>
        </row>
        <row r="405">
          <cell r="C405" t="str">
            <v>TB1245</v>
          </cell>
          <cell r="D405" t="str">
            <v>Codo PVC-p 45° 38 mm (1 1/2")</v>
          </cell>
          <cell r="E405" t="str">
            <v>un</v>
          </cell>
          <cell r="F405">
            <v>8115</v>
          </cell>
          <cell r="G405">
            <v>0</v>
          </cell>
          <cell r="H405">
            <v>8115</v>
          </cell>
        </row>
        <row r="406">
          <cell r="C406" t="str">
            <v>TB1250</v>
          </cell>
          <cell r="D406" t="str">
            <v>Codo PVC-p 45° 50 mm (2")</v>
          </cell>
          <cell r="E406" t="str">
            <v>un</v>
          </cell>
          <cell r="F406">
            <v>13421</v>
          </cell>
          <cell r="G406">
            <v>0</v>
          </cell>
          <cell r="H406">
            <v>13421</v>
          </cell>
        </row>
        <row r="407">
          <cell r="C407" t="str">
            <v>TB1255</v>
          </cell>
          <cell r="D407" t="str">
            <v>Collar de derivación a 1/2" para PVC ø 2" (5o mm)</v>
          </cell>
          <cell r="E407" t="str">
            <v>un</v>
          </cell>
          <cell r="F407">
            <v>59028</v>
          </cell>
          <cell r="G407">
            <v>0</v>
          </cell>
          <cell r="H407">
            <v>59028</v>
          </cell>
        </row>
        <row r="408">
          <cell r="C408" t="str">
            <v>TB1260</v>
          </cell>
          <cell r="D408" t="str">
            <v>Collar de derivación a 1/2" para PVC ø 3" (75mm)</v>
          </cell>
          <cell r="E408" t="str">
            <v>un</v>
          </cell>
          <cell r="F408">
            <v>19799</v>
          </cell>
          <cell r="G408">
            <v>0</v>
          </cell>
          <cell r="H408">
            <v>19799</v>
          </cell>
        </row>
        <row r="409">
          <cell r="C409" t="str">
            <v>TB1265</v>
          </cell>
          <cell r="D409" t="str">
            <v>Collar de derivación a 1/2" para PVC ø 4" (100 mm)</v>
          </cell>
          <cell r="E409" t="str">
            <v>un</v>
          </cell>
          <cell r="F409">
            <v>22460</v>
          </cell>
          <cell r="G409">
            <v>0</v>
          </cell>
          <cell r="H409">
            <v>22460</v>
          </cell>
        </row>
        <row r="410">
          <cell r="C410" t="str">
            <v>TB1270</v>
          </cell>
          <cell r="D410" t="str">
            <v>Collar de derivación a 3/4" para PVC ø 2" (5o mm)</v>
          </cell>
          <cell r="E410" t="str">
            <v>un</v>
          </cell>
          <cell r="F410">
            <v>8702</v>
          </cell>
          <cell r="G410">
            <v>0</v>
          </cell>
          <cell r="H410">
            <v>8702</v>
          </cell>
        </row>
        <row r="411">
          <cell r="C411" t="str">
            <v>TB1275</v>
          </cell>
          <cell r="D411" t="str">
            <v>Collar de derivación a 3/4" para PVC ø 3" (75mm)</v>
          </cell>
          <cell r="E411" t="str">
            <v>un</v>
          </cell>
          <cell r="F411">
            <v>17405</v>
          </cell>
          <cell r="G411">
            <v>0</v>
          </cell>
          <cell r="H411">
            <v>17405</v>
          </cell>
        </row>
        <row r="412">
          <cell r="C412" t="str">
            <v>TB1280</v>
          </cell>
          <cell r="D412" t="str">
            <v>Collar de derivación a 3/4" para PVC ø 4" (100 mm)</v>
          </cell>
          <cell r="E412" t="str">
            <v>un</v>
          </cell>
          <cell r="F412">
            <v>21354</v>
          </cell>
          <cell r="G412">
            <v>0</v>
          </cell>
          <cell r="H412">
            <v>21354</v>
          </cell>
        </row>
        <row r="413">
          <cell r="C413" t="str">
            <v>TB1285</v>
          </cell>
          <cell r="D413" t="str">
            <v>Collar de derivación a 1" para PVC ø 3" (75mm)</v>
          </cell>
          <cell r="E413" t="str">
            <v>un</v>
          </cell>
          <cell r="F413">
            <v>32260</v>
          </cell>
          <cell r="G413">
            <v>0</v>
          </cell>
          <cell r="H413">
            <v>32260</v>
          </cell>
        </row>
        <row r="414">
          <cell r="C414" t="str">
            <v>TB1290</v>
          </cell>
          <cell r="D414" t="str">
            <v>Collar de derivación a 1" para PVC ø 4" (100 mm)</v>
          </cell>
          <cell r="E414" t="str">
            <v>un</v>
          </cell>
          <cell r="F414">
            <v>40623</v>
          </cell>
          <cell r="G414">
            <v>0</v>
          </cell>
          <cell r="H414">
            <v>40623</v>
          </cell>
        </row>
        <row r="415">
          <cell r="C415" t="str">
            <v>TB1291</v>
          </cell>
          <cell r="D415" t="str">
            <v>Llave de corte universal de 1/2" (50 mm)</v>
          </cell>
          <cell r="E415" t="str">
            <v>un</v>
          </cell>
          <cell r="F415">
            <v>34342</v>
          </cell>
          <cell r="G415">
            <v>0</v>
          </cell>
          <cell r="H415">
            <v>34342</v>
          </cell>
        </row>
        <row r="416">
          <cell r="C416" t="str">
            <v>TB1295</v>
          </cell>
          <cell r="D416" t="str">
            <v>Tapón soldado PVC-p 13 mm (1/2")</v>
          </cell>
          <cell r="E416" t="str">
            <v>un</v>
          </cell>
          <cell r="F416">
            <v>380</v>
          </cell>
          <cell r="G416">
            <v>0</v>
          </cell>
          <cell r="H416">
            <v>380</v>
          </cell>
        </row>
        <row r="417">
          <cell r="C417" t="str">
            <v>TB1300</v>
          </cell>
          <cell r="D417" t="str">
            <v>Tapón soldado PVC-p 90° 19 mm (3/4")</v>
          </cell>
          <cell r="E417" t="str">
            <v>un</v>
          </cell>
          <cell r="F417">
            <v>761</v>
          </cell>
          <cell r="G417">
            <v>0</v>
          </cell>
          <cell r="H417">
            <v>761</v>
          </cell>
        </row>
        <row r="418">
          <cell r="C418" t="str">
            <v>TB1305</v>
          </cell>
          <cell r="D418" t="str">
            <v>Tapón soldado PVC-p 90° 25 mm (1")</v>
          </cell>
          <cell r="E418" t="str">
            <v>un</v>
          </cell>
          <cell r="F418">
            <v>1275</v>
          </cell>
          <cell r="G418">
            <v>0</v>
          </cell>
          <cell r="H418">
            <v>1275</v>
          </cell>
        </row>
        <row r="419">
          <cell r="C419" t="str">
            <v>TB1310</v>
          </cell>
          <cell r="D419" t="str">
            <v>Tapón soldado PVC-p 90° 38 mm (1 1/2")</v>
          </cell>
          <cell r="E419" t="str">
            <v>un</v>
          </cell>
          <cell r="F419">
            <v>3997</v>
          </cell>
          <cell r="G419">
            <v>0</v>
          </cell>
          <cell r="H419">
            <v>3997</v>
          </cell>
        </row>
        <row r="420">
          <cell r="C420" t="str">
            <v>TB1315</v>
          </cell>
          <cell r="D420" t="str">
            <v>Tapón PVC-p el ø 2" (5o mm)</v>
          </cell>
          <cell r="E420" t="str">
            <v>un</v>
          </cell>
          <cell r="F420">
            <v>6352</v>
          </cell>
          <cell r="G420">
            <v>0</v>
          </cell>
          <cell r="H420">
            <v>6352</v>
          </cell>
        </row>
        <row r="421">
          <cell r="C421" t="str">
            <v>TB1320</v>
          </cell>
          <cell r="D421" t="str">
            <v>Tapón PVC-p el ø 3" (75mm)</v>
          </cell>
          <cell r="E421" t="str">
            <v>un</v>
          </cell>
          <cell r="F421">
            <v>24300</v>
          </cell>
          <cell r="G421">
            <v>0</v>
          </cell>
          <cell r="H421">
            <v>24300</v>
          </cell>
        </row>
        <row r="422">
          <cell r="C422" t="str">
            <v>TB1325</v>
          </cell>
          <cell r="D422" t="str">
            <v>Tapón PVC-p el ø 4" (100 mm)</v>
          </cell>
          <cell r="E422" t="str">
            <v>un</v>
          </cell>
          <cell r="F422">
            <v>44153</v>
          </cell>
          <cell r="G422">
            <v>0</v>
          </cell>
          <cell r="H422">
            <v>44153</v>
          </cell>
        </row>
        <row r="423">
          <cell r="C423" t="str">
            <v>TB1330</v>
          </cell>
          <cell r="D423" t="str">
            <v>Tee PVC-p 13 mm (1/2")</v>
          </cell>
          <cell r="E423" t="str">
            <v>un</v>
          </cell>
          <cell r="F423">
            <v>1033</v>
          </cell>
          <cell r="G423">
            <v>0</v>
          </cell>
          <cell r="H423">
            <v>1033</v>
          </cell>
        </row>
        <row r="424">
          <cell r="C424" t="str">
            <v>TB1335</v>
          </cell>
          <cell r="D424" t="str">
            <v>Tee PVC-p 19 mm (3/4")</v>
          </cell>
          <cell r="E424" t="str">
            <v>un</v>
          </cell>
          <cell r="F424">
            <v>1748</v>
          </cell>
          <cell r="G424">
            <v>0</v>
          </cell>
          <cell r="H424">
            <v>1748</v>
          </cell>
        </row>
        <row r="425">
          <cell r="C425" t="str">
            <v>TB1340</v>
          </cell>
          <cell r="D425" t="str">
            <v>Tee PVC-p 25 mm (1")</v>
          </cell>
          <cell r="E425" t="str">
            <v>un</v>
          </cell>
          <cell r="F425">
            <v>3400</v>
          </cell>
          <cell r="G425">
            <v>0</v>
          </cell>
          <cell r="H425">
            <v>3400</v>
          </cell>
        </row>
        <row r="426">
          <cell r="C426" t="str">
            <v>TB1345</v>
          </cell>
          <cell r="D426" t="str">
            <v>Tee PVC-p 38 mm (1 1/2")</v>
          </cell>
          <cell r="E426" t="str">
            <v>un</v>
          </cell>
          <cell r="F426">
            <v>9829</v>
          </cell>
          <cell r="G426">
            <v>0</v>
          </cell>
          <cell r="H426">
            <v>9829</v>
          </cell>
        </row>
        <row r="427">
          <cell r="C427" t="str">
            <v>TB1350</v>
          </cell>
          <cell r="D427" t="str">
            <v>Tee PVC-p 50 mm (2")</v>
          </cell>
          <cell r="E427" t="str">
            <v>un</v>
          </cell>
          <cell r="F427">
            <v>15651</v>
          </cell>
          <cell r="G427">
            <v>0</v>
          </cell>
          <cell r="H427">
            <v>15651</v>
          </cell>
        </row>
        <row r="428">
          <cell r="C428" t="str">
            <v>TB1355</v>
          </cell>
          <cell r="D428" t="str">
            <v>Tee PVC-p 63 mm (2 1/2")</v>
          </cell>
          <cell r="E428" t="str">
            <v>un</v>
          </cell>
          <cell r="F428">
            <v>37124</v>
          </cell>
          <cell r="G428">
            <v>0</v>
          </cell>
          <cell r="H428">
            <v>37124</v>
          </cell>
        </row>
        <row r="429">
          <cell r="C429" t="str">
            <v>TB1360</v>
          </cell>
          <cell r="D429" t="str">
            <v>Tee PVC-p 75 mm (3")</v>
          </cell>
          <cell r="E429" t="str">
            <v>un</v>
          </cell>
          <cell r="F429">
            <v>59024</v>
          </cell>
          <cell r="G429">
            <v>0</v>
          </cell>
          <cell r="H429">
            <v>59024</v>
          </cell>
        </row>
        <row r="430">
          <cell r="C430" t="str">
            <v>TB1362</v>
          </cell>
          <cell r="D430" t="str">
            <v>Tubería PVC-p rde-9 1/2" (13mm)</v>
          </cell>
          <cell r="E430" t="str">
            <v>m</v>
          </cell>
          <cell r="F430">
            <v>4200</v>
          </cell>
          <cell r="G430">
            <v>0</v>
          </cell>
          <cell r="H430">
            <v>4200</v>
          </cell>
        </row>
        <row r="431">
          <cell r="C431" t="str">
            <v>TB1365</v>
          </cell>
          <cell r="D431" t="str">
            <v>Tubería PVC-p rde-9 1/2" (13mm)</v>
          </cell>
          <cell r="E431" t="str">
            <v>m</v>
          </cell>
          <cell r="F431">
            <v>4200</v>
          </cell>
          <cell r="G431">
            <v>0</v>
          </cell>
          <cell r="H431">
            <v>4200</v>
          </cell>
        </row>
        <row r="432">
          <cell r="C432" t="str">
            <v>TB1370</v>
          </cell>
          <cell r="D432" t="str">
            <v>Tubería PVC-p rde-21 3/4" (19mm)</v>
          </cell>
          <cell r="E432" t="str">
            <v>m</v>
          </cell>
          <cell r="F432">
            <v>3553</v>
          </cell>
          <cell r="G432">
            <v>0</v>
          </cell>
          <cell r="H432">
            <v>3553</v>
          </cell>
        </row>
        <row r="433">
          <cell r="C433" t="str">
            <v>TB1375</v>
          </cell>
          <cell r="D433" t="str">
            <v>Tubería PVC-p rde-21 1" (25mm)</v>
          </cell>
          <cell r="E433" t="str">
            <v>m</v>
          </cell>
          <cell r="F433">
            <v>4986</v>
          </cell>
          <cell r="G433">
            <v>0</v>
          </cell>
          <cell r="H433">
            <v>4986</v>
          </cell>
        </row>
        <row r="434">
          <cell r="C434" t="str">
            <v>TB1380</v>
          </cell>
          <cell r="D434" t="str">
            <v>Tubería PVC-p rde-21 1-1/2" (39mm)</v>
          </cell>
          <cell r="E434" t="str">
            <v>m</v>
          </cell>
          <cell r="F434">
            <v>11728</v>
          </cell>
          <cell r="G434">
            <v>0</v>
          </cell>
          <cell r="H434">
            <v>11728</v>
          </cell>
        </row>
        <row r="435">
          <cell r="C435" t="str">
            <v>TB1385</v>
          </cell>
          <cell r="D435" t="str">
            <v>Tubería PVC-p rde-21 2'' 50mm</v>
          </cell>
          <cell r="E435" t="str">
            <v>m</v>
          </cell>
          <cell r="F435">
            <v>17986</v>
          </cell>
          <cell r="G435">
            <v>0</v>
          </cell>
          <cell r="H435">
            <v>17986</v>
          </cell>
        </row>
        <row r="436">
          <cell r="C436" t="str">
            <v>TB1390</v>
          </cell>
          <cell r="D436" t="str">
            <v>Tubería PVC-p rde-21 2.5'' 63mm</v>
          </cell>
          <cell r="E436" t="str">
            <v>m</v>
          </cell>
          <cell r="F436">
            <v>29149</v>
          </cell>
          <cell r="G436">
            <v>0</v>
          </cell>
          <cell r="H436">
            <v>29149</v>
          </cell>
        </row>
        <row r="437">
          <cell r="C437" t="str">
            <v>TB1395</v>
          </cell>
          <cell r="D437" t="str">
            <v>Tubería PVC-p rde-21 3'' 75mm</v>
          </cell>
          <cell r="E437" t="str">
            <v>m</v>
          </cell>
          <cell r="F437">
            <v>38918</v>
          </cell>
          <cell r="G437">
            <v>0</v>
          </cell>
          <cell r="H437">
            <v>38918</v>
          </cell>
        </row>
        <row r="438">
          <cell r="C438" t="str">
            <v>TB1400</v>
          </cell>
          <cell r="D438" t="str">
            <v>Unión acople universal ø 2" (57 mm a 70mm)</v>
          </cell>
          <cell r="E438" t="str">
            <v>un</v>
          </cell>
          <cell r="F438">
            <v>39274</v>
          </cell>
          <cell r="G438">
            <v>0</v>
          </cell>
          <cell r="H438">
            <v>39274</v>
          </cell>
        </row>
        <row r="439">
          <cell r="C439" t="str">
            <v>TB1405</v>
          </cell>
          <cell r="D439" t="str">
            <v>Unión acople universal ø 3" aluminio bomba (85mm a 103mm)</v>
          </cell>
          <cell r="E439" t="str">
            <v>un</v>
          </cell>
          <cell r="F439">
            <v>108900</v>
          </cell>
          <cell r="G439">
            <v>0</v>
          </cell>
          <cell r="H439">
            <v>108900</v>
          </cell>
        </row>
        <row r="440">
          <cell r="C440" t="str">
            <v>TB1410</v>
          </cell>
          <cell r="D440" t="str">
            <v>Unión acople universal ø 4" (110mm a 128mm)</v>
          </cell>
          <cell r="E440" t="str">
            <v>un</v>
          </cell>
          <cell r="F440">
            <v>78880</v>
          </cell>
          <cell r="G440">
            <v>0</v>
          </cell>
          <cell r="H440">
            <v>78880</v>
          </cell>
        </row>
        <row r="441">
          <cell r="C441" t="str">
            <v>TB1415</v>
          </cell>
          <cell r="D441" t="str">
            <v>Unión PVC-p 13 mm (1/2")</v>
          </cell>
          <cell r="E441" t="str">
            <v>un</v>
          </cell>
          <cell r="F441">
            <v>500</v>
          </cell>
          <cell r="G441">
            <v>0</v>
          </cell>
          <cell r="H441">
            <v>500</v>
          </cell>
        </row>
        <row r="442">
          <cell r="C442" t="str">
            <v>TB1420</v>
          </cell>
          <cell r="D442" t="str">
            <v>Unión PVC-p 19 mm (3/4")</v>
          </cell>
          <cell r="E442" t="str">
            <v>un</v>
          </cell>
          <cell r="F442">
            <v>672</v>
          </cell>
          <cell r="G442">
            <v>0</v>
          </cell>
          <cell r="H442">
            <v>672</v>
          </cell>
        </row>
        <row r="443">
          <cell r="C443" t="str">
            <v>TB1425</v>
          </cell>
          <cell r="D443" t="str">
            <v>Unión PVC-p 25 mm (1")</v>
          </cell>
          <cell r="E443" t="str">
            <v>un</v>
          </cell>
          <cell r="F443">
            <v>1300</v>
          </cell>
          <cell r="G443">
            <v>0</v>
          </cell>
          <cell r="H443">
            <v>1300</v>
          </cell>
        </row>
        <row r="444">
          <cell r="C444" t="str">
            <v>TB1430</v>
          </cell>
          <cell r="D444" t="str">
            <v>Unión PVC-p 38 mm (1 1/2")</v>
          </cell>
          <cell r="E444" t="str">
            <v>un</v>
          </cell>
          <cell r="F444">
            <v>3230</v>
          </cell>
          <cell r="G444">
            <v>0</v>
          </cell>
          <cell r="H444">
            <v>3230</v>
          </cell>
        </row>
        <row r="445">
          <cell r="C445" t="str">
            <v>TB1435</v>
          </cell>
          <cell r="D445" t="str">
            <v>Unión PVC-p 50 mm (2")</v>
          </cell>
          <cell r="E445" t="str">
            <v>un</v>
          </cell>
          <cell r="F445">
            <v>5200</v>
          </cell>
          <cell r="G445">
            <v>0</v>
          </cell>
          <cell r="H445">
            <v>5200</v>
          </cell>
        </row>
        <row r="446">
          <cell r="C446" t="str">
            <v>TB1436</v>
          </cell>
          <cell r="D446" t="str">
            <v>Bacterias para pozo séptico (Vol= 1 galón)</v>
          </cell>
          <cell r="E446" t="str">
            <v>gl</v>
          </cell>
          <cell r="F446">
            <v>75000</v>
          </cell>
          <cell r="G446"/>
          <cell r="H446">
            <v>75000</v>
          </cell>
        </row>
        <row r="447">
          <cell r="C447" t="str">
            <v>TB2000</v>
          </cell>
          <cell r="D447" t="str">
            <v>TUBERÍA ALCANTARILLADO - TIPO NOVAFOR - PVCS - ACCESORIOS</v>
          </cell>
          <cell r="E447"/>
          <cell r="F447"/>
          <cell r="G447"/>
          <cell r="H447"/>
        </row>
        <row r="448">
          <cell r="C448" t="str">
            <v>TB2110</v>
          </cell>
          <cell r="D448" t="str">
            <v>Abrazadera ti 2" (50 mm)</v>
          </cell>
          <cell r="E448" t="str">
            <v>un</v>
          </cell>
          <cell r="F448">
            <v>2900</v>
          </cell>
          <cell r="G448">
            <v>0</v>
          </cell>
          <cell r="H448">
            <v>2900</v>
          </cell>
        </row>
        <row r="449">
          <cell r="C449" t="str">
            <v>TB2115</v>
          </cell>
          <cell r="D449" t="str">
            <v>Abrazadera ti 3" (75 mm)</v>
          </cell>
          <cell r="E449" t="str">
            <v>un</v>
          </cell>
          <cell r="F449">
            <v>3500</v>
          </cell>
          <cell r="G449">
            <v>0</v>
          </cell>
          <cell r="H449">
            <v>3500</v>
          </cell>
        </row>
        <row r="450">
          <cell r="C450" t="str">
            <v>TB2120</v>
          </cell>
          <cell r="D450" t="str">
            <v>Adaptador de limpieza PVCs 2" (50 mm)</v>
          </cell>
          <cell r="E450" t="str">
            <v>un</v>
          </cell>
          <cell r="F450">
            <v>7158</v>
          </cell>
          <cell r="G450">
            <v>0</v>
          </cell>
          <cell r="H450">
            <v>7158</v>
          </cell>
        </row>
        <row r="451">
          <cell r="C451" t="str">
            <v>TB2125</v>
          </cell>
          <cell r="D451" t="str">
            <v>Adaptador de limpieza PVCs 3" (75 mm)</v>
          </cell>
          <cell r="E451" t="str">
            <v>un</v>
          </cell>
          <cell r="F451">
            <v>15397</v>
          </cell>
          <cell r="G451">
            <v>0</v>
          </cell>
          <cell r="H451">
            <v>15397</v>
          </cell>
        </row>
        <row r="452">
          <cell r="C452" t="str">
            <v>TB2130</v>
          </cell>
          <cell r="D452" t="str">
            <v>Adaptador de limpieza PVCs 4" (100 mm)</v>
          </cell>
          <cell r="E452" t="str">
            <v>un</v>
          </cell>
          <cell r="F452">
            <v>22683</v>
          </cell>
          <cell r="G452">
            <v>0</v>
          </cell>
          <cell r="H452">
            <v>22683</v>
          </cell>
        </row>
        <row r="453">
          <cell r="C453" t="str">
            <v>TB2135</v>
          </cell>
          <cell r="D453" t="str">
            <v>Adaptador de limpieza PVCs 6" (150 mm)</v>
          </cell>
          <cell r="E453" t="str">
            <v>un</v>
          </cell>
          <cell r="F453">
            <v>59583</v>
          </cell>
          <cell r="G453">
            <v>0</v>
          </cell>
          <cell r="H453">
            <v>59583</v>
          </cell>
        </row>
        <row r="454">
          <cell r="C454" t="str">
            <v>TB2140</v>
          </cell>
          <cell r="D454" t="str">
            <v>Buje soldado PVCs 4"x2"</v>
          </cell>
          <cell r="E454" t="str">
            <v>un</v>
          </cell>
          <cell r="F454">
            <v>10152</v>
          </cell>
          <cell r="G454">
            <v>0</v>
          </cell>
          <cell r="H454">
            <v>10152</v>
          </cell>
        </row>
        <row r="455">
          <cell r="C455" t="str">
            <v>TB2145</v>
          </cell>
          <cell r="D455" t="str">
            <v>Codo PVCs 22.5° -1/16 CxC 2" (50 mm)</v>
          </cell>
          <cell r="E455" t="str">
            <v>un</v>
          </cell>
          <cell r="F455">
            <v>4000</v>
          </cell>
          <cell r="G455">
            <v>0</v>
          </cell>
          <cell r="H455">
            <v>4000</v>
          </cell>
        </row>
        <row r="456">
          <cell r="C456" t="str">
            <v>TB2150</v>
          </cell>
          <cell r="D456" t="str">
            <v>Codo PVCs 22.5° -1/16 CxC 3" (75 mm)</v>
          </cell>
          <cell r="E456" t="str">
            <v>un</v>
          </cell>
          <cell r="F456">
            <v>9200</v>
          </cell>
          <cell r="G456">
            <v>0</v>
          </cell>
          <cell r="H456">
            <v>9200</v>
          </cell>
        </row>
        <row r="457">
          <cell r="C457" t="str">
            <v>TB2155</v>
          </cell>
          <cell r="D457" t="str">
            <v>Codo PVCs 22.5° -1/16 CxC 4" (100 mm)</v>
          </cell>
          <cell r="E457" t="str">
            <v>un</v>
          </cell>
          <cell r="F457">
            <v>14915</v>
          </cell>
          <cell r="G457">
            <v>0</v>
          </cell>
          <cell r="H457">
            <v>14915</v>
          </cell>
        </row>
        <row r="458">
          <cell r="C458" t="str">
            <v>TB2160</v>
          </cell>
          <cell r="D458" t="str">
            <v>Codo PVCs 22.5° -1/16 CxC 6" (150 mm)</v>
          </cell>
          <cell r="E458" t="str">
            <v>un</v>
          </cell>
          <cell r="F458">
            <v>144661</v>
          </cell>
          <cell r="G458">
            <v>0</v>
          </cell>
          <cell r="H458">
            <v>144661</v>
          </cell>
        </row>
        <row r="459">
          <cell r="C459" t="str">
            <v>TB2165</v>
          </cell>
          <cell r="D459" t="str">
            <v>Codo PVCs 45° -1/8 CxC 1 1/2" (39 mm)</v>
          </cell>
          <cell r="E459" t="str">
            <v>un</v>
          </cell>
          <cell r="F459">
            <v>3379</v>
          </cell>
          <cell r="G459">
            <v>0</v>
          </cell>
          <cell r="H459">
            <v>3379</v>
          </cell>
        </row>
        <row r="460">
          <cell r="C460" t="str">
            <v>TB2170</v>
          </cell>
          <cell r="D460" t="str">
            <v>Codo PVCs 45° -1/8 CxC 2" (50 mm)</v>
          </cell>
          <cell r="E460" t="str">
            <v>un</v>
          </cell>
          <cell r="F460">
            <v>4100</v>
          </cell>
          <cell r="G460">
            <v>0</v>
          </cell>
          <cell r="H460">
            <v>4100</v>
          </cell>
        </row>
        <row r="461">
          <cell r="C461" t="str">
            <v>TB2175</v>
          </cell>
          <cell r="D461" t="str">
            <v>Codo PVCs 45° -1/8 CxC 3" (75 mm)</v>
          </cell>
          <cell r="E461" t="str">
            <v>un</v>
          </cell>
          <cell r="F461">
            <v>9810</v>
          </cell>
          <cell r="G461">
            <v>0</v>
          </cell>
          <cell r="H461">
            <v>9810</v>
          </cell>
        </row>
        <row r="462">
          <cell r="C462" t="str">
            <v>TB2180</v>
          </cell>
          <cell r="D462" t="str">
            <v>Codo PVCs 45° -1/8 CxC 4" (100 mm)</v>
          </cell>
          <cell r="E462" t="str">
            <v>un</v>
          </cell>
          <cell r="F462">
            <v>17375</v>
          </cell>
          <cell r="G462">
            <v>0</v>
          </cell>
          <cell r="H462">
            <v>17375</v>
          </cell>
        </row>
        <row r="463">
          <cell r="C463" t="str">
            <v>TB2185</v>
          </cell>
          <cell r="D463" t="str">
            <v>Codo PVCs 45° -1/8 CxC 6" (150 mm)</v>
          </cell>
          <cell r="E463" t="str">
            <v>un</v>
          </cell>
          <cell r="F463">
            <v>56424</v>
          </cell>
          <cell r="G463">
            <v>0</v>
          </cell>
          <cell r="H463">
            <v>56424</v>
          </cell>
        </row>
        <row r="464">
          <cell r="C464" t="str">
            <v>TB2190</v>
          </cell>
          <cell r="D464" t="str">
            <v>Codo PVCs 45° -1/8 CxE 1 1/2" (39 mm)</v>
          </cell>
          <cell r="E464" t="str">
            <v>un</v>
          </cell>
          <cell r="F464">
            <v>3379</v>
          </cell>
          <cell r="G464">
            <v>0</v>
          </cell>
          <cell r="H464">
            <v>3379</v>
          </cell>
        </row>
        <row r="465">
          <cell r="C465" t="str">
            <v>TB2195</v>
          </cell>
          <cell r="D465" t="str">
            <v>Codo PVCs 45° -1/8 CxE 2" (50 mm)</v>
          </cell>
          <cell r="E465" t="str">
            <v>un</v>
          </cell>
          <cell r="F465">
            <v>4100</v>
          </cell>
          <cell r="G465">
            <v>0</v>
          </cell>
          <cell r="H465">
            <v>4100</v>
          </cell>
        </row>
        <row r="466">
          <cell r="C466" t="str">
            <v>TB2200</v>
          </cell>
          <cell r="D466" t="str">
            <v>Codo PVCs 45° -1/8 CxE 3" (75 mm)</v>
          </cell>
          <cell r="E466" t="str">
            <v>un</v>
          </cell>
          <cell r="F466">
            <v>8810</v>
          </cell>
          <cell r="G466">
            <v>0</v>
          </cell>
          <cell r="H466">
            <v>8810</v>
          </cell>
        </row>
        <row r="467">
          <cell r="C467" t="str">
            <v>TB2205</v>
          </cell>
          <cell r="D467" t="str">
            <v>Codo PVCs 45° -1/8 CxE 4" (100 mm)</v>
          </cell>
          <cell r="E467" t="str">
            <v>un</v>
          </cell>
          <cell r="F467">
            <v>17375</v>
          </cell>
          <cell r="G467">
            <v>0</v>
          </cell>
          <cell r="H467">
            <v>17375</v>
          </cell>
        </row>
        <row r="468">
          <cell r="C468" t="str">
            <v>TB2210</v>
          </cell>
          <cell r="D468" t="str">
            <v>Codo PVCs 45° -1/8 CxE 6" (150 mm)</v>
          </cell>
          <cell r="E468" t="str">
            <v>un</v>
          </cell>
          <cell r="F468">
            <v>56424</v>
          </cell>
          <cell r="G468">
            <v>0</v>
          </cell>
          <cell r="H468">
            <v>56424</v>
          </cell>
        </row>
        <row r="469">
          <cell r="C469" t="str">
            <v>TB2215</v>
          </cell>
          <cell r="D469" t="str">
            <v>Codo PVCs 90° -1/4 CxC 1 1/2" (39 mm)</v>
          </cell>
          <cell r="E469" t="str">
            <v>un</v>
          </cell>
          <cell r="F469">
            <v>3400</v>
          </cell>
          <cell r="G469">
            <v>0</v>
          </cell>
          <cell r="H469">
            <v>3400</v>
          </cell>
        </row>
        <row r="470">
          <cell r="C470" t="str">
            <v>TB2220</v>
          </cell>
          <cell r="D470" t="str">
            <v>Codo PVCs 90° -1/4 CxC 2" (50 mm)</v>
          </cell>
          <cell r="E470" t="str">
            <v>un</v>
          </cell>
          <cell r="F470">
            <v>4200</v>
          </cell>
          <cell r="G470">
            <v>0</v>
          </cell>
          <cell r="H470">
            <v>3000</v>
          </cell>
        </row>
        <row r="471">
          <cell r="C471" t="str">
            <v>TB2225</v>
          </cell>
          <cell r="D471" t="str">
            <v>Codo PVCs 90° -1/4 CxC 3" (75 mm)</v>
          </cell>
          <cell r="E471" t="str">
            <v>un</v>
          </cell>
          <cell r="F471">
            <v>9931</v>
          </cell>
          <cell r="G471">
            <v>0</v>
          </cell>
          <cell r="H471">
            <v>6000</v>
          </cell>
        </row>
        <row r="472">
          <cell r="C472" t="str">
            <v>TB2230</v>
          </cell>
          <cell r="D472" t="str">
            <v>Codo PVCs 90° -1/4 CxC 4" (100 mm)</v>
          </cell>
          <cell r="E472" t="str">
            <v>un</v>
          </cell>
          <cell r="F472">
            <v>17667</v>
          </cell>
          <cell r="G472">
            <v>0</v>
          </cell>
          <cell r="H472">
            <v>14000</v>
          </cell>
        </row>
        <row r="473">
          <cell r="C473" t="str">
            <v>TB2235</v>
          </cell>
          <cell r="D473" t="str">
            <v>Codo PVCs 90° -1/4 CxC 6" (150 mm)</v>
          </cell>
          <cell r="E473" t="str">
            <v>un</v>
          </cell>
          <cell r="F473">
            <v>116739</v>
          </cell>
          <cell r="G473">
            <v>0</v>
          </cell>
          <cell r="H473">
            <v>116739</v>
          </cell>
        </row>
        <row r="474">
          <cell r="C474" t="str">
            <v>TB2240</v>
          </cell>
          <cell r="D474" t="str">
            <v>Codo PVCs 90° -1/4 CxE 1 1/2" (39 mm)</v>
          </cell>
          <cell r="E474" t="str">
            <v>un</v>
          </cell>
          <cell r="F474">
            <v>3569</v>
          </cell>
          <cell r="G474">
            <v>0</v>
          </cell>
          <cell r="H474">
            <v>3569</v>
          </cell>
        </row>
        <row r="475">
          <cell r="C475" t="str">
            <v>TB2245</v>
          </cell>
          <cell r="D475" t="str">
            <v>Codo PVCs 90° -1/4 CxE 2" (50 mm)</v>
          </cell>
          <cell r="E475" t="str">
            <v>un</v>
          </cell>
          <cell r="F475">
            <v>4224</v>
          </cell>
          <cell r="G475">
            <v>0</v>
          </cell>
          <cell r="H475">
            <v>3000</v>
          </cell>
        </row>
        <row r="476">
          <cell r="C476" t="str">
            <v>TB2250</v>
          </cell>
          <cell r="D476" t="str">
            <v>Codo PVCs 90° -1/4 CxE 3" (75 mm)</v>
          </cell>
          <cell r="E476" t="str">
            <v>un</v>
          </cell>
          <cell r="F476">
            <v>9182</v>
          </cell>
          <cell r="G476">
            <v>0</v>
          </cell>
          <cell r="H476">
            <v>6500</v>
          </cell>
        </row>
        <row r="477">
          <cell r="C477" t="str">
            <v>TB2255</v>
          </cell>
          <cell r="D477" t="str">
            <v>Codo PVCs 90° -1/4 CxE 4" (100 mm)</v>
          </cell>
          <cell r="E477" t="str">
            <v>un</v>
          </cell>
          <cell r="F477">
            <v>16848</v>
          </cell>
          <cell r="G477">
            <v>0</v>
          </cell>
          <cell r="H477">
            <v>14500</v>
          </cell>
        </row>
        <row r="478">
          <cell r="C478" t="str">
            <v>TB2260</v>
          </cell>
          <cell r="D478" t="str">
            <v>Codo PVCs 90° -1/4 CxE 6" (150 mm)</v>
          </cell>
          <cell r="E478" t="str">
            <v>un</v>
          </cell>
          <cell r="F478">
            <v>116739</v>
          </cell>
          <cell r="G478">
            <v>0</v>
          </cell>
          <cell r="H478">
            <v>116739</v>
          </cell>
        </row>
        <row r="479">
          <cell r="C479" t="str">
            <v>TB2265</v>
          </cell>
          <cell r="D479" t="str">
            <v xml:space="preserve">Kit Silla Yee 160x110 mm </v>
          </cell>
          <cell r="E479" t="str">
            <v>un</v>
          </cell>
          <cell r="F479">
            <v>125442</v>
          </cell>
          <cell r="G479">
            <v>0</v>
          </cell>
          <cell r="H479">
            <v>125442</v>
          </cell>
        </row>
        <row r="480">
          <cell r="C480" t="str">
            <v>TB2270</v>
          </cell>
          <cell r="D480" t="str">
            <v>Kit Silla Yee 200 x110 mm</v>
          </cell>
          <cell r="E480" t="str">
            <v>un</v>
          </cell>
          <cell r="F480">
            <v>144994</v>
          </cell>
          <cell r="G480">
            <v>0</v>
          </cell>
          <cell r="H480">
            <v>144994</v>
          </cell>
        </row>
        <row r="481">
          <cell r="C481" t="str">
            <v>TB2275</v>
          </cell>
          <cell r="D481" t="str">
            <v>Kit Silla Yee 200 x160 mm</v>
          </cell>
          <cell r="E481" t="str">
            <v>un</v>
          </cell>
          <cell r="F481">
            <v>144994</v>
          </cell>
          <cell r="G481">
            <v>0</v>
          </cell>
          <cell r="H481">
            <v>144994</v>
          </cell>
        </row>
        <row r="482">
          <cell r="C482" t="str">
            <v>TB2280</v>
          </cell>
          <cell r="D482" t="str">
            <v>Kit Silla Yee 250x110 mm</v>
          </cell>
          <cell r="E482" t="str">
            <v>un</v>
          </cell>
          <cell r="F482">
            <v>163913</v>
          </cell>
          <cell r="G482">
            <v>0</v>
          </cell>
          <cell r="H482">
            <v>163913</v>
          </cell>
        </row>
        <row r="483">
          <cell r="C483" t="str">
            <v>TB2285</v>
          </cell>
          <cell r="D483" t="str">
            <v>Kit Silla Yee 250x160 mm</v>
          </cell>
          <cell r="E483" t="str">
            <v>un</v>
          </cell>
          <cell r="F483">
            <v>163913</v>
          </cell>
          <cell r="G483">
            <v>0</v>
          </cell>
          <cell r="H483">
            <v>163913</v>
          </cell>
        </row>
        <row r="484">
          <cell r="C484" t="str">
            <v>TB2290</v>
          </cell>
          <cell r="D484" t="str">
            <v>Kit Silla Yee 315x110 mm</v>
          </cell>
          <cell r="E484" t="str">
            <v>un</v>
          </cell>
          <cell r="F484">
            <v>246464</v>
          </cell>
          <cell r="G484">
            <v>0</v>
          </cell>
          <cell r="H484">
            <v>246464</v>
          </cell>
        </row>
        <row r="485">
          <cell r="C485" t="str">
            <v>TB1291</v>
          </cell>
          <cell r="D485" t="str">
            <v>Llave de corte universal de 1/2" (50 mm)</v>
          </cell>
          <cell r="E485" t="str">
            <v>un</v>
          </cell>
          <cell r="F485">
            <v>34342</v>
          </cell>
          <cell r="G485">
            <v>0</v>
          </cell>
          <cell r="H485">
            <v>34342</v>
          </cell>
        </row>
        <row r="486">
          <cell r="C486" t="str">
            <v>TB2295</v>
          </cell>
          <cell r="D486" t="str">
            <v>Kit Silla Yee 315x160 mm</v>
          </cell>
          <cell r="E486" t="str">
            <v>un</v>
          </cell>
          <cell r="F486">
            <v>246464</v>
          </cell>
          <cell r="G486">
            <v>0</v>
          </cell>
          <cell r="H486">
            <v>246464</v>
          </cell>
        </row>
        <row r="487">
          <cell r="C487" t="str">
            <v>TB2296</v>
          </cell>
          <cell r="D487" t="str">
            <v>Roseton</v>
          </cell>
          <cell r="E487" t="str">
            <v>un</v>
          </cell>
          <cell r="F487">
            <v>1500</v>
          </cell>
          <cell r="G487"/>
          <cell r="H487">
            <v>1500</v>
          </cell>
        </row>
        <row r="488">
          <cell r="C488" t="str">
            <v>TB2300</v>
          </cell>
          <cell r="D488" t="str">
            <v>Sifón con tapón PVCs 1-1/2" (39 mm)</v>
          </cell>
          <cell r="E488" t="str">
            <v>un</v>
          </cell>
          <cell r="F488">
            <v>5999</v>
          </cell>
          <cell r="G488">
            <v>0</v>
          </cell>
          <cell r="H488">
            <v>5999</v>
          </cell>
        </row>
        <row r="489">
          <cell r="C489" t="str">
            <v>TB2305</v>
          </cell>
          <cell r="D489" t="str">
            <v>Sifón PVCs 2" (50 mm)</v>
          </cell>
          <cell r="E489" t="str">
            <v>un</v>
          </cell>
          <cell r="F489">
            <v>5667</v>
          </cell>
          <cell r="G489">
            <v>0</v>
          </cell>
          <cell r="H489">
            <v>5667</v>
          </cell>
        </row>
        <row r="490">
          <cell r="C490" t="str">
            <v>TB2310</v>
          </cell>
          <cell r="D490" t="str">
            <v>Tapón de prueba PVCs ø 2" (5o mm)</v>
          </cell>
          <cell r="E490" t="str">
            <v>un</v>
          </cell>
          <cell r="F490">
            <v>1267</v>
          </cell>
          <cell r="G490">
            <v>0</v>
          </cell>
          <cell r="H490">
            <v>1267</v>
          </cell>
        </row>
        <row r="491">
          <cell r="C491" t="str">
            <v>TB2315</v>
          </cell>
          <cell r="D491" t="str">
            <v>Tapón de prueba PVCs ø 3" (75mm)</v>
          </cell>
          <cell r="E491" t="str">
            <v>un</v>
          </cell>
          <cell r="F491">
            <v>1900</v>
          </cell>
          <cell r="G491">
            <v>0.19</v>
          </cell>
          <cell r="H491">
            <v>2261</v>
          </cell>
        </row>
        <row r="492">
          <cell r="C492" t="str">
            <v>TB2320</v>
          </cell>
          <cell r="D492" t="str">
            <v>Tapón de prueba PVCs ø 4" (100 mm)</v>
          </cell>
          <cell r="E492" t="str">
            <v>un</v>
          </cell>
          <cell r="F492">
            <v>3165</v>
          </cell>
          <cell r="G492">
            <v>0</v>
          </cell>
          <cell r="H492">
            <v>3165</v>
          </cell>
        </row>
        <row r="493">
          <cell r="C493" t="str">
            <v>TB2325</v>
          </cell>
          <cell r="D493" t="str">
            <v>Tee PVCs 1-1/2" (39 mm)</v>
          </cell>
          <cell r="E493" t="str">
            <v>un</v>
          </cell>
          <cell r="F493">
            <v>6095</v>
          </cell>
          <cell r="G493">
            <v>0</v>
          </cell>
          <cell r="H493">
            <v>6095</v>
          </cell>
        </row>
        <row r="494">
          <cell r="C494" t="str">
            <v>TB2330</v>
          </cell>
          <cell r="D494" t="str">
            <v>Tee PVCs 2" (50 mm)</v>
          </cell>
          <cell r="E494" t="str">
            <v>un</v>
          </cell>
          <cell r="F494">
            <v>8000</v>
          </cell>
          <cell r="G494">
            <v>0</v>
          </cell>
          <cell r="H494">
            <v>6000</v>
          </cell>
        </row>
        <row r="495">
          <cell r="C495" t="str">
            <v>TB2335</v>
          </cell>
          <cell r="D495" t="str">
            <v>Tee PVCs 3" (75 mm)</v>
          </cell>
          <cell r="E495" t="str">
            <v>un</v>
          </cell>
          <cell r="F495">
            <v>10000</v>
          </cell>
          <cell r="G495">
            <v>0</v>
          </cell>
          <cell r="H495">
            <v>7000</v>
          </cell>
        </row>
        <row r="496">
          <cell r="C496" t="str">
            <v>TB2340</v>
          </cell>
          <cell r="D496" t="str">
            <v>Tee PVCs 4" (100 mm)</v>
          </cell>
          <cell r="E496" t="str">
            <v>un</v>
          </cell>
          <cell r="F496">
            <v>20000</v>
          </cell>
          <cell r="G496">
            <v>0</v>
          </cell>
          <cell r="H496">
            <v>18000</v>
          </cell>
        </row>
        <row r="497">
          <cell r="C497" t="str">
            <v>TB2345</v>
          </cell>
          <cell r="D497" t="str">
            <v>Tee PVCs 6" (150 mm)</v>
          </cell>
          <cell r="E497" t="str">
            <v>un</v>
          </cell>
          <cell r="F497">
            <v>165880</v>
          </cell>
          <cell r="G497">
            <v>0</v>
          </cell>
          <cell r="H497">
            <v>165880</v>
          </cell>
        </row>
        <row r="498">
          <cell r="C498" t="str">
            <v>TB2350</v>
          </cell>
          <cell r="D498" t="str">
            <v>Tee PVCs reducida 2"x1.1/2"</v>
          </cell>
          <cell r="E498" t="str">
            <v>un</v>
          </cell>
          <cell r="F498">
            <v>6703</v>
          </cell>
          <cell r="G498">
            <v>0</v>
          </cell>
          <cell r="H498">
            <v>6703</v>
          </cell>
        </row>
        <row r="499">
          <cell r="C499" t="str">
            <v>TB2355</v>
          </cell>
          <cell r="D499" t="str">
            <v>Tee PVCs reducida 3"x2"</v>
          </cell>
          <cell r="E499" t="str">
            <v>un</v>
          </cell>
          <cell r="F499">
            <v>16831</v>
          </cell>
          <cell r="G499">
            <v>0</v>
          </cell>
          <cell r="H499">
            <v>16831</v>
          </cell>
        </row>
        <row r="500">
          <cell r="C500" t="str">
            <v>TB2360</v>
          </cell>
          <cell r="D500" t="str">
            <v>Tee PVCs reducida 4"x2"</v>
          </cell>
          <cell r="E500" t="str">
            <v>un</v>
          </cell>
          <cell r="F500">
            <v>29090</v>
          </cell>
          <cell r="G500">
            <v>0</v>
          </cell>
          <cell r="H500">
            <v>29090</v>
          </cell>
        </row>
        <row r="501">
          <cell r="C501" t="str">
            <v>TB1362</v>
          </cell>
          <cell r="D501" t="str">
            <v>Tubería PVC-p rde-9 1/2" (13mm)</v>
          </cell>
          <cell r="E501" t="str">
            <v>m</v>
          </cell>
          <cell r="F501">
            <v>4019</v>
          </cell>
          <cell r="G501">
            <v>0</v>
          </cell>
          <cell r="H501">
            <v>4019</v>
          </cell>
        </row>
        <row r="502">
          <cell r="C502" t="str">
            <v>TB2365</v>
          </cell>
          <cell r="D502" t="str">
            <v>Tee PVCs reducida 4"x3"</v>
          </cell>
          <cell r="E502" t="str">
            <v>un</v>
          </cell>
          <cell r="F502">
            <v>29090</v>
          </cell>
          <cell r="G502">
            <v>0</v>
          </cell>
          <cell r="H502">
            <v>29090</v>
          </cell>
        </row>
        <row r="503">
          <cell r="C503" t="str">
            <v>TB2370</v>
          </cell>
          <cell r="D503" t="str">
            <v>Tee PVCs reducida 6"x4"</v>
          </cell>
          <cell r="E503" t="str">
            <v>un</v>
          </cell>
          <cell r="F503">
            <v>165880</v>
          </cell>
          <cell r="G503">
            <v>0</v>
          </cell>
          <cell r="H503">
            <v>165880</v>
          </cell>
        </row>
        <row r="504">
          <cell r="C504" t="str">
            <v>TB2371</v>
          </cell>
          <cell r="D504" t="str">
            <v>Tee doble PVC-S, ∅3"</v>
          </cell>
          <cell r="E504" t="str">
            <v>un</v>
          </cell>
          <cell r="F504">
            <v>21900</v>
          </cell>
          <cell r="G504"/>
          <cell r="H504">
            <v>21900</v>
          </cell>
        </row>
        <row r="505">
          <cell r="C505" t="str">
            <v>TB2375</v>
          </cell>
          <cell r="D505" t="str">
            <v>Tubería pared estructural - tipo Novafort - 110 mm (4")</v>
          </cell>
          <cell r="E505" t="str">
            <v>m</v>
          </cell>
          <cell r="F505">
            <v>17590</v>
          </cell>
          <cell r="G505">
            <v>0</v>
          </cell>
          <cell r="H505">
            <v>17590</v>
          </cell>
        </row>
        <row r="506">
          <cell r="C506" t="str">
            <v>TB2380</v>
          </cell>
          <cell r="D506" t="str">
            <v>Tubería pared estructural - tipo Novafort - 160 mm (6")</v>
          </cell>
          <cell r="E506" t="str">
            <v>m</v>
          </cell>
          <cell r="F506">
            <v>34039</v>
          </cell>
          <cell r="G506">
            <v>0</v>
          </cell>
          <cell r="H506">
            <v>34039</v>
          </cell>
        </row>
        <row r="507">
          <cell r="C507" t="str">
            <v>TB2385</v>
          </cell>
          <cell r="D507" t="str">
            <v>Tubería pared estructural - tipo Novafort - 200 mm (8")</v>
          </cell>
          <cell r="E507" t="str">
            <v>m</v>
          </cell>
          <cell r="F507">
            <v>48659</v>
          </cell>
          <cell r="G507">
            <v>0</v>
          </cell>
          <cell r="H507">
            <v>48659</v>
          </cell>
        </row>
        <row r="508">
          <cell r="C508" t="str">
            <v>TB2390</v>
          </cell>
          <cell r="D508" t="str">
            <v>Tubería pared estructural - tipo Novafort - 250 mm (10")</v>
          </cell>
          <cell r="E508" t="str">
            <v>m</v>
          </cell>
          <cell r="F508">
            <v>71068</v>
          </cell>
          <cell r="G508">
            <v>0</v>
          </cell>
          <cell r="H508">
            <v>71068</v>
          </cell>
        </row>
        <row r="509">
          <cell r="C509" t="str">
            <v>TB2395</v>
          </cell>
          <cell r="D509" t="str">
            <v>Tubería pared estructural - tipo Novafort - 315 mm (12")</v>
          </cell>
          <cell r="E509" t="str">
            <v>m</v>
          </cell>
          <cell r="F509">
            <v>102263</v>
          </cell>
          <cell r="G509">
            <v>0</v>
          </cell>
          <cell r="H509">
            <v>102263</v>
          </cell>
        </row>
        <row r="510">
          <cell r="C510" t="str">
            <v>TB2400</v>
          </cell>
          <cell r="D510" t="str">
            <v>Tubería pared estructural - tipo Novafort - 355 mm (14")</v>
          </cell>
          <cell r="E510" t="str">
            <v>m</v>
          </cell>
          <cell r="F510">
            <v>153255</v>
          </cell>
          <cell r="G510">
            <v>0</v>
          </cell>
          <cell r="H510">
            <v>153255</v>
          </cell>
        </row>
        <row r="511">
          <cell r="C511" t="str">
            <v>TB2405</v>
          </cell>
          <cell r="D511" t="str">
            <v>Tubería PVCs 1-1/2" (39 mm)</v>
          </cell>
          <cell r="E511" t="str">
            <v>m</v>
          </cell>
          <cell r="F511">
            <v>10080</v>
          </cell>
          <cell r="G511">
            <v>0</v>
          </cell>
          <cell r="H511">
            <v>10080</v>
          </cell>
        </row>
        <row r="512">
          <cell r="C512" t="str">
            <v>TB2410</v>
          </cell>
          <cell r="D512" t="str">
            <v>Tubería PVCs 2" (50 mm)</v>
          </cell>
          <cell r="E512" t="str">
            <v>m</v>
          </cell>
          <cell r="F512">
            <v>16498</v>
          </cell>
          <cell r="G512">
            <v>0</v>
          </cell>
          <cell r="H512">
            <v>8600</v>
          </cell>
        </row>
        <row r="513">
          <cell r="C513" t="str">
            <v>TB2411</v>
          </cell>
          <cell r="D513" t="str">
            <v>Tubería PVCs Ventilacion 2"  (50 mm)</v>
          </cell>
          <cell r="E513" t="str">
            <v>m</v>
          </cell>
          <cell r="F513">
            <v>9905</v>
          </cell>
          <cell r="G513">
            <v>0</v>
          </cell>
          <cell r="H513">
            <v>8600</v>
          </cell>
        </row>
        <row r="514">
          <cell r="C514" t="str">
            <v>TB2415</v>
          </cell>
          <cell r="D514" t="str">
            <v>Tubería PVCs 3" (75 mm)</v>
          </cell>
          <cell r="E514" t="str">
            <v>m</v>
          </cell>
          <cell r="F514">
            <v>24668</v>
          </cell>
          <cell r="G514">
            <v>0</v>
          </cell>
          <cell r="H514">
            <v>12000</v>
          </cell>
        </row>
        <row r="515">
          <cell r="C515" t="str">
            <v>TB2420</v>
          </cell>
          <cell r="D515" t="str">
            <v>Tubería PVCs 4" (100 mm)</v>
          </cell>
          <cell r="E515" t="str">
            <v>m</v>
          </cell>
          <cell r="F515">
            <v>34015</v>
          </cell>
          <cell r="G515">
            <v>0</v>
          </cell>
          <cell r="H515">
            <v>18000</v>
          </cell>
        </row>
        <row r="516">
          <cell r="C516" t="str">
            <v>TB2425</v>
          </cell>
          <cell r="D516" t="str">
            <v>Tubería PVCs 6" (150 mm)</v>
          </cell>
          <cell r="E516" t="str">
            <v>m</v>
          </cell>
          <cell r="F516">
            <v>55092</v>
          </cell>
          <cell r="G516">
            <v>0</v>
          </cell>
          <cell r="H516">
            <v>35000</v>
          </cell>
        </row>
        <row r="517">
          <cell r="C517" t="str">
            <v>TB2430</v>
          </cell>
          <cell r="D517" t="str">
            <v>Unión Novafort 110 mm</v>
          </cell>
          <cell r="E517" t="str">
            <v>un</v>
          </cell>
          <cell r="F517">
            <v>12624</v>
          </cell>
          <cell r="G517">
            <v>0</v>
          </cell>
          <cell r="H517">
            <v>12624</v>
          </cell>
        </row>
        <row r="518">
          <cell r="C518" t="str">
            <v>TB2435</v>
          </cell>
          <cell r="D518" t="str">
            <v>Unión Novafort 160 mm</v>
          </cell>
          <cell r="E518" t="str">
            <v>un</v>
          </cell>
          <cell r="F518">
            <v>30589</v>
          </cell>
          <cell r="G518">
            <v>0</v>
          </cell>
          <cell r="H518">
            <v>30589</v>
          </cell>
        </row>
        <row r="519">
          <cell r="C519" t="str">
            <v>TB2440</v>
          </cell>
          <cell r="D519" t="str">
            <v>Unión Novafort 200 mm</v>
          </cell>
          <cell r="E519" t="str">
            <v>un</v>
          </cell>
          <cell r="F519">
            <v>51346</v>
          </cell>
          <cell r="G519">
            <v>0</v>
          </cell>
          <cell r="H519">
            <v>51346</v>
          </cell>
        </row>
        <row r="520">
          <cell r="C520" t="str">
            <v>TB2445</v>
          </cell>
          <cell r="D520" t="str">
            <v>Unión Novafort 250 mm</v>
          </cell>
          <cell r="E520" t="str">
            <v>un</v>
          </cell>
          <cell r="F520">
            <v>145846</v>
          </cell>
          <cell r="G520">
            <v>0</v>
          </cell>
          <cell r="H520">
            <v>145846</v>
          </cell>
        </row>
        <row r="521">
          <cell r="C521" t="str">
            <v>TB2450</v>
          </cell>
          <cell r="D521" t="str">
            <v>Unión Novafort 315 mm</v>
          </cell>
          <cell r="E521" t="str">
            <v>un</v>
          </cell>
          <cell r="F521">
            <v>249544</v>
          </cell>
          <cell r="G521">
            <v>0</v>
          </cell>
          <cell r="H521">
            <v>249544</v>
          </cell>
        </row>
        <row r="522">
          <cell r="C522" t="str">
            <v>TB2455</v>
          </cell>
          <cell r="D522" t="str">
            <v>Unión Novafort 355 mm</v>
          </cell>
          <cell r="E522" t="str">
            <v>un</v>
          </cell>
          <cell r="F522">
            <v>331243</v>
          </cell>
          <cell r="G522">
            <v>0</v>
          </cell>
          <cell r="H522">
            <v>331243</v>
          </cell>
        </row>
        <row r="523">
          <cell r="C523" t="str">
            <v>TB2460</v>
          </cell>
          <cell r="D523" t="str">
            <v>Unión PVCs 1-1/2" (39 mm)</v>
          </cell>
          <cell r="E523" t="str">
            <v>un</v>
          </cell>
          <cell r="F523">
            <v>3412</v>
          </cell>
          <cell r="G523">
            <v>0</v>
          </cell>
          <cell r="H523">
            <v>2500</v>
          </cell>
        </row>
        <row r="524">
          <cell r="C524" t="str">
            <v>TB2465</v>
          </cell>
          <cell r="D524" t="str">
            <v>Unión PVCs 2" (50 mm)</v>
          </cell>
          <cell r="E524" t="str">
            <v>un</v>
          </cell>
          <cell r="F524">
            <v>2762</v>
          </cell>
          <cell r="G524">
            <v>0</v>
          </cell>
          <cell r="H524">
            <v>2762</v>
          </cell>
        </row>
        <row r="525">
          <cell r="C525" t="str">
            <v>TB2470</v>
          </cell>
          <cell r="D525" t="str">
            <v>Unión PVCs 3" (75 mm)</v>
          </cell>
          <cell r="E525" t="str">
            <v>un</v>
          </cell>
          <cell r="F525">
            <v>3986</v>
          </cell>
          <cell r="G525">
            <v>0</v>
          </cell>
          <cell r="H525">
            <v>3986</v>
          </cell>
        </row>
        <row r="526">
          <cell r="C526" t="str">
            <v>TB2475</v>
          </cell>
          <cell r="D526" t="str">
            <v>Unión PVCs 4" (100 mm)</v>
          </cell>
          <cell r="E526" t="str">
            <v>un</v>
          </cell>
          <cell r="F526">
            <v>7962</v>
          </cell>
          <cell r="G526">
            <v>0</v>
          </cell>
          <cell r="H526">
            <v>5500</v>
          </cell>
        </row>
        <row r="527">
          <cell r="C527" t="str">
            <v>TB2480</v>
          </cell>
          <cell r="D527" t="str">
            <v>Unión PVCs 6" (150 mm)</v>
          </cell>
          <cell r="E527" t="str">
            <v>un</v>
          </cell>
          <cell r="F527">
            <v>34903</v>
          </cell>
          <cell r="G527">
            <v>0</v>
          </cell>
          <cell r="H527">
            <v>34903</v>
          </cell>
        </row>
        <row r="528">
          <cell r="C528" t="str">
            <v>TB2485</v>
          </cell>
          <cell r="D528" t="str">
            <v>Yee PVCs 2" (50 mm)</v>
          </cell>
          <cell r="E528" t="str">
            <v>un</v>
          </cell>
          <cell r="F528">
            <v>9856</v>
          </cell>
          <cell r="G528">
            <v>0</v>
          </cell>
          <cell r="H528">
            <v>9856</v>
          </cell>
        </row>
        <row r="529">
          <cell r="C529" t="str">
            <v>TB2490</v>
          </cell>
          <cell r="D529" t="str">
            <v>Yee PVCs 3" (75 mm)</v>
          </cell>
          <cell r="E529" t="str">
            <v>un</v>
          </cell>
          <cell r="F529">
            <v>17136</v>
          </cell>
          <cell r="G529">
            <v>0</v>
          </cell>
          <cell r="H529">
            <v>17136</v>
          </cell>
        </row>
        <row r="530">
          <cell r="C530" t="str">
            <v>TB2495</v>
          </cell>
          <cell r="D530" t="str">
            <v>Yee PVCs 4" (100 mm)</v>
          </cell>
          <cell r="E530" t="str">
            <v>un</v>
          </cell>
          <cell r="F530">
            <v>32822</v>
          </cell>
          <cell r="G530">
            <v>0</v>
          </cell>
          <cell r="H530">
            <v>26000</v>
          </cell>
        </row>
        <row r="531">
          <cell r="C531" t="str">
            <v>TB2500</v>
          </cell>
          <cell r="D531" t="str">
            <v>Yee PVCs reducida 3"x2"</v>
          </cell>
          <cell r="E531" t="str">
            <v>un</v>
          </cell>
          <cell r="F531">
            <v>15241</v>
          </cell>
          <cell r="G531">
            <v>0</v>
          </cell>
          <cell r="H531">
            <v>15241</v>
          </cell>
        </row>
        <row r="532">
          <cell r="C532" t="str">
            <v>TB2501</v>
          </cell>
          <cell r="D532" t="str">
            <v xml:space="preserve">Yee PVC-S Ø= 2" </v>
          </cell>
          <cell r="E532" t="str">
            <v>un</v>
          </cell>
          <cell r="F532">
            <v>9247</v>
          </cell>
          <cell r="G532">
            <v>0</v>
          </cell>
          <cell r="H532">
            <v>9247</v>
          </cell>
        </row>
        <row r="533">
          <cell r="C533" t="str">
            <v>TB2505</v>
          </cell>
          <cell r="D533" t="str">
            <v>Yee PVCs reducida 4"x2"</v>
          </cell>
          <cell r="E533" t="str">
            <v>un</v>
          </cell>
          <cell r="F533">
            <v>23882</v>
          </cell>
          <cell r="G533">
            <v>0</v>
          </cell>
          <cell r="H533">
            <v>23882</v>
          </cell>
        </row>
        <row r="534">
          <cell r="C534" t="str">
            <v>TB2510</v>
          </cell>
          <cell r="D534" t="str">
            <v>Yee PVCs reducida 4"x3"</v>
          </cell>
          <cell r="E534" t="str">
            <v>un</v>
          </cell>
          <cell r="F534">
            <v>23882</v>
          </cell>
          <cell r="G534">
            <v>0</v>
          </cell>
          <cell r="H534">
            <v>23882</v>
          </cell>
        </row>
        <row r="535">
          <cell r="C535" t="str">
            <v>TB2600</v>
          </cell>
          <cell r="D535" t="str">
            <v>Tubería PVC-All ø= 3"</v>
          </cell>
          <cell r="E535" t="str">
            <v>m</v>
          </cell>
          <cell r="F535">
            <v>16972</v>
          </cell>
          <cell r="G535">
            <v>0</v>
          </cell>
          <cell r="H535">
            <v>16972</v>
          </cell>
        </row>
        <row r="536">
          <cell r="C536" t="str">
            <v>TB2610</v>
          </cell>
          <cell r="D536" t="str">
            <v>Codo 90º PVC-All, ø= 3".</v>
          </cell>
          <cell r="E536" t="str">
            <v>un</v>
          </cell>
          <cell r="F536">
            <v>8900</v>
          </cell>
          <cell r="G536">
            <v>0</v>
          </cell>
          <cell r="H536">
            <v>8900</v>
          </cell>
        </row>
        <row r="537">
          <cell r="C537" t="str">
            <v>TB2611</v>
          </cell>
          <cell r="D537" t="str">
            <v>Válvula de bola lisa 3"</v>
          </cell>
          <cell r="E537" t="str">
            <v>un</v>
          </cell>
          <cell r="F537">
            <v>58800</v>
          </cell>
          <cell r="G537">
            <v>0</v>
          </cell>
          <cell r="H537">
            <v>58800</v>
          </cell>
        </row>
        <row r="538">
          <cell r="C538" t="str">
            <v>TB2612</v>
          </cell>
          <cell r="D538" t="str">
            <v>Unión acople universal ø 3" (57 mm a 70mm)</v>
          </cell>
          <cell r="E538" t="str">
            <v>un</v>
          </cell>
          <cell r="F538">
            <v>52900</v>
          </cell>
          <cell r="G538">
            <v>0</v>
          </cell>
          <cell r="H538">
            <v>52900</v>
          </cell>
        </row>
        <row r="539">
          <cell r="C539" t="str">
            <v>TQ1001</v>
          </cell>
          <cell r="D539" t="str">
            <v>Tanque completo 500 lt negro bicapa, Eternit o similar</v>
          </cell>
          <cell r="E539" t="str">
            <v>un</v>
          </cell>
          <cell r="F539">
            <v>293900</v>
          </cell>
          <cell r="G539">
            <v>0</v>
          </cell>
          <cell r="H539">
            <v>293900</v>
          </cell>
        </row>
        <row r="540">
          <cell r="C540" t="str">
            <v>TR0000</v>
          </cell>
          <cell r="D540" t="str">
            <v>TRANSPORTES</v>
          </cell>
          <cell r="E540"/>
          <cell r="F540"/>
          <cell r="G540"/>
          <cell r="H540"/>
        </row>
        <row r="541">
          <cell r="C541" t="str">
            <v>TR1010</v>
          </cell>
          <cell r="D541" t="str">
            <v>Retiro y botada tierra (incluye derecho botada)</v>
          </cell>
          <cell r="E541" t="str">
            <v>m3</v>
          </cell>
          <cell r="F541">
            <v>40014</v>
          </cell>
          <cell r="G541">
            <v>0</v>
          </cell>
          <cell r="H541">
            <v>40014</v>
          </cell>
        </row>
        <row r="542">
          <cell r="C542" t="str">
            <v>TR1020</v>
          </cell>
          <cell r="D542" t="str">
            <v>Transporte limo-arenilla ($/m³)</v>
          </cell>
          <cell r="E542" t="str">
            <v>km</v>
          </cell>
          <cell r="F542">
            <v>15000</v>
          </cell>
          <cell r="G542">
            <v>0</v>
          </cell>
          <cell r="H542">
            <v>15000</v>
          </cell>
        </row>
        <row r="543">
          <cell r="C543" t="str">
            <v>TR1030</v>
          </cell>
          <cell r="D543" t="str">
            <v>Cargue y botada escombros</v>
          </cell>
          <cell r="E543" t="str">
            <v>m3</v>
          </cell>
          <cell r="F543">
            <v>13300</v>
          </cell>
          <cell r="G543">
            <v>0</v>
          </cell>
          <cell r="H543">
            <v>13300</v>
          </cell>
        </row>
        <row r="544">
          <cell r="C544" t="str">
            <v>TR1040</v>
          </cell>
          <cell r="D544" t="str">
            <v>Transporte de agregados ($/m³.km)</v>
          </cell>
          <cell r="E544" t="str">
            <v>km</v>
          </cell>
          <cell r="F544">
            <v>15000</v>
          </cell>
          <cell r="G544">
            <v>0</v>
          </cell>
          <cell r="H544">
            <v>15000</v>
          </cell>
        </row>
        <row r="545">
          <cell r="C545" t="str">
            <v>TR1050</v>
          </cell>
          <cell r="D545" t="str">
            <v>Transporte de materiales en motocarguero</v>
          </cell>
          <cell r="E545" t="str">
            <v>viaje</v>
          </cell>
          <cell r="F545">
            <v>60000</v>
          </cell>
          <cell r="G545">
            <v>0</v>
          </cell>
          <cell r="H545">
            <v>60000</v>
          </cell>
        </row>
        <row r="546">
          <cell r="C546" t="str">
            <v>TR1060</v>
          </cell>
          <cell r="D546" t="str">
            <v xml:space="preserve">Transporte de materiales en volqueta </v>
          </cell>
          <cell r="E546" t="str">
            <v>viaje</v>
          </cell>
          <cell r="F546">
            <v>550000</v>
          </cell>
          <cell r="G546">
            <v>0</v>
          </cell>
          <cell r="H546">
            <v>550000</v>
          </cell>
        </row>
        <row r="547">
          <cell r="C547" t="str">
            <v>TR1070</v>
          </cell>
          <cell r="D547" t="str">
            <v xml:space="preserve">Transporte de materiales varios </v>
          </cell>
          <cell r="E547" t="str">
            <v>viaje</v>
          </cell>
          <cell r="F547">
            <v>50000</v>
          </cell>
          <cell r="G547">
            <v>0</v>
          </cell>
          <cell r="H547">
            <v>50000</v>
          </cell>
        </row>
        <row r="548">
          <cell r="C548" t="str">
            <v>TR1080</v>
          </cell>
          <cell r="D548" t="str">
            <v>Transporte interno materiales</v>
          </cell>
          <cell r="E548" t="str">
            <v>viaje</v>
          </cell>
          <cell r="F548">
            <v>14149</v>
          </cell>
          <cell r="G548">
            <v>0</v>
          </cell>
          <cell r="H548">
            <v>14149</v>
          </cell>
        </row>
        <row r="549">
          <cell r="C549" t="str">
            <v>VAL0000</v>
          </cell>
          <cell r="D549" t="str">
            <v>VALVULAS</v>
          </cell>
          <cell r="E549"/>
          <cell r="F549"/>
          <cell r="G549"/>
          <cell r="H549"/>
        </row>
        <row r="550">
          <cell r="C550" t="str">
            <v>VALMA3</v>
          </cell>
          <cell r="D550" t="str">
            <v>Válvula mariposa 3"</v>
          </cell>
          <cell r="E550" t="str">
            <v>un</v>
          </cell>
          <cell r="F550">
            <v>235000</v>
          </cell>
          <cell r="G550">
            <v>0</v>
          </cell>
          <cell r="H550">
            <v>235000</v>
          </cell>
        </row>
        <row r="551">
          <cell r="C551" t="str">
            <v>VALMA4</v>
          </cell>
          <cell r="D551" t="str">
            <v>Válvula mariposa 4"</v>
          </cell>
          <cell r="E551" t="str">
            <v>un</v>
          </cell>
          <cell r="F551">
            <v>290000</v>
          </cell>
          <cell r="G551">
            <v>0</v>
          </cell>
          <cell r="H551">
            <v>290000</v>
          </cell>
        </row>
        <row r="552">
          <cell r="C552" t="str">
            <v>VCBB2</v>
          </cell>
          <cell r="D552" t="str">
            <v>Válvula Compuerta sello bronce BB 50 mm</v>
          </cell>
          <cell r="E552" t="str">
            <v>un</v>
          </cell>
          <cell r="F552">
            <v>540000</v>
          </cell>
          <cell r="G552">
            <v>0</v>
          </cell>
          <cell r="H552">
            <v>540000</v>
          </cell>
        </row>
        <row r="553">
          <cell r="C553" t="str">
            <v>VCBB2</v>
          </cell>
          <cell r="D553" t="str">
            <v>Válvula Compuerta sello bronce BB 50 mm</v>
          </cell>
          <cell r="E553" t="str">
            <v>un</v>
          </cell>
          <cell r="F553">
            <v>18000</v>
          </cell>
          <cell r="G553">
            <v>0</v>
          </cell>
          <cell r="H553">
            <v>18000</v>
          </cell>
        </row>
        <row r="554">
          <cell r="C554" t="str">
            <v>VCBB3</v>
          </cell>
          <cell r="D554" t="str">
            <v>Válvula Compuerta sello bronce BB 75 mm</v>
          </cell>
          <cell r="E554" t="str">
            <v>un</v>
          </cell>
          <cell r="F554">
            <v>825000</v>
          </cell>
          <cell r="G554">
            <v>0</v>
          </cell>
          <cell r="H554">
            <v>825000</v>
          </cell>
        </row>
        <row r="555">
          <cell r="C555" t="str">
            <v>VCBB8</v>
          </cell>
          <cell r="D555" t="str">
            <v>Válvula Compuerta sello bronce BB 200 mm</v>
          </cell>
          <cell r="E555" t="str">
            <v>un</v>
          </cell>
          <cell r="F555">
            <v>3300000</v>
          </cell>
          <cell r="G555">
            <v>0</v>
          </cell>
          <cell r="H555">
            <v>3300000</v>
          </cell>
        </row>
        <row r="556">
          <cell r="C556" t="str">
            <v>VCEL1</v>
          </cell>
          <cell r="D556" t="str">
            <v>Válvula Compuerta sello bronce 25mm</v>
          </cell>
          <cell r="E556" t="str">
            <v>un</v>
          </cell>
          <cell r="F556">
            <v>42000</v>
          </cell>
          <cell r="G556">
            <v>0</v>
          </cell>
          <cell r="H556">
            <v>42000</v>
          </cell>
        </row>
        <row r="557">
          <cell r="C557" t="str">
            <v>VCEL2</v>
          </cell>
          <cell r="D557" t="str">
            <v>Válvula Compuerta sello bronce EL 50 mm</v>
          </cell>
          <cell r="E557" t="str">
            <v>un</v>
          </cell>
          <cell r="F557">
            <v>525000</v>
          </cell>
          <cell r="G557">
            <v>0</v>
          </cell>
          <cell r="H557">
            <v>525000</v>
          </cell>
        </row>
        <row r="558">
          <cell r="C558" t="str">
            <v>VCEL3</v>
          </cell>
          <cell r="D558" t="str">
            <v>Válvula Compuerta sello bronce EL 75 mm</v>
          </cell>
          <cell r="E558" t="str">
            <v>un</v>
          </cell>
          <cell r="F558">
            <v>650000</v>
          </cell>
          <cell r="G558">
            <v>0</v>
          </cell>
          <cell r="H558">
            <v>650000</v>
          </cell>
        </row>
        <row r="559">
          <cell r="C559" t="str">
            <v>VCEL4</v>
          </cell>
          <cell r="D559" t="str">
            <v>Válvula Compuerta sello bronce EL 100 mm</v>
          </cell>
          <cell r="E559" t="str">
            <v>un</v>
          </cell>
          <cell r="F559">
            <v>800000</v>
          </cell>
          <cell r="G559">
            <v>0</v>
          </cell>
          <cell r="H559">
            <v>800000</v>
          </cell>
        </row>
        <row r="560">
          <cell r="C560" t="str">
            <v>VCEL6</v>
          </cell>
          <cell r="D560" t="str">
            <v>Válvula Compuerta sello bronce EL 150 mm</v>
          </cell>
          <cell r="E560" t="str">
            <v>un</v>
          </cell>
          <cell r="F560">
            <v>1720000</v>
          </cell>
          <cell r="G560">
            <v>0</v>
          </cell>
          <cell r="H560">
            <v>1720000</v>
          </cell>
        </row>
      </sheetData>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LARACIONES"/>
      <sheetName val="ENTIDADES"/>
      <sheetName val="DATOS INICIALES"/>
      <sheetName val="DISTANCIAS"/>
      <sheetName val="PRESUPUESTO"/>
      <sheetName val="MEMORIAS"/>
      <sheetName val="APU"/>
      <sheetName val="INSUMOS"/>
      <sheetName val="AIU"/>
      <sheetName val="PÓLIZAS OBRA"/>
      <sheetName val="LEGALIZACIÓN OBRA"/>
      <sheetName val="Análisis_Reajustes_Obra"/>
      <sheetName val="PAGA"/>
      <sheetName val="PMT"/>
      <sheetName val="PAPSO OBRA"/>
      <sheetName val="APU GEORREFERENCIACIÓN"/>
      <sheetName val="APU CARACTERIZACIÓN"/>
      <sheetName val="AJUSTE ESTUDIOS"/>
      <sheetName val="APU AUXILIARES 1"/>
      <sheetName val="APU AUXILIARES 2"/>
      <sheetName val="APU AUXILIARES 3"/>
      <sheetName val="APU AUXILIARES 4"/>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 val="Análisis_Reajustes_Int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ITEMS DEF"/>
      <sheetName val="1-Resumen Ejecutivo"/>
      <sheetName val="2.1-Presupuesto VNR"/>
      <sheetName val="3.1-Cantidades VNR"/>
      <sheetName val="4-APU"/>
      <sheetName val="4.1-APU Aux"/>
      <sheetName val="4.2-Insumos 2022"/>
      <sheetName val="4.3-Factor Prest"/>
      <sheetName val="5-Costos Administracion"/>
      <sheetName val="6-Costos Ambientales"/>
      <sheetName val="7-Interventoria"/>
      <sheetName val="7.1-Base Calculo FM"/>
      <sheetName val="8-Costos Operacionales"/>
      <sheetName val="9-Cadena de Valor"/>
      <sheetName val="10-Propuesta de Giro SGR"/>
      <sheetName val="12-Flujo de inversion"/>
      <sheetName val="Polizas"/>
      <sheetName val="Salari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W9"/>
      <sheetName val="Presentacion"/>
      <sheetName val="Ejecutivo"/>
      <sheetName val="Resumen_Real"/>
      <sheetName val="TablasDinamicas"/>
      <sheetName val="HorasDetalladas"/>
      <sheetName val="46W9_Hoja1"/>
      <sheetName val="46W9_Cuadro de costos"/>
      <sheetName val="46W9_Bases"/>
      <sheetName val="46W9_ASPECTOS ELECTRICOS"/>
      <sheetName val="46W9_OBRAS CIVILES"/>
      <sheetName val="46W9_Costo directos"/>
      <sheetName val="46W9_Resumen Costos"/>
      <sheetName val="VC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APU EDUCACIÓN MARZO 2024"/>
    </sheetNames>
    <sheetDataSet>
      <sheetData sheetId="0" refreshError="1"/>
      <sheetData sheetId="1" refreshError="1"/>
      <sheetData sheetId="2" refreshError="1">
        <row r="1">
          <cell r="A1" t="str">
            <v>DESCRIPCION</v>
          </cell>
        </row>
        <row r="2">
          <cell r="A2" t="str">
            <v xml:space="preserve"> </v>
          </cell>
        </row>
        <row r="3">
          <cell r="A3" t="str">
            <v>- Ninguno -</v>
          </cell>
        </row>
        <row r="4">
          <cell r="A4" t="str">
            <v>Abasto metalico para lavaplatos/lavamanos</v>
          </cell>
        </row>
        <row r="5">
          <cell r="A5" t="str">
            <v>Abasto metalico para sanitario</v>
          </cell>
        </row>
        <row r="6">
          <cell r="A6" t="str">
            <v>Abrazadera para Bajantes PVC-S de d= 3" + tornillos</v>
          </cell>
        </row>
        <row r="7">
          <cell r="A7" t="str">
            <v>Abrazadera para Bajantes PVC-S de d= 4" + tornillos</v>
          </cell>
        </row>
        <row r="8">
          <cell r="A8" t="str">
            <v>Accesorio  tipo esquinero interno y externo  para zocalo PVC 6 cm.</v>
          </cell>
        </row>
        <row r="9">
          <cell r="A9" t="str">
            <v>Accesorio tipo estrella para zocalo PVC 6 cm.</v>
          </cell>
        </row>
        <row r="10">
          <cell r="A10" t="str">
            <v>Acero 4200kg/cm2, suministro, corte, figuracion e instalacion</v>
          </cell>
        </row>
        <row r="11">
          <cell r="A11" t="str">
            <v>Acero en Elementos Estructurales</v>
          </cell>
        </row>
        <row r="12">
          <cell r="A12" t="str">
            <v>Acero para estructuras</v>
          </cell>
        </row>
        <row r="13">
          <cell r="A13" t="str">
            <v>Acero refuerzo G-60 figurado</v>
          </cell>
        </row>
        <row r="14">
          <cell r="A14" t="str">
            <v>Acero refuerzo G-60 sin figurar</v>
          </cell>
        </row>
        <row r="15">
          <cell r="A15" t="str">
            <v>Acero refuerzo sin figurar*</v>
          </cell>
        </row>
        <row r="16">
          <cell r="A16" t="str">
            <v>Acido nitrico</v>
          </cell>
        </row>
        <row r="17">
          <cell r="A17" t="str">
            <v>Acondicionador de superficies tipo wash primer</v>
          </cell>
        </row>
        <row r="18">
          <cell r="A18" t="str">
            <v>Acondicionador de Superficie Novafort x 250cc. - Pavco o equivalente.</v>
          </cell>
        </row>
        <row r="19">
          <cell r="A19" t="str">
            <v>Acondicionador de superficies Tipo Wash Primer o equivalente</v>
          </cell>
        </row>
        <row r="20">
          <cell r="A20" t="str">
            <v>Adaptador hembra de Cobre, d= 1/2".</v>
          </cell>
        </row>
        <row r="21">
          <cell r="A21" t="str">
            <v>Adaptador hembra de Cobre, d= 11/4"</v>
          </cell>
        </row>
        <row r="22">
          <cell r="A22" t="str">
            <v>Adaptador hembra de Cobre, d= 3/4".</v>
          </cell>
        </row>
        <row r="23">
          <cell r="A23" t="str">
            <v>Adaptador hembra PVC-P d= 1/2" - Pavco o equivalente.</v>
          </cell>
        </row>
        <row r="24">
          <cell r="A24" t="str">
            <v>Adaptador limpieza de 3"</v>
          </cell>
        </row>
        <row r="25">
          <cell r="A25" t="str">
            <v>Adaptador limpieza de 4"</v>
          </cell>
        </row>
        <row r="26">
          <cell r="A26" t="str">
            <v>Adaptador macho en cobre de 1"</v>
          </cell>
        </row>
        <row r="27">
          <cell r="A27" t="str">
            <v>Adaptador macho en cobre de 1/2"</v>
          </cell>
        </row>
        <row r="28">
          <cell r="A28" t="str">
            <v>Adaptador macho en cobre de 11/2"</v>
          </cell>
        </row>
        <row r="29">
          <cell r="A29" t="str">
            <v>Adaptador macho en cobre de 11/4"</v>
          </cell>
        </row>
        <row r="30">
          <cell r="A30" t="str">
            <v>Adaptador macho en cobre de 3/4"</v>
          </cell>
        </row>
        <row r="31">
          <cell r="A31" t="str">
            <v>Adaptador macho PVC-P d= 1 1/2"</v>
          </cell>
        </row>
        <row r="32">
          <cell r="A32" t="str">
            <v>Adaptador macho PVC-P d= 1"</v>
          </cell>
        </row>
        <row r="33">
          <cell r="A33" t="str">
            <v>Adaptador macho PVC-P d= 1/2"</v>
          </cell>
        </row>
        <row r="34">
          <cell r="A34" t="str">
            <v>Adaptador macho PVC-P d= 2 1/2"</v>
          </cell>
        </row>
        <row r="35">
          <cell r="A35" t="str">
            <v>Adaptador macho PVC-P d= 3"</v>
          </cell>
        </row>
        <row r="36">
          <cell r="A36" t="str">
            <v>Adaptador macho PVC-P d= 3/4"</v>
          </cell>
        </row>
        <row r="37">
          <cell r="A37" t="str">
            <v xml:space="preserve">Adaptador macho PVC-P Ø= 2 ½" </v>
          </cell>
        </row>
        <row r="38">
          <cell r="A38" t="str">
            <v xml:space="preserve">Adaptador macho PVC-P Ø= 2" </v>
          </cell>
        </row>
        <row r="39">
          <cell r="A39" t="str">
            <v>Adaptador PVC  1"</v>
          </cell>
        </row>
        <row r="40">
          <cell r="A40" t="str">
            <v>Adaptador PVC  1/2"</v>
          </cell>
        </row>
        <row r="41">
          <cell r="A41" t="str">
            <v>Adaptador PVC  1-1/2"</v>
          </cell>
        </row>
        <row r="42">
          <cell r="A42" t="str">
            <v>Adaptador PVC  2"</v>
          </cell>
        </row>
        <row r="43">
          <cell r="A43" t="str">
            <v>Adaptador PVC  3"</v>
          </cell>
        </row>
        <row r="44">
          <cell r="A44" t="str">
            <v>Adaptador PVC  3/4"</v>
          </cell>
        </row>
        <row r="45">
          <cell r="A45" t="str">
            <v>Adaptador PVC 1- 1/4"</v>
          </cell>
        </row>
        <row r="46">
          <cell r="A46" t="str">
            <v xml:space="preserve">Adaptador sifon de 11/2" </v>
          </cell>
        </row>
        <row r="47">
          <cell r="A47" t="str">
            <v>Adexivo epoxico (sikadur 31 AD)</v>
          </cell>
        </row>
        <row r="48">
          <cell r="A48" t="str">
            <v>Adhesivo ceramico Pegacor gris - Corona</v>
          </cell>
        </row>
        <row r="49">
          <cell r="A49" t="str">
            <v>Adhesivo Novafort x 310 ml. - Pavco o equivalente.</v>
          </cell>
        </row>
        <row r="50">
          <cell r="A50" t="str">
            <v>Adobe 10 x 20 x 40 divisorio</v>
          </cell>
        </row>
        <row r="51">
          <cell r="A51" t="str">
            <v>Adobe 15 x 20 x 40</v>
          </cell>
        </row>
        <row r="52">
          <cell r="A52" t="str">
            <v>Adoquin color Amarillo, fuego, blanco arena 20*20*6</v>
          </cell>
        </row>
        <row r="53">
          <cell r="A53" t="str">
            <v>Adoquin cuadrado gris de 20x20x6 cm.</v>
          </cell>
        </row>
        <row r="54">
          <cell r="A54" t="str">
            <v>Adoquin rectangular amarillo de 20x10x6 cm.</v>
          </cell>
        </row>
        <row r="55">
          <cell r="A55" t="str">
            <v>Adoquin rectangular amarillo de 20x10x8 cm.</v>
          </cell>
        </row>
        <row r="56">
          <cell r="A56" t="str">
            <v>Adoquin rectangular gris de 20x10x6 cm.</v>
          </cell>
        </row>
        <row r="57">
          <cell r="A57" t="str">
            <v>Adoquin rectangular gris de 20x10x8 cm.</v>
          </cell>
        </row>
        <row r="58">
          <cell r="A58" t="str">
            <v>Adoquin tactil guia o alerta 20 x 20 x 6. Color amarilla</v>
          </cell>
        </row>
        <row r="59">
          <cell r="A59" t="str">
            <v>Adoquin tactil guia o alerta 20 x 20 x 6. Color gris.</v>
          </cell>
        </row>
        <row r="60">
          <cell r="A60" t="str">
            <v xml:space="preserve">Alambre de puas </v>
          </cell>
        </row>
        <row r="61">
          <cell r="A61" t="str">
            <v>Alambre galv C. 12</v>
          </cell>
        </row>
        <row r="62">
          <cell r="A62" t="str">
            <v>Alambre galvanizado C. 13 para amarre gaviones</v>
          </cell>
        </row>
        <row r="63">
          <cell r="A63" t="str">
            <v>Alambre recocido C 18</v>
          </cell>
        </row>
        <row r="64">
          <cell r="A64" t="str">
            <v>Alfaboquilla</v>
          </cell>
        </row>
        <row r="65">
          <cell r="A65" t="str">
            <v xml:space="preserve">Alfalisto </v>
          </cell>
        </row>
        <row r="66">
          <cell r="A66" t="str">
            <v xml:space="preserve">Alfarda 21/2" x 6 comercial </v>
          </cell>
        </row>
        <row r="67">
          <cell r="A67" t="str">
            <v>Alfarda 21/2" x 6 comercial puesta en obra</v>
          </cell>
        </row>
        <row r="68">
          <cell r="A68" t="str">
            <v>Amarres teja Ajota</v>
          </cell>
        </row>
        <row r="69">
          <cell r="A69" t="str">
            <v>Amarres teja eternit</v>
          </cell>
        </row>
        <row r="70">
          <cell r="A70" t="str">
            <v>Amarres teja termoacustica</v>
          </cell>
        </row>
        <row r="71">
          <cell r="A71" t="str">
            <v>Amarres y costales de fique para siembra y transplante de árboles</v>
          </cell>
        </row>
        <row r="72">
          <cell r="A72" t="str">
            <v>Anclaje argolla de 1/2" x 3"</v>
          </cell>
        </row>
        <row r="73">
          <cell r="A73" t="str">
            <v>Anclaje Cuña de expansión de 1/2" x 3 3/4"</v>
          </cell>
        </row>
        <row r="74">
          <cell r="A74" t="str">
            <v>Anclaje epoxico RE500 de 1/2" para refuerzo de d=5/8" profundidad=0,15 m.</v>
          </cell>
        </row>
        <row r="75">
          <cell r="A75" t="str">
            <v>Anclaje para PTS en losa de STEELDECK</v>
          </cell>
        </row>
        <row r="76">
          <cell r="A76" t="str">
            <v>Angulo de 1 1/2" x 3/16"</v>
          </cell>
        </row>
        <row r="77">
          <cell r="A77" t="str">
            <v>Angulo de 1" x 1/8"</v>
          </cell>
        </row>
        <row r="78">
          <cell r="A78" t="str">
            <v>Angulo de 1" x3,16"</v>
          </cell>
        </row>
        <row r="79">
          <cell r="A79" t="str">
            <v>Angulo de 11/4" x 1/8"</v>
          </cell>
        </row>
        <row r="80">
          <cell r="A80" t="str">
            <v>Angulo de 11/4" x 3/16"</v>
          </cell>
        </row>
        <row r="81">
          <cell r="A81" t="str">
            <v>Angulo de 2" x 3/16"</v>
          </cell>
        </row>
        <row r="82">
          <cell r="A82" t="str">
            <v>Angulo de cuelga</v>
          </cell>
        </row>
        <row r="83">
          <cell r="A83" t="str">
            <v>Angulo metalico de 2" x 1/4"</v>
          </cell>
        </row>
        <row r="84">
          <cell r="A84" t="str">
            <v>Angulo metalico de 4"x4"x3/8"</v>
          </cell>
        </row>
        <row r="85">
          <cell r="A85" t="str">
            <v>Angulo perimetral calibre 26, longitud 2.44 m,  para cielo raso en Drywall</v>
          </cell>
        </row>
        <row r="86">
          <cell r="A86" t="str">
            <v>Angulo sup de 11/2" x 11/2" x 1/8"</v>
          </cell>
        </row>
        <row r="87">
          <cell r="A87" t="str">
            <v>Anticorrosivo cromato de zinc</v>
          </cell>
        </row>
        <row r="88">
          <cell r="A88" t="str">
            <v>Antisol blanco</v>
          </cell>
        </row>
        <row r="89">
          <cell r="A89" t="str">
            <v>Aplicación pint trafico alta visibilidad item 10,47 todo coto</v>
          </cell>
        </row>
        <row r="90">
          <cell r="A90" t="str">
            <v>Arena de pega con transporte</v>
          </cell>
        </row>
        <row r="91">
          <cell r="A91" t="str">
            <v>Arena de revoque con transporte</v>
          </cell>
        </row>
        <row r="92">
          <cell r="A92" t="str">
            <v>Arena fina de concreto y mortero +  transporte</v>
          </cell>
        </row>
        <row r="93">
          <cell r="A93" t="str">
            <v>Arena gruesa concreto + transporte</v>
          </cell>
        </row>
        <row r="94">
          <cell r="A94" t="str">
            <v xml:space="preserve">Arena para concreto estructural </v>
          </cell>
        </row>
        <row r="95">
          <cell r="A95" t="str">
            <v xml:space="preserve">Arenilla </v>
          </cell>
        </row>
        <row r="96">
          <cell r="A96" t="str">
            <v>Arenon chino</v>
          </cell>
        </row>
        <row r="97">
          <cell r="A97" t="str">
            <v>Aviso acrilico abierto-cerrado para gas</v>
          </cell>
        </row>
        <row r="98">
          <cell r="A98" t="str">
            <v>Aviso acrilico para regulacion de gas</v>
          </cell>
        </row>
        <row r="99">
          <cell r="A99" t="str">
            <v>Baldosa de Grano Monocapa fondo crema T-1-2-C, de 30x30 cm e= 2 cm.</v>
          </cell>
        </row>
        <row r="100">
          <cell r="A100" t="str">
            <v>Baldosa en grano de 30 x 30 cm, color azul y/o verde tipo Roca o similar.</v>
          </cell>
        </row>
        <row r="101">
          <cell r="A101" t="str">
            <v>Baldosa en grano de 30 x 30 cm, color blanco y/o habana y/o beige tipo Roca o similar.</v>
          </cell>
        </row>
        <row r="102">
          <cell r="A102" t="str">
            <v xml:space="preserve">Baldosa grano trani 1-2 </v>
          </cell>
        </row>
        <row r="103">
          <cell r="A103" t="str">
            <v>Baldosa Monocapa en Grano Lavado Travertino No 1-2, Fondo Crema, de 30x30 cm e= 2 cm.</v>
          </cell>
        </row>
        <row r="104">
          <cell r="A104" t="str">
            <v xml:space="preserve">Baldosa monocolor 25 x25 </v>
          </cell>
        </row>
        <row r="105">
          <cell r="A105" t="str">
            <v>Baldosin tipo Corona 25 x 25 cm</v>
          </cell>
        </row>
        <row r="106">
          <cell r="A106" t="str">
            <v>Barniz (Madetec)</v>
          </cell>
        </row>
        <row r="107">
          <cell r="A107" t="str">
            <v>Barra antipanico tipo yale</v>
          </cell>
        </row>
        <row r="108">
          <cell r="A108" t="str">
            <v>Barra discapacitados de 18" acero inox de 11/4"</v>
          </cell>
        </row>
        <row r="109">
          <cell r="A109" t="str">
            <v>Barra discapacitados de 30" acero inox de 11/4"</v>
          </cell>
        </row>
        <row r="110">
          <cell r="A110" t="str">
            <v>Barra discapacitados de L = 150 mm. En  acero inox de 11/4"</v>
          </cell>
        </row>
        <row r="111">
          <cell r="A111" t="str">
            <v>Barra para discapacitados en acero inoxidable L=0.6 m x 1/4"</v>
          </cell>
        </row>
        <row r="112">
          <cell r="A112" t="str">
            <v>Barra para discapacitados en U pleglable en acero inox 304</v>
          </cell>
        </row>
        <row r="113">
          <cell r="A113" t="str">
            <v>Base anticorrosiva y adherente</v>
          </cell>
        </row>
        <row r="114">
          <cell r="A114" t="str">
            <v>Base de concreto 80x40x30 cm</v>
          </cell>
        </row>
        <row r="115">
          <cell r="A115" t="str">
            <v>Base epoxica ref 10046 +1/4 catalizador</v>
          </cell>
        </row>
        <row r="116">
          <cell r="A116" t="str">
            <v>Base granular Tmax 11/2" puesta en obra</v>
          </cell>
        </row>
        <row r="117">
          <cell r="A117" t="str">
            <v>Base Wash primer</v>
          </cell>
        </row>
        <row r="118">
          <cell r="A118" t="str">
            <v>Bisagra metalica trabajo pesado en platina  de 4" x1"</v>
          </cell>
        </row>
        <row r="119">
          <cell r="A119" t="str">
            <v>Bisagra metalica trabajo pesado en platina  de 4" x11/2"x3/16"</v>
          </cell>
        </row>
        <row r="120">
          <cell r="A120" t="str">
            <v>Bisagra de almillar 3"</v>
          </cell>
        </row>
        <row r="121">
          <cell r="A121" t="str">
            <v>Bisagra tambor</v>
          </cell>
        </row>
        <row r="122">
          <cell r="A122" t="str">
            <v>Bloque 20x20x40 R13 2P</v>
          </cell>
        </row>
        <row r="123">
          <cell r="A123" t="str">
            <v xml:space="preserve">Bloque catalan 15x10x30 cm.  e=15cm color 1 </v>
          </cell>
        </row>
        <row r="124">
          <cell r="A124" t="str">
            <v>Bloque de concreto catalan color blanco de 10x15x30. Incluye transporte hasta la obra</v>
          </cell>
        </row>
        <row r="125">
          <cell r="A125" t="str">
            <v>Bloque de concreto R-10 Mpa (2p intermedio) de 0,15 x 0,20 x 0,40 m.</v>
          </cell>
        </row>
        <row r="126">
          <cell r="A126" t="str">
            <v>Bloque de concreto R-10 Mpa (3p intermedio) de 0,10 x 0,20 x 0,40 m.</v>
          </cell>
        </row>
        <row r="127">
          <cell r="A127" t="str">
            <v>Bloque de concreto R-10 Mpa (3p intermedio) de 0,20 x 0,20 x 0,40 m.</v>
          </cell>
        </row>
        <row r="128">
          <cell r="A128" t="str">
            <v>Bloque de concreto R-13 Mpa (2p intermedio) de 0,15 x 0,20 x 0,40 m.</v>
          </cell>
        </row>
        <row r="129">
          <cell r="A129" t="str">
            <v>Bloque de concreto R-8 Mpa (3p intermedio) de 0,10 x 0,20 x 0,40 m.</v>
          </cell>
        </row>
        <row r="130">
          <cell r="A130" t="str">
            <v>Bloque de vidrio de 19 x 19 x 8 cm.</v>
          </cell>
        </row>
        <row r="131">
          <cell r="A131" t="str">
            <v>Bloque ecologico gramoquin 16x16x8</v>
          </cell>
        </row>
        <row r="132">
          <cell r="A132" t="str">
            <v>Bloque split 20 x 20 40 cm.</v>
          </cell>
        </row>
        <row r="133">
          <cell r="A133" t="str">
            <v>Bombeo Concreto</v>
          </cell>
        </row>
        <row r="134">
          <cell r="A134" t="str">
            <v>Boquilla Blanca (concolor 5-15)- Sumicol</v>
          </cell>
        </row>
        <row r="135">
          <cell r="A135" t="str">
            <v xml:space="preserve">Boquilla concolor </v>
          </cell>
        </row>
        <row r="136">
          <cell r="A136" t="str">
            <v xml:space="preserve">Boquilla concolor 1-5mm. </v>
          </cell>
        </row>
        <row r="137">
          <cell r="A137" t="str">
            <v xml:space="preserve">Boquilla galvanizada de 4" para canoas, calibre 22 + pintura todo costo </v>
          </cell>
        </row>
        <row r="138">
          <cell r="A138" t="str">
            <v>Bordillo para rebaje 60 cm, incluye transporte</v>
          </cell>
        </row>
        <row r="139">
          <cell r="A139" t="str">
            <v>Bordillo rectangular 15 x 45 x 40, incluye transporte</v>
          </cell>
        </row>
        <row r="140">
          <cell r="A140" t="str">
            <v>Bordillo remontable 15 x 45 x80, incluye transporte</v>
          </cell>
        </row>
        <row r="141">
          <cell r="A141" t="str">
            <v>brazo escualizable de 10" para sist VP-3831</v>
          </cell>
        </row>
        <row r="142">
          <cell r="A142" t="str">
            <v>Brida de 6"</v>
          </cell>
        </row>
        <row r="143">
          <cell r="A143" t="str">
            <v>Brida de fijacion 4", sanitaria + tornillos de fijacion</v>
          </cell>
        </row>
        <row r="144">
          <cell r="A144" t="str">
            <v>Broca de 3/8" para concreto.</v>
          </cell>
        </row>
        <row r="145">
          <cell r="A145" t="str">
            <v>Broca de 3/8" para concreto.(gas)</v>
          </cell>
        </row>
        <row r="146">
          <cell r="A146" t="str">
            <v>Broca HSS de 3/8" para metal tipo Dewalt.</v>
          </cell>
        </row>
        <row r="147">
          <cell r="A147" t="str">
            <v>Bronco sismo resistente</v>
          </cell>
        </row>
        <row r="148">
          <cell r="A148" t="str">
            <v>Buje soldado PVC-P de 1 1/2" a 1 1/4"</v>
          </cell>
        </row>
        <row r="149">
          <cell r="A149" t="str">
            <v>Buje soldado PVC-P de 1 1/2" a 1"</v>
          </cell>
        </row>
        <row r="150">
          <cell r="A150" t="str">
            <v>Buje soldado PVC-P de 1 1/2" a 1/2"</v>
          </cell>
        </row>
        <row r="151">
          <cell r="A151" t="str">
            <v>Buje soldado PVC-P de 1 1/2" a 3/4"</v>
          </cell>
        </row>
        <row r="152">
          <cell r="A152" t="str">
            <v>Buje soldado PVC-P de 1" a 1/2"</v>
          </cell>
        </row>
        <row r="153">
          <cell r="A153" t="str">
            <v>Buje soldado PVC-P de 2 ½" a 1 1½"</v>
          </cell>
        </row>
        <row r="154">
          <cell r="A154" t="str">
            <v>Buje soldado PVC-P de 2 1/2" a 1 1/2"</v>
          </cell>
        </row>
        <row r="155">
          <cell r="A155" t="str">
            <v>Buje soldado PVC-P de 2" a 1 1/4"</v>
          </cell>
        </row>
        <row r="156">
          <cell r="A156" t="str">
            <v>Buje soldado PVC-P de 2" a 1 1½"</v>
          </cell>
        </row>
        <row r="157">
          <cell r="A157" t="str">
            <v>Buje soldado PVC-P de 2" a 1"</v>
          </cell>
        </row>
        <row r="158">
          <cell r="A158" t="str">
            <v>Buje soldado PVC-P de 2" a 1/2"</v>
          </cell>
        </row>
        <row r="159">
          <cell r="A159" t="str">
            <v>Buje soldado PVC-P de 3" a 2 1/2"</v>
          </cell>
        </row>
        <row r="160">
          <cell r="A160" t="str">
            <v>Buje soldado PVC-P de 3/4" a 1/2"</v>
          </cell>
        </row>
        <row r="161">
          <cell r="A161" t="str">
            <v>Buje soldado PVC-S de 2x11/2"</v>
          </cell>
        </row>
        <row r="162">
          <cell r="A162" t="str">
            <v>Buje soldado PVC-S de 3" a 2"</v>
          </cell>
        </row>
        <row r="163">
          <cell r="A163" t="str">
            <v>Buje soldado PVC-S de 4" a 2"</v>
          </cell>
        </row>
        <row r="164">
          <cell r="A164" t="str">
            <v>Buje soldado PVC-S de 4" a 3"</v>
          </cell>
        </row>
        <row r="165">
          <cell r="A165" t="str">
            <v>Buje soldado PVC-S de 6" a 4"</v>
          </cell>
        </row>
        <row r="166">
          <cell r="A166" t="str">
            <v>Caballete eternit</v>
          </cell>
        </row>
        <row r="167">
          <cell r="A167" t="str">
            <v>Caballete para cubierta monolítica tipo panel sándwich TECHMET o similar, referencia A42 – P1000 – G4</v>
          </cell>
        </row>
        <row r="168">
          <cell r="A168" t="str">
            <v>Caballete para teja en policarbonato trapezoidal</v>
          </cell>
        </row>
        <row r="169">
          <cell r="A169" t="str">
            <v>Caballete para teja termoacustica UPVC de 2 mm.+ transp</v>
          </cell>
        </row>
        <row r="170">
          <cell r="A170" t="str">
            <v>Cabina baño niñas en formica compacto de 12 mm. +herrajes+cerradura+pasador+manija todo costo</v>
          </cell>
        </row>
        <row r="171">
          <cell r="A171" t="str">
            <v>Cabina baño niños en formica compacto de 12 mm. +herrajes+cerradura+pasador+manija todo costo</v>
          </cell>
        </row>
        <row r="172">
          <cell r="A172" t="str">
            <v xml:space="preserve">cable trensado de acero galvanizado de 3/16" </v>
          </cell>
        </row>
        <row r="173">
          <cell r="A173" t="str">
            <v>Caja de Empalme domiciliaria</v>
          </cell>
        </row>
        <row r="174">
          <cell r="A174" t="str">
            <v>Cal blanca hidratada por saco de 10 kg</v>
          </cell>
        </row>
        <row r="175">
          <cell r="A175" t="str">
            <v>Cal hudraulica</v>
          </cell>
        </row>
        <row r="176">
          <cell r="A176" t="str">
            <v>Calado ceramico de 20 x 20 cm.</v>
          </cell>
        </row>
        <row r="177">
          <cell r="A177" t="str">
            <v>Caminadero en lamina galv c. 24 ,des 1,00 m.</v>
          </cell>
        </row>
        <row r="178">
          <cell r="A178" t="str">
            <v>Canal 90</v>
          </cell>
        </row>
        <row r="179">
          <cell r="A179" t="str">
            <v>Canasta gavion triple torsion C. 12 de 2x1x1</v>
          </cell>
        </row>
        <row r="180">
          <cell r="A180" t="str">
            <v>Canasta gavion triple torsion C. 12 de1x1x1</v>
          </cell>
        </row>
        <row r="181">
          <cell r="A181" t="str">
            <v>Canastilla lavaplatos 4" sifon en P - Grival</v>
          </cell>
        </row>
        <row r="182">
          <cell r="A182" t="str">
            <v>Canastilla para lavamanos</v>
          </cell>
        </row>
        <row r="183">
          <cell r="A183" t="str">
            <v>Candado yale 40 mm.</v>
          </cell>
        </row>
        <row r="184">
          <cell r="A184" t="str">
            <v xml:space="preserve">Canoa en L  Long =1 m. c 24 </v>
          </cell>
        </row>
        <row r="185">
          <cell r="A185" t="str">
            <v>Canoa en lam galvanizada Cal.22, L= 1.00 m. todo costo, incluye instalación en alturas.</v>
          </cell>
        </row>
        <row r="186">
          <cell r="A186" t="str">
            <v xml:space="preserve">Canoa en U L=0,70 m. c 24 </v>
          </cell>
        </row>
        <row r="187">
          <cell r="A187" t="str">
            <v xml:space="preserve">Canoa en U L=1 m. c 24 </v>
          </cell>
        </row>
        <row r="188">
          <cell r="A188" t="str">
            <v>Canoa Galvanizada Cal.24, L= 1.00 m.</v>
          </cell>
        </row>
        <row r="189">
          <cell r="A189" t="str">
            <v>Carbonero puesto en obra</v>
          </cell>
        </row>
        <row r="190">
          <cell r="A190" t="str">
            <v xml:space="preserve">Carguera 4" x8" </v>
          </cell>
        </row>
        <row r="191">
          <cell r="A191" t="str">
            <v>Carnaza (bolsa x Kg)</v>
          </cell>
        </row>
        <row r="192">
          <cell r="A192" t="str">
            <v xml:space="preserve">Carton corrugado proteccion piso </v>
          </cell>
        </row>
        <row r="193">
          <cell r="A193" t="str">
            <v>Cascajo sucio con transporte</v>
          </cell>
        </row>
        <row r="194">
          <cell r="A194" t="str">
            <v>Caseta vigilancia en madera pino patula  (Según diseño) a  todo costo</v>
          </cell>
        </row>
        <row r="195">
          <cell r="A195" t="str">
            <v>Caseton de madera recuperable</v>
          </cell>
        </row>
        <row r="196">
          <cell r="A196" t="str">
            <v>Catalizador para pintura de poliuretano</v>
          </cell>
        </row>
        <row r="197">
          <cell r="A197" t="str">
            <v>Catalizador Para Pintura Epoxico Poliamida</v>
          </cell>
        </row>
        <row r="198">
          <cell r="A198" t="str">
            <v>Cemento blanco (saco 20 kilos)</v>
          </cell>
        </row>
        <row r="199">
          <cell r="A199" t="str">
            <v>Cemento ceramico IPB (25kg)</v>
          </cell>
        </row>
        <row r="200">
          <cell r="A200" t="str">
            <v>Cemento de color, en saco de 25 kg. Incluye transporte.</v>
          </cell>
        </row>
        <row r="201">
          <cell r="A201" t="str">
            <v>Cemento expansivo tipo Cras, No explosivo</v>
          </cell>
        </row>
        <row r="202">
          <cell r="A202" t="str">
            <v>Cemento gris argos</v>
          </cell>
        </row>
        <row r="203">
          <cell r="A203" t="str">
            <v>Cemento gris x 50 kg argos</v>
          </cell>
        </row>
        <row r="204">
          <cell r="A204" t="str">
            <v>Cemento portland tipo 1, por saco de 50 kl</v>
          </cell>
        </row>
        <row r="205">
          <cell r="A205" t="str">
            <v>Cenefa decorada</v>
          </cell>
        </row>
        <row r="206">
          <cell r="A206" t="str">
            <v>Cera Polimérica líquida para pisos.</v>
          </cell>
        </row>
        <row r="207">
          <cell r="A207" t="str">
            <v xml:space="preserve">Ceramica  BLANCO 30 X 60 </v>
          </cell>
        </row>
        <row r="208">
          <cell r="A208" t="str">
            <v>Ceramica 20 x 30 Corona o Similar</v>
          </cell>
        </row>
        <row r="209">
          <cell r="A209" t="str">
            <v>Enchape rectificado 30x60 pasta blanca de Corona. Ref. Antartica.</v>
          </cell>
        </row>
        <row r="210">
          <cell r="A210" t="str">
            <v>Ceramica Duropiso de 33.8x33.8 cm. Color blanco - Corona o equivalente</v>
          </cell>
        </row>
        <row r="211">
          <cell r="A211" t="str">
            <v>Ceramica mikonos de 33,8 x 33,8 cm.</v>
          </cell>
        </row>
        <row r="212">
          <cell r="A212" t="str">
            <v>Ceramica pared baños 30x60, ref. pared plana, blanco brillante</v>
          </cell>
        </row>
        <row r="213">
          <cell r="A213" t="str">
            <v>Ceramica Rio de 0.425*0.425</v>
          </cell>
        </row>
        <row r="214">
          <cell r="A214" t="str">
            <v>Ceramica Verona Rectificada de 0,30x0,60, pasta blanca</v>
          </cell>
        </row>
        <row r="215">
          <cell r="A215" t="str">
            <v>ceramicaca colo ref 12414</v>
          </cell>
        </row>
        <row r="216">
          <cell r="A216" t="str">
            <v>Cerradura de seguridad yale doble tambor</v>
          </cell>
        </row>
        <row r="217">
          <cell r="A217" t="str">
            <v>cerradura manija sencilla sist VP-3831</v>
          </cell>
        </row>
        <row r="218">
          <cell r="A218" t="str">
            <v>Cerradura Yale embutir pico loro de seguridad</v>
          </cell>
        </row>
        <row r="219">
          <cell r="A219" t="str">
            <v>Chapa catalan 15 x 30 cm.per vertical</v>
          </cell>
        </row>
        <row r="220">
          <cell r="A220" t="str">
            <v>Chapa yale pico de loro con chapola interna</v>
          </cell>
        </row>
        <row r="221">
          <cell r="A221" t="str">
            <v>Chazo + tornillo para fij zocalo PVC 6 cm.</v>
          </cell>
        </row>
        <row r="222">
          <cell r="A222" t="str">
            <v>chazos y tornillos</v>
          </cell>
        </row>
        <row r="223">
          <cell r="A223" t="str">
            <v>Chazos y tornillos para inst mueble laboratorio</v>
          </cell>
        </row>
        <row r="224">
          <cell r="A224" t="str">
            <v>Chazos, conectores, encintada, tornillos</v>
          </cell>
        </row>
        <row r="225">
          <cell r="A225" t="str">
            <v>Cheque cortina de 1 1/2"</v>
          </cell>
        </row>
        <row r="226">
          <cell r="A226" t="str">
            <v>Cheque cortina de 1"</v>
          </cell>
        </row>
        <row r="227">
          <cell r="A227" t="str">
            <v>Cheque vertical de 3" para red contra incendio con aprobacion UL FM</v>
          </cell>
        </row>
        <row r="228">
          <cell r="A228" t="str">
            <v>Cicatrizante hormonal</v>
          </cell>
        </row>
        <row r="229">
          <cell r="A229" t="str">
            <v>Cielo raso en PVC</v>
          </cell>
        </row>
        <row r="230">
          <cell r="A230" t="str">
            <v>Cilindro camara 1.20 (ext 0.20m)</v>
          </cell>
        </row>
        <row r="231">
          <cell r="A231" t="str">
            <v>Cilindro camara 1.20 (ext 0.50m)</v>
          </cell>
        </row>
        <row r="232">
          <cell r="A232" t="str">
            <v>Cilindro camara 1.20 (ext 1.00m)</v>
          </cell>
        </row>
        <row r="233">
          <cell r="A233" t="str">
            <v>Cilindro pref. para camara de inspeccion de D= 1.20 m. (Long 0,50 m)</v>
          </cell>
        </row>
        <row r="234">
          <cell r="A234" t="str">
            <v>Cilindro pref. para camara de inspeccion de D= 1.20 m. (Long 1,00 m)</v>
          </cell>
        </row>
        <row r="235">
          <cell r="A235" t="str">
            <v>Cinta 3M 18mm x 10m</v>
          </cell>
        </row>
        <row r="236">
          <cell r="A236" t="str">
            <v>Cinta bandir para bajante, incluye hebillas</v>
          </cell>
        </row>
        <row r="237">
          <cell r="A237" t="str">
            <v>Cinta de papel de 5 cm * 75 m para placas de yeso en el sistema drywall</v>
          </cell>
        </row>
        <row r="238">
          <cell r="A238" t="str">
            <v>Cinta de señalizacion para gas</v>
          </cell>
        </row>
        <row r="239">
          <cell r="A239" t="str">
            <v>Cinta doble faz de 12 mm. x 10 m.</v>
          </cell>
        </row>
        <row r="240">
          <cell r="A240" t="str">
            <v>Cinta en fibra de vidrio 91,5 m.</v>
          </cell>
        </row>
        <row r="241">
          <cell r="A241" t="str">
            <v>Cinta en fibra de vidrio de 50 mm.</v>
          </cell>
        </row>
        <row r="242">
          <cell r="A242" t="str">
            <v>cinta para enmascarar de 24 mm. x 40 m.</v>
          </cell>
        </row>
        <row r="243">
          <cell r="A243" t="str">
            <v>Cinta para enmascarar de 3/4"</v>
          </cell>
        </row>
        <row r="244">
          <cell r="A244" t="str">
            <v>Cinta perimetral para acabado en cielos</v>
          </cell>
        </row>
        <row r="245">
          <cell r="A245" t="str">
            <v>Cinta Sellante Teflon 1/2"x10 m.</v>
          </cell>
        </row>
        <row r="246">
          <cell r="A246" t="str">
            <v>Clavo comun .caja  x 500 gr</v>
          </cell>
        </row>
        <row r="247">
          <cell r="A247" t="str">
            <v>Clavos de 1"</v>
          </cell>
        </row>
        <row r="248">
          <cell r="A248" t="str">
            <v>clavos de 1 1/2"</v>
          </cell>
        </row>
        <row r="249">
          <cell r="A249" t="str">
            <v>Clavos de acero</v>
          </cell>
        </row>
        <row r="250">
          <cell r="A250" t="str">
            <v>Clip de fijacion</v>
          </cell>
        </row>
        <row r="251">
          <cell r="A251" t="str">
            <v>Cnadado</v>
          </cell>
        </row>
        <row r="252">
          <cell r="A252" t="str">
            <v>Cobertura toscana</v>
          </cell>
        </row>
        <row r="253">
          <cell r="A253" t="str">
            <v>Cobertura vegetal con siete cueros, chochos, helechos arboreos. Incluye mano de obra</v>
          </cell>
        </row>
        <row r="254">
          <cell r="A254" t="str">
            <v>Codo 45º de Cobre, Ø= ½".</v>
          </cell>
        </row>
        <row r="255">
          <cell r="A255" t="str">
            <v>Codo 45º de Cobre, Ø= 3/4".</v>
          </cell>
        </row>
        <row r="256">
          <cell r="A256" t="str">
            <v>Codo 45º PVC-P Ø= 2"</v>
          </cell>
        </row>
        <row r="257">
          <cell r="A257" t="str">
            <v>Codo 90º bridado de hierro ductil de d= 4"</v>
          </cell>
        </row>
        <row r="258">
          <cell r="A258" t="str">
            <v>Codo 90º bridado de hierro ductil de d= 6"</v>
          </cell>
        </row>
        <row r="259">
          <cell r="A259" t="str">
            <v>Codo 90º de Cobre, Ø= ½".</v>
          </cell>
        </row>
        <row r="260">
          <cell r="A260" t="str">
            <v>Codo 90º de Cobre, Ø= 3/4".</v>
          </cell>
        </row>
        <row r="261">
          <cell r="A261" t="str">
            <v>Codo 90º de hierro ductil de d= 4"</v>
          </cell>
        </row>
        <row r="262">
          <cell r="A262" t="str">
            <v>Codo 90º PVC-P d= 1"</v>
          </cell>
        </row>
        <row r="263">
          <cell r="A263" t="str">
            <v>Codo 90º PVC-P d= 11/2"</v>
          </cell>
        </row>
        <row r="264">
          <cell r="A264" t="str">
            <v>Codo 90º PVC-P d= 2 1/2"</v>
          </cell>
        </row>
        <row r="265">
          <cell r="A265" t="str">
            <v>Codo 90º PVC-P Ø= 2"</v>
          </cell>
        </row>
        <row r="266">
          <cell r="A266" t="str">
            <v>Codo 90º PVC-Presion, d= 1/2" - Pavco o equivalente.</v>
          </cell>
        </row>
        <row r="267">
          <cell r="A267" t="str">
            <v>Codo 90º PVC-Presion, d= 11/4" - Pavco o equivalente.</v>
          </cell>
        </row>
        <row r="268">
          <cell r="A268" t="str">
            <v>Codo 90º PVC-Presion, d= 3" - Pavco o equivalente.</v>
          </cell>
        </row>
        <row r="269">
          <cell r="A269" t="str">
            <v>Codo 90º PVC-Presion, d= 3/4" - Pavco o equivalente.</v>
          </cell>
        </row>
        <row r="270">
          <cell r="A270" t="str">
            <v>Codo 90º ranurado d= 1 1/2" UL/FM</v>
          </cell>
        </row>
        <row r="271">
          <cell r="A271" t="str">
            <v>Codo 90º ranurado d= 1 1/4" UL/FM</v>
          </cell>
        </row>
        <row r="272">
          <cell r="A272" t="str">
            <v>Codo 90º ranurado d= 2 1/2" UL/FM</v>
          </cell>
        </row>
        <row r="273">
          <cell r="A273" t="str">
            <v>Codo 90º ranurado d= 3" UL/FM</v>
          </cell>
        </row>
        <row r="274">
          <cell r="A274" t="str">
            <v>Codo de 45º en acero galvanizado de 1/2"</v>
          </cell>
        </row>
        <row r="275">
          <cell r="A275" t="str">
            <v>Codo de 45º en acero galvanizado de 3/4"</v>
          </cell>
        </row>
        <row r="276">
          <cell r="A276" t="str">
            <v>Codo de 90º en acero galvanizado de 1/2"</v>
          </cell>
        </row>
        <row r="277">
          <cell r="A277" t="str">
            <v>Codo de 90º en acero galvanizado de 3/4"</v>
          </cell>
        </row>
        <row r="278">
          <cell r="A278" t="str">
            <v>Codo de cobre 45 de 1 1/2"</v>
          </cell>
        </row>
        <row r="279">
          <cell r="A279" t="str">
            <v>Codo de cobre 45 de 1"</v>
          </cell>
        </row>
        <row r="280">
          <cell r="A280" t="str">
            <v>Codo de cobre de 1 1/2"</v>
          </cell>
        </row>
        <row r="281">
          <cell r="A281" t="str">
            <v>Codo de cobre de 1"</v>
          </cell>
        </row>
        <row r="282">
          <cell r="A282" t="str">
            <v>Codo galvanizado 1 1/2" x 90</v>
          </cell>
        </row>
        <row r="283">
          <cell r="A283" t="str">
            <v>Codo GRAN RADIO 11.25 PLATINO, d= 6" - Pavco o equivalente.</v>
          </cell>
        </row>
        <row r="284">
          <cell r="A284" t="str">
            <v>Codo GRAN RADIO 22.5 PLATINO, d= 6" - Pavco o equivalente.</v>
          </cell>
        </row>
        <row r="285">
          <cell r="A285" t="str">
            <v>Codo GRAN RADIO 45 PLATINO, d= 6" - Pavco o equivalente.</v>
          </cell>
        </row>
        <row r="286">
          <cell r="A286" t="str">
            <v>Codo GRAN RADIO 90 PLATINO, d= 6" - Pavco o equivalente.</v>
          </cell>
        </row>
        <row r="287">
          <cell r="A287" t="str">
            <v>Codo PVC-S 45º CxC d= 1 1/2" - Pavco o equivalente.</v>
          </cell>
        </row>
        <row r="288">
          <cell r="A288" t="str">
            <v>Codo PVC-S 45º CxC d= 2" - Pavco o equivalente.</v>
          </cell>
        </row>
        <row r="289">
          <cell r="A289" t="str">
            <v>Codo PVC-S 45º CxC d= 3" - Pavco o equivalente.</v>
          </cell>
        </row>
        <row r="290">
          <cell r="A290" t="str">
            <v>Codo PVC-S 45º CxC d= 4" - Pavco o equivalente.</v>
          </cell>
        </row>
        <row r="291">
          <cell r="A291" t="str">
            <v>Codo PVC-S 45º CxC d= 6" - Pavco o equivalente.</v>
          </cell>
        </row>
        <row r="292">
          <cell r="A292" t="str">
            <v>Codo PVC-S 45º CxC d= 8" - Pavco o equivalente.</v>
          </cell>
        </row>
        <row r="293">
          <cell r="A293" t="str">
            <v>Codo PVC-S 90º CxC d= 1 1/2" - Pavco o equivalente.</v>
          </cell>
        </row>
        <row r="294">
          <cell r="A294" t="str">
            <v>Codo PVC-S 90º CxC d= 2" - Pavco o equivalente.</v>
          </cell>
        </row>
        <row r="295">
          <cell r="A295" t="str">
            <v>Codo PVC-S 90º CxC d= 3" - Pavco o equivalente.</v>
          </cell>
        </row>
        <row r="296">
          <cell r="A296" t="str">
            <v>Codo PVC-S 90º CxC d= 4" - Pavco o equivalente.</v>
          </cell>
        </row>
        <row r="297">
          <cell r="A297" t="str">
            <v>Codo PVC-S 90º CxC d= 6" - Pavco o equivalente.</v>
          </cell>
        </row>
        <row r="298">
          <cell r="A298" t="str">
            <v>Codo PVC-S 90º CxC d= 8" - Pavco o equivalente.</v>
          </cell>
        </row>
        <row r="299">
          <cell r="A299" t="str">
            <v>Codo PVC-S 90º CxE d= 3" - Pavco o equivalente.</v>
          </cell>
        </row>
        <row r="300">
          <cell r="A300" t="str">
            <v>Codo roscado 1 1/2" x 1/2 UL/FM</v>
          </cell>
        </row>
        <row r="301">
          <cell r="A301" t="str">
            <v>Codo roscado 1 UL/FM</v>
          </cell>
        </row>
        <row r="302">
          <cell r="A302" t="str">
            <v>Codo roscado 1 x 1/2 UL/FM</v>
          </cell>
        </row>
        <row r="303">
          <cell r="A303" t="str">
            <v>Color mineral</v>
          </cell>
        </row>
        <row r="304">
          <cell r="A304" t="str">
            <v>Combo dispensador de jabon Spray de 800ml mas jabon 8008 tipo familia o equivalente</v>
          </cell>
        </row>
        <row r="305">
          <cell r="A305" t="str">
            <v>Combo dispensador de papel higienico jumbo mas 1 rollo de papel higienico Ref.7115 tipo familia o equivalente</v>
          </cell>
        </row>
        <row r="306">
          <cell r="A306" t="str">
            <v>Combo dispensador de toallas de manos doblada en Z+2 paquetes de toalla de manos Ref. 7352  tipo familia o equivalente</v>
          </cell>
        </row>
        <row r="307">
          <cell r="A307" t="str">
            <v>Concolor corona</v>
          </cell>
        </row>
        <row r="308">
          <cell r="A308" t="str">
            <v>Concolor max</v>
          </cell>
        </row>
        <row r="309">
          <cell r="A309" t="str">
            <v>Concrefibra</v>
          </cell>
        </row>
        <row r="310">
          <cell r="A310" t="str">
            <v>Concreto color de 21 Mpa.°°</v>
          </cell>
        </row>
        <row r="311">
          <cell r="A311" t="str">
            <v>Concreto de 14 Mpa preparado en obra</v>
          </cell>
        </row>
        <row r="312">
          <cell r="A312" t="str">
            <v>Concreto de 17.5 Mpa preparado en obra</v>
          </cell>
        </row>
        <row r="313">
          <cell r="A313" t="str">
            <v>Concreto de 21 Mpa preparado en obra</v>
          </cell>
        </row>
        <row r="314">
          <cell r="A314" t="str">
            <v>Concreto de 28 Mpa preparado en obra</v>
          </cell>
        </row>
        <row r="315">
          <cell r="A315" t="str">
            <v>Concreto de 35 Mpa preparado en obra</v>
          </cell>
        </row>
        <row r="316">
          <cell r="A316" t="str">
            <v>Concreto Grouting de 17.5 Mpa preparado en obra</v>
          </cell>
        </row>
        <row r="317">
          <cell r="A317" t="str">
            <v>Concreto Premezclado 3000 (21 Mpa)</v>
          </cell>
        </row>
        <row r="318">
          <cell r="A318" t="str">
            <v>Concreto Premezclado 3500 (28 Mpa)</v>
          </cell>
        </row>
        <row r="319">
          <cell r="A319" t="str">
            <v>Concreto Premezclado 4000 (35 Mpa)</v>
          </cell>
        </row>
        <row r="320">
          <cell r="A320" t="str">
            <v>Conduleta metalicas en L,T o recta</v>
          </cell>
        </row>
        <row r="321">
          <cell r="A321" t="str">
            <v>Conector + tapa</v>
          </cell>
        </row>
        <row r="322">
          <cell r="A322" t="str">
            <v>Conector 1/0</v>
          </cell>
        </row>
        <row r="323">
          <cell r="A323" t="str">
            <v>Conector abrazadera para pipeta</v>
          </cell>
        </row>
        <row r="324">
          <cell r="A324" t="str">
            <v>Conector de compresion tipo H</v>
          </cell>
        </row>
        <row r="325">
          <cell r="A325" t="str">
            <v xml:space="preserve">Conector de medidor  G4 </v>
          </cell>
        </row>
        <row r="326">
          <cell r="A326" t="str">
            <v xml:space="preserve">Conector de medidor  G6 </v>
          </cell>
        </row>
        <row r="327">
          <cell r="A327" t="str">
            <v>Conector flexometalico de 100 cm.</v>
          </cell>
        </row>
        <row r="328">
          <cell r="A328" t="str">
            <v>Conector hembra Cu de Ø= ½"</v>
          </cell>
        </row>
        <row r="329">
          <cell r="A329" t="str">
            <v>Conector hembra de cobre 3/4"</v>
          </cell>
        </row>
        <row r="330">
          <cell r="A330" t="str">
            <v>Conector macho Cu de 3/4"</v>
          </cell>
        </row>
        <row r="331">
          <cell r="A331" t="str">
            <v>Conector macho Cu de Ø= ½".</v>
          </cell>
        </row>
        <row r="332">
          <cell r="A332" t="str">
            <v>Conectores de 1/2" acero  G60</v>
          </cell>
        </row>
        <row r="333">
          <cell r="A333" t="str">
            <v>Cono concentrico pref. Para camara de inspeccion de D=1,20 m.</v>
          </cell>
        </row>
        <row r="334">
          <cell r="A334" t="str">
            <v>Cono excentrico para camara de 1.2m</v>
          </cell>
        </row>
        <row r="335">
          <cell r="A335" t="str">
            <v>Const de cerramiento de 2,50 x2,30 m. enestruc metalica + malla micro+ pintura a todo costo</v>
          </cell>
        </row>
        <row r="336">
          <cell r="A336" t="str">
            <v>Const de cerramiento de 2,50 x2,30 m. enestruc metalica + malla micro+ pintura+ puerta  a todo costo</v>
          </cell>
        </row>
        <row r="337">
          <cell r="A337" t="str">
            <v>Const de cerramiento en PTS de  90 x 50x 2,5 mm. /40x40x2,5mm +platinas +lamina microprforada + pintura poliuretano todo costo</v>
          </cell>
        </row>
        <row r="338">
          <cell r="A338" t="str">
            <v>Contador de 1 1/2"</v>
          </cell>
        </row>
        <row r="339">
          <cell r="A339" t="str">
            <v>Contador de 1"</v>
          </cell>
        </row>
        <row r="340">
          <cell r="A340" t="str">
            <v>Cordon prefabricado 15 x 45 x 80 cm.</v>
          </cell>
        </row>
        <row r="341">
          <cell r="A341" t="str">
            <v>Cordon prefabricado de  15 x 35 x 80 cm.</v>
          </cell>
        </row>
        <row r="342">
          <cell r="A342" t="str">
            <v>Corte de lamina cold rolled C. 18</v>
          </cell>
        </row>
        <row r="343">
          <cell r="A343" t="str">
            <v>Corte de lamina cold rolled de 3/8"</v>
          </cell>
        </row>
        <row r="344">
          <cell r="A344" t="str">
            <v>Cortina enrrollable + tapa rollo</v>
          </cell>
        </row>
        <row r="345">
          <cell r="A345" t="str">
            <v>Cortina enrrollable con flejes  en aluminio tipo europea</v>
          </cell>
        </row>
        <row r="346">
          <cell r="A346" t="str">
            <v>costal de fique</v>
          </cell>
        </row>
        <row r="347">
          <cell r="A347" t="str">
            <v>Costal de fique (Gante para curado)</v>
          </cell>
        </row>
        <row r="348">
          <cell r="A348" t="str">
            <v>Cras cemento expansivo -</v>
          </cell>
        </row>
        <row r="349">
          <cell r="A349" t="str">
            <v>cristal claro templado de 6 mm.</v>
          </cell>
        </row>
        <row r="350">
          <cell r="A350" t="str">
            <v>Cristal láminado templado de 3+3mm.</v>
          </cell>
        </row>
        <row r="351">
          <cell r="A351" t="str">
            <v>Cristal templado laminado de 5+5 mm.</v>
          </cell>
        </row>
        <row r="352">
          <cell r="A352" t="str">
            <v xml:space="preserve">Cristanac color 30 x30 cm. </v>
          </cell>
        </row>
        <row r="353">
          <cell r="A353" t="str">
            <v>Cristanac cristal color</v>
          </cell>
        </row>
        <row r="354">
          <cell r="A354" t="str">
            <v>Cristanac vidrio cristal rojo/azul de 0,30x0,30m.</v>
          </cell>
        </row>
        <row r="355">
          <cell r="A355" t="str">
            <v>Cruceta plastica  de 10 mm.</v>
          </cell>
        </row>
        <row r="356">
          <cell r="A356" t="str">
            <v>Cruceta plastica 2 mm</v>
          </cell>
        </row>
        <row r="357">
          <cell r="A357" t="str">
            <v>cruceta plastica para juntas de 10mm.</v>
          </cell>
        </row>
        <row r="358">
          <cell r="A358" t="str">
            <v>Cubierta para recibo y entrega en acero inoxidable</v>
          </cell>
        </row>
        <row r="359">
          <cell r="A359" t="str">
            <v xml:space="preserve">Mesa con patas + entrepaño AISI C18 </v>
          </cell>
        </row>
        <row r="360">
          <cell r="A360" t="str">
            <v>Cuadricula Habana, grano crema 1 - 2, pulida, 30 x 30 cm, tipo Roca o similar.</v>
          </cell>
        </row>
        <row r="361">
          <cell r="A361" t="str">
            <v>Cubierta en policarbonato alveolar de 6 mm + estruct T.C.</v>
          </cell>
        </row>
        <row r="362">
          <cell r="A362" t="str">
            <v>Cubierta para instalar sobre machones de mamposteria fabricada totalmente en Acero Inoxidable AISI 304 Calibre18. de 600mm</v>
          </cell>
        </row>
        <row r="363">
          <cell r="A363" t="str">
            <v>Cuellos prefabricado  para camara de 1.2m</v>
          </cell>
        </row>
        <row r="364">
          <cell r="A364" t="str">
            <v>Curva plastica de e= 4 mm.</v>
          </cell>
        </row>
        <row r="365">
          <cell r="A365" t="str">
            <v>Curva premoldeada de long de desarrollo 20 cm.</v>
          </cell>
        </row>
        <row r="366">
          <cell r="A366" t="str">
            <v xml:space="preserve">Demarcaciòn + cinta placa poli </v>
          </cell>
        </row>
        <row r="367">
          <cell r="A367" t="str">
            <v>Desague cromado lavamanos</v>
          </cell>
        </row>
        <row r="368">
          <cell r="A368" t="str">
            <v>Desmoldante para formaleta ( presentación x 20 kg)</v>
          </cell>
        </row>
        <row r="369">
          <cell r="A369" t="str">
            <v>Desmonte panel fachada en aluzinc , tipo 333c, Cal. 26 todo costo</v>
          </cell>
        </row>
        <row r="370">
          <cell r="A370" t="str">
            <v xml:space="preserve">Diagnostico y desobstruccion de tuberias hasat 4 "con cable </v>
          </cell>
        </row>
        <row r="371">
          <cell r="A371" t="str">
            <v>Dilatacion en z para drywall</v>
          </cell>
        </row>
        <row r="372">
          <cell r="A372" t="str">
            <v>Dilataciones en madera 1.5 x 8 cm</v>
          </cell>
        </row>
        <row r="373">
          <cell r="A373" t="str">
            <v>Dinamita, estopines y mecha</v>
          </cell>
        </row>
        <row r="374">
          <cell r="A374" t="str">
            <v>Dioxido de titanio</v>
          </cell>
        </row>
        <row r="375">
          <cell r="A375" t="str">
            <v xml:space="preserve">Dision orinal en formica compacto 12 mm. + herrajes todo costo </v>
          </cell>
        </row>
        <row r="376">
          <cell r="A376" t="str">
            <v xml:space="preserve">Disolvente  </v>
          </cell>
        </row>
        <row r="377">
          <cell r="A377" t="str">
            <v xml:space="preserve">Disolvente para base epoxica </v>
          </cell>
        </row>
        <row r="378">
          <cell r="A378" t="str">
            <v>Disolvente para pintulux 2233</v>
          </cell>
        </row>
        <row r="379">
          <cell r="A379" t="str">
            <v>Disolvente para pintulux 2233</v>
          </cell>
        </row>
        <row r="380">
          <cell r="A380" t="str">
            <v>Disolvente para pintura poliuretano</v>
          </cell>
        </row>
        <row r="381">
          <cell r="A381" t="str">
            <v>Disolvente para Pinturas a Base de Aceite.</v>
          </cell>
        </row>
        <row r="382">
          <cell r="A382" t="str">
            <v>Disolvente xilol  (para anticorrosivo)</v>
          </cell>
        </row>
        <row r="383">
          <cell r="A383" t="str">
            <v>Division para orinal de 0.46 x 0.96 m. en acero inoxidable AISI 304, cal 20, e= 3 cm.</v>
          </cell>
        </row>
        <row r="384">
          <cell r="A384" t="str">
            <v>Divisiones en acero inox para unidades sanitarias</v>
          </cell>
        </row>
        <row r="385">
          <cell r="A385" t="str">
            <v>Doblez en lamina coled rolled C. 18</v>
          </cell>
        </row>
        <row r="386">
          <cell r="A386" t="str">
            <v>Ducha Cromada Ref. 01587 Grival o similar+ manija Ref 01752</v>
          </cell>
        </row>
        <row r="387">
          <cell r="A387" t="str">
            <v>Ducha mixta lavaojos laboratorio</v>
          </cell>
        </row>
        <row r="388">
          <cell r="A388" t="str">
            <v xml:space="preserve">Ducha sencilla cromada </v>
          </cell>
        </row>
        <row r="389">
          <cell r="A389" t="str">
            <v>Teleducha inclyue manguera, ducha y mezclador</v>
          </cell>
        </row>
        <row r="390">
          <cell r="A390" t="str">
            <v>Elaboración  planos y legalizacion  red gas restaurantes escolares</v>
          </cell>
        </row>
        <row r="391">
          <cell r="A391" t="str">
            <v>Elaboracion de planos de vlo instalado y legalizacion. Incluye:  Actualizacion planos, gestion ante EE.PP</v>
          </cell>
        </row>
        <row r="392">
          <cell r="A392" t="str">
            <v>Elaboracion de Rosca de 1 1/2 con tarraja</v>
          </cell>
        </row>
        <row r="393">
          <cell r="A393" t="str">
            <v>Elaboracion de Rosca de 1 con tarraja</v>
          </cell>
        </row>
        <row r="394">
          <cell r="A394" t="str">
            <v>Elementos de fij zocalo mediacaña PVC</v>
          </cell>
        </row>
        <row r="395">
          <cell r="A395" t="str">
            <v>Elementos fijacion</v>
          </cell>
        </row>
        <row r="396">
          <cell r="A396" t="str">
            <v>Elementos para la soldadura</v>
          </cell>
        </row>
        <row r="397">
          <cell r="A397" t="str">
            <v>Elevador de 25mm</v>
          </cell>
        </row>
        <row r="398">
          <cell r="A398" t="str">
            <v>Embudo galv C16</v>
          </cell>
        </row>
        <row r="399">
          <cell r="A399" t="str">
            <v>Embudo galv C24 + boquilla de 4"</v>
          </cell>
        </row>
        <row r="400">
          <cell r="A400" t="str">
            <v>Empaque neopreno</v>
          </cell>
        </row>
        <row r="401">
          <cell r="A401" t="str">
            <v>Empaque neopreno en u</v>
          </cell>
        </row>
        <row r="402">
          <cell r="A402" t="str">
            <v>Empaque para vidrio de 6 mm.</v>
          </cell>
        </row>
        <row r="403">
          <cell r="A403" t="str">
            <v>Emulsión asfaltica</v>
          </cell>
        </row>
        <row r="404">
          <cell r="A404" t="str">
            <v>Emulsion para pavimentos</v>
          </cell>
        </row>
        <row r="405">
          <cell r="A405" t="str">
            <v>Enchape 1,20 x 60 porecelanato</v>
          </cell>
        </row>
        <row r="406">
          <cell r="A406" t="str">
            <v>Enchape pared aragon gris de 0,323 x 56 cm</v>
          </cell>
        </row>
        <row r="407">
          <cell r="A407" t="str">
            <v>Enchape pared gres andes arena</v>
          </cell>
        </row>
        <row r="408">
          <cell r="A408" t="str">
            <v>Entrepaños en acero inoxidable cal 20 AISI 304 (incluye pieamigos para instalacion)</v>
          </cell>
        </row>
        <row r="409">
          <cell r="A409" t="str">
            <v>Esmalte a Base de Aceite</v>
          </cell>
        </row>
        <row r="410">
          <cell r="A410" t="str">
            <v>Esmalte acrilico de 50 micrones</v>
          </cell>
        </row>
        <row r="411">
          <cell r="A411" t="str">
            <v>Espejo cristal de 6 mm. Biselado</v>
          </cell>
        </row>
        <row r="412">
          <cell r="A412" t="str">
            <v>Espejo en cristal de 4 mm.</v>
          </cell>
        </row>
        <row r="413">
          <cell r="A413" t="str">
            <v>Estanteria  plana para despensa acero inox</v>
          </cell>
        </row>
        <row r="414">
          <cell r="A414" t="str">
            <v>Estanteria ollas acero inox</v>
          </cell>
        </row>
        <row r="415">
          <cell r="A415" t="str">
            <v>Estopa</v>
          </cell>
        </row>
        <row r="416">
          <cell r="A416" t="str">
            <v>Estopa x 1000 gr</v>
          </cell>
        </row>
        <row r="417">
          <cell r="A417" t="str">
            <v>Estuco plastico exterior</v>
          </cell>
        </row>
        <row r="418">
          <cell r="A418" t="str">
            <v>Estuco plastico interior</v>
          </cell>
        </row>
        <row r="419">
          <cell r="A419" t="str">
            <v xml:space="preserve">Estuco platico corona </v>
          </cell>
        </row>
        <row r="420">
          <cell r="A420" t="str">
            <v>Estucor (25 kg) - Sumicol</v>
          </cell>
        </row>
        <row r="421">
          <cell r="A421" t="str">
            <v>Estufa gas cuatro puestos en acero inox</v>
          </cell>
        </row>
        <row r="422">
          <cell r="A422" t="str">
            <v>Estufa gas tres puestos en acero inox</v>
          </cell>
        </row>
        <row r="423">
          <cell r="A423" t="str">
            <v>Estufa gas tres puestos en acero inox dos puestos altos y uno bajito</v>
          </cell>
        </row>
        <row r="424">
          <cell r="A424" t="str">
            <v>Excavacion en roca con explosivo, incluye voladura</v>
          </cell>
        </row>
        <row r="425">
          <cell r="A425" t="str">
            <v>Excavacion y lleno de 0.125 m3</v>
          </cell>
        </row>
        <row r="426">
          <cell r="A426" t="str">
            <v>Extintor tipo ABC multiproposito de 10 lb</v>
          </cell>
        </row>
        <row r="427">
          <cell r="A427" t="str">
            <v>Extractor</v>
          </cell>
        </row>
        <row r="428">
          <cell r="A428" t="str">
            <v>Falleba de 5/8"</v>
          </cell>
        </row>
        <row r="429">
          <cell r="A429" t="str">
            <v>Fijacones para panel tipo metecno</v>
          </cell>
        </row>
        <row r="430">
          <cell r="A430" t="str">
            <v>Fijador de 1/2", para tubo de gas, ref FT2AG050, marca MECANO.</v>
          </cell>
        </row>
        <row r="431">
          <cell r="A431" t="str">
            <v>Fijador de 2 1/2, para tubo, ref FT2AG250, marca MECANO.</v>
          </cell>
        </row>
        <row r="432">
          <cell r="A432" t="str">
            <v>Fijador de 2, para tubo, ref FT2AG150, marca MECANO.</v>
          </cell>
        </row>
        <row r="433">
          <cell r="A433" t="str">
            <v>Fijador de 3, para tubo</v>
          </cell>
        </row>
        <row r="434">
          <cell r="A434" t="str">
            <v>Fijador de 3/4", para tubo de gas, ref FT2AG075, marca MECANO.</v>
          </cell>
        </row>
        <row r="435">
          <cell r="A435" t="str">
            <v>Filtro en "Y" roscado de 1"</v>
          </cell>
        </row>
        <row r="436">
          <cell r="A436" t="str">
            <v>Filtro en "Y" roscado de 11/2"</v>
          </cell>
        </row>
        <row r="437">
          <cell r="A437" t="str">
            <v>Fluxometro sanitario palanca  4,8 Lpf</v>
          </cell>
        </row>
        <row r="438">
          <cell r="A438" t="str">
            <v>foramleta en teleras + tacos</v>
          </cell>
        </row>
        <row r="439">
          <cell r="A439" t="str">
            <v>Formaleta columna circular de 50x2,4m (2t)</v>
          </cell>
        </row>
        <row r="440">
          <cell r="A440" t="str">
            <v>Formaleta para concreto a la vista tipo super T formaleta.19mm</v>
          </cell>
        </row>
        <row r="441">
          <cell r="A441" t="str">
            <v>Formaleta tapa lateral de 5x2 cm</v>
          </cell>
        </row>
        <row r="442">
          <cell r="A442" t="str">
            <v>Formas Mediacaña de aluminio, e=3mm. Incluye transporte.</v>
          </cell>
        </row>
        <row r="443">
          <cell r="A443" t="str">
            <v>Frescas de 3,5"</v>
          </cell>
        </row>
        <row r="444">
          <cell r="A444" t="str">
            <v>Frescasa de 2,5 "</v>
          </cell>
        </row>
        <row r="445">
          <cell r="A445" t="str">
            <v>Fundente para soldar cobre, caja de 55 gr</v>
          </cell>
        </row>
        <row r="446">
          <cell r="A446" t="str">
            <v xml:space="preserve">Fundente para soldar cobre, caja x dos onzas </v>
          </cell>
        </row>
        <row r="447">
          <cell r="A447" t="str">
            <v>Gabinete de 0.30 x 0.30 mt., para vavula y elevador de red de gas.</v>
          </cell>
        </row>
        <row r="448">
          <cell r="A448" t="str">
            <v>Gabinete de 0.50 x 0.50 mt., con espaldar metalico, para regulacion de 1ª etapa.</v>
          </cell>
        </row>
        <row r="449">
          <cell r="A449" t="str">
            <v>Gabinete de 77x99x22 cm con canastilla para manguera red contra incendios</v>
          </cell>
        </row>
        <row r="450">
          <cell r="A450" t="str">
            <v>Gabinete gas de 0,40 x 0,40 x0,22 m.</v>
          </cell>
        </row>
        <row r="451">
          <cell r="A451" t="str">
            <v>Gabinete gas de 0,60 x 0,60 x 0,22</v>
          </cell>
        </row>
        <row r="452">
          <cell r="A452" t="str">
            <v>Gabinete pared en acero inox 100x30x60 mm.</v>
          </cell>
        </row>
        <row r="453">
          <cell r="A453" t="str">
            <v>Gancho fij canoa</v>
          </cell>
        </row>
        <row r="454">
          <cell r="A454" t="str">
            <v>Gancho MH de 5/8"</v>
          </cell>
        </row>
        <row r="455">
          <cell r="A455" t="str">
            <v>Gas para fundente x 40 lb</v>
          </cell>
        </row>
        <row r="456">
          <cell r="A456" t="str">
            <v>Gas propano</v>
          </cell>
        </row>
        <row r="457">
          <cell r="A457" t="str">
            <v>Geotextil No Tejido 2500 (ancho= 3.8 m. X 150 m)</v>
          </cell>
        </row>
        <row r="458">
          <cell r="A458" t="str">
            <v>Geotextil NT 1800</v>
          </cell>
        </row>
        <row r="459">
          <cell r="A459" t="str">
            <v>Geotextil NT1600 - Pavco o equivalente</v>
          </cell>
        </row>
        <row r="460">
          <cell r="A460" t="str">
            <v>Geotextil tejido 2400 pavco o equivalente</v>
          </cell>
        </row>
        <row r="461">
          <cell r="A461" t="str">
            <v>Geotextil tejido 2400 pavco o equivalente *</v>
          </cell>
        </row>
        <row r="462">
          <cell r="A462" t="str">
            <v>Grama tipo macana puesta en obra</v>
          </cell>
        </row>
        <row r="463">
          <cell r="A463" t="str">
            <v>Grama tipo San Agustin.</v>
          </cell>
        </row>
        <row r="464">
          <cell r="A464" t="str">
            <v>gramoquin liviano de 29x43x10 cm.color gris</v>
          </cell>
        </row>
        <row r="465">
          <cell r="A465" t="str">
            <v>Granito negro 1-2 (San Gil)</v>
          </cell>
        </row>
        <row r="466">
          <cell r="A466" t="str">
            <v>Grano 1 + aglutinante (preparado)</v>
          </cell>
        </row>
        <row r="467">
          <cell r="A467" t="str">
            <v>Grano negro # 1-2</v>
          </cell>
        </row>
        <row r="468">
          <cell r="A468" t="str">
            <v>Grano preparado</v>
          </cell>
        </row>
        <row r="469">
          <cell r="A469" t="str">
            <v>Grano Travertino  Nº 1. Bolsa 25</v>
          </cell>
        </row>
        <row r="470">
          <cell r="A470" t="str">
            <v>Grapa 5/8" para varilla Coperwell</v>
          </cell>
        </row>
        <row r="471">
          <cell r="A471" t="str">
            <v>Grapas para fijacion de piso DECK WPC</v>
          </cell>
        </row>
        <row r="472">
          <cell r="A472" t="str">
            <v>Grapas para soporte de aparatos sanitarios</v>
          </cell>
        </row>
        <row r="473">
          <cell r="A473" t="str">
            <v>Gravilla limpia con transporte hasta 15 km</v>
          </cell>
        </row>
        <row r="474">
          <cell r="A474" t="str">
            <v>Griferia ahorradora para tanque sanitario.Incluye: valvula de entrada y salida y retiro de la existente en mal estado</v>
          </cell>
        </row>
        <row r="475">
          <cell r="A475" t="str">
            <v>Grifería automatica de push antivandalica ref 71300</v>
          </cell>
        </row>
        <row r="476">
          <cell r="A476" t="str">
            <v>Griferia cuello de ganso</v>
          </cell>
        </row>
        <row r="477">
          <cell r="A477" t="str">
            <v>Griferia cuello de ganso ref 90500000 grival</v>
          </cell>
        </row>
        <row r="478">
          <cell r="A478" t="str">
            <v>Griferia cuello de ganzo</v>
          </cell>
        </row>
        <row r="479">
          <cell r="A479" t="str">
            <v>Griferia cuello de ganzo metalica</v>
          </cell>
        </row>
        <row r="480">
          <cell r="A480" t="str">
            <v>Griferia de Push antivandalica, ref 75121</v>
          </cell>
        </row>
        <row r="481">
          <cell r="A481" t="str">
            <v>Griferia Koral metalica, baja para lavamanos</v>
          </cell>
        </row>
        <row r="482">
          <cell r="A482" t="str">
            <v>Griferia lav en acero ref 040-CSLPC Classic</v>
          </cell>
        </row>
        <row r="483">
          <cell r="A483" t="str">
            <v xml:space="preserve">Griferia lav. Monocontrol metalica media </v>
          </cell>
        </row>
        <row r="484">
          <cell r="A484" t="str">
            <v>Grifería metalica para Lavamanos Monocontrol Koral Baja ó Grifería metalica para Lavamanos media Veza ó similar</v>
          </cell>
        </row>
        <row r="485">
          <cell r="A485" t="str">
            <v>Griferia metalica Ref Monet media o similar</v>
          </cell>
        </row>
        <row r="486">
          <cell r="A486" t="str">
            <v>Griferia Koral metalica. baja para lavamanos</v>
          </cell>
        </row>
        <row r="487">
          <cell r="A487" t="str">
            <v>Griferia orinal tradicional  + sifon</v>
          </cell>
        </row>
        <row r="488">
          <cell r="A488" t="str">
            <v>Grillete para guaya</v>
          </cell>
        </row>
        <row r="489">
          <cell r="A489" t="str">
            <v>guaya</v>
          </cell>
        </row>
        <row r="490">
          <cell r="A490" t="str">
            <v>Guayacan de bola puesto en obra</v>
          </cell>
        </row>
        <row r="491">
          <cell r="A491" t="str">
            <v>Guayacan de bola pusto en obra</v>
          </cell>
        </row>
        <row r="492">
          <cell r="A492" t="str">
            <v>Guayacan de bola pusto en obra</v>
          </cell>
        </row>
        <row r="493">
          <cell r="A493" t="str">
            <v>Guia inferior y superior</v>
          </cell>
        </row>
        <row r="494">
          <cell r="A494" t="str">
            <v>Hacha pico de 4 1/2" con cabo de madera</v>
          </cell>
        </row>
        <row r="495">
          <cell r="A495" t="str">
            <v>Herraje Caja Medidor Acueducto de 1 1/2" (60 x 200cm incluye tapa contador)</v>
          </cell>
        </row>
        <row r="496">
          <cell r="A496" t="str">
            <v>Herraje Caja Medidor Acueducto de 1" (60 x 200cm incluye tapa contador)</v>
          </cell>
        </row>
        <row r="497">
          <cell r="A497" t="str">
            <v>Herraje de 120x120 cm. para caja inspeccion de 100x100 cm.</v>
          </cell>
        </row>
        <row r="498">
          <cell r="A498" t="str">
            <v>Herraje de 30x30 cm. para caja inspeccion</v>
          </cell>
        </row>
        <row r="499">
          <cell r="A499" t="str">
            <v>Herraje de 50x50 cm. para caja inspeccion de 40x40 cm.</v>
          </cell>
        </row>
        <row r="500">
          <cell r="A500" t="str">
            <v>Herraje de 60 x 80 para caja el‚ctrica</v>
          </cell>
        </row>
        <row r="501">
          <cell r="A501" t="str">
            <v>Herraje de 80x80 cm. para caja inspeccion de 70x70 cm.</v>
          </cell>
        </row>
        <row r="502">
          <cell r="A502" t="str">
            <v>Herraje para caja de insp de 40x40 (C.2"x1/8") var.3/8"  gancho de 1/2"</v>
          </cell>
        </row>
        <row r="503">
          <cell r="A503" t="str">
            <v>Herraje para caja de insp de 60x60 (C.2"x1/8") var.3/8"  gancho de 1/2"</v>
          </cell>
        </row>
        <row r="504">
          <cell r="A504" t="str">
            <v>Herraje para caja de insp de 80x80 (C.2"x1/8") var.3/8"  gancho de 1/2"</v>
          </cell>
        </row>
        <row r="505">
          <cell r="A505" t="str">
            <v>Herraje trampa grasas 2 tapas de 0,70 m. x 0,35 m.</v>
          </cell>
        </row>
        <row r="506">
          <cell r="A506" t="str">
            <v>Hidrante Bridado 6"</v>
          </cell>
        </row>
        <row r="507">
          <cell r="A507" t="str">
            <v>Hidroretenedor</v>
          </cell>
        </row>
        <row r="508">
          <cell r="A508" t="str">
            <v>Hidrosello-Novafort d= 200 mm. - Pavco o equivalente.</v>
          </cell>
        </row>
        <row r="509">
          <cell r="A509" t="str">
            <v>Hidrosello-Novafort d= 250 mm. - Pavco o equivalente.</v>
          </cell>
        </row>
        <row r="510">
          <cell r="A510" t="str">
            <v>Hidrosello-Novafort Ø= 160 mm. - Pavco o equivalente.</v>
          </cell>
        </row>
        <row r="511">
          <cell r="A511" t="str">
            <v>Hidrosil concreto</v>
          </cell>
        </row>
        <row r="512">
          <cell r="A512" t="str">
            <v>Hidrosolve</v>
          </cell>
        </row>
        <row r="513">
          <cell r="A513" t="str">
            <v>Hidrosolve x 200 litros</v>
          </cell>
        </row>
        <row r="514">
          <cell r="A514" t="str">
            <v>Hipoclorito galon de 1,9 litros</v>
          </cell>
        </row>
        <row r="515">
          <cell r="A515" t="str">
            <v>Hoja de sierra para segueta bimetalica Incolma</v>
          </cell>
        </row>
        <row r="516">
          <cell r="A516" t="str">
            <v>Icopor  D-12 20 mm (lamina de 0,62 x 1,24 m)</v>
          </cell>
        </row>
        <row r="517">
          <cell r="A517" t="str">
            <v>Icopor de 4cm.</v>
          </cell>
        </row>
        <row r="518">
          <cell r="A518" t="str">
            <v>Igol denso cimentacion</v>
          </cell>
        </row>
        <row r="519">
          <cell r="A519" t="str">
            <v>Igol imprimante</v>
          </cell>
        </row>
        <row r="520">
          <cell r="A520" t="str">
            <v>Impermeabilizacion de losa en conconcreto con sistema Monolitico en Poliuretano.</v>
          </cell>
        </row>
        <row r="521">
          <cell r="A521" t="str">
            <v>Impermeabillización con sistema sarnafil</v>
          </cell>
        </row>
        <row r="522">
          <cell r="A522" t="str">
            <v>indural llamar a patricia el 30 de enero</v>
          </cell>
        </row>
        <row r="523">
          <cell r="A523" t="str">
            <v xml:space="preserve">Inmunizante incoloro </v>
          </cell>
        </row>
        <row r="524">
          <cell r="A524" t="str">
            <v>Inmunizante madera incoloro (5 gal)</v>
          </cell>
        </row>
        <row r="525">
          <cell r="A525" t="str">
            <v>Inst Sikaplan 12 GCO+ geotextil  todo costo</v>
          </cell>
        </row>
        <row r="526">
          <cell r="A526" t="str">
            <v>jabonera en porcelana  blanca</v>
          </cell>
        </row>
        <row r="527">
          <cell r="A527" t="str">
            <v>Jamaba para puerta de 1,60 x 0,60/0,70 m.</v>
          </cell>
        </row>
        <row r="528">
          <cell r="A528" t="str">
            <v>Juego Incrustaciones linea economica</v>
          </cell>
        </row>
        <row r="529">
          <cell r="A529" t="str">
            <v>Juego infantil parque fortaleza</v>
          </cell>
        </row>
        <row r="530">
          <cell r="A530" t="str">
            <v>Juego integrado de microfutbol y baloncesto</v>
          </cell>
        </row>
        <row r="531">
          <cell r="A531" t="str">
            <v>Juego modular ref Nro. 9 especial + inst</v>
          </cell>
        </row>
        <row r="532">
          <cell r="A532" t="str">
            <v>Junta de dilatacion en aluminio</v>
          </cell>
        </row>
        <row r="533">
          <cell r="A533" t="str">
            <v>Kit adaptador LC para bandeja</v>
          </cell>
        </row>
        <row r="534">
          <cell r="A534" t="str">
            <v>Kit sifon pozuelo+ canastilla</v>
          </cell>
        </row>
        <row r="535">
          <cell r="A535" t="str">
            <v>Ladrillo 10 x 20 x 40 rayado</v>
          </cell>
        </row>
        <row r="536">
          <cell r="A536" t="str">
            <v>Ladrillo catalan estructural 10 x 15 x 30 cm. Perforación vertical</v>
          </cell>
        </row>
        <row r="537">
          <cell r="A537" t="str">
            <v>Ladrillo catalan estructural 10 x 15 x 30 cm.perforación horizontal</v>
          </cell>
        </row>
        <row r="538">
          <cell r="A538" t="str">
            <v>lagrimal prefabricado de L 50  para muro 20</v>
          </cell>
        </row>
        <row r="539">
          <cell r="A539" t="str">
            <v>Lagrimal prefabricado de L= 0,50 m.para muro 15</v>
          </cell>
        </row>
        <row r="540">
          <cell r="A540" t="str">
            <v>Lamina Cal.24, para remate en teja METECNO.</v>
          </cell>
        </row>
        <row r="541">
          <cell r="A541" t="str">
            <v>Lamina cold rolled microperforada C. 18 de 1,00 x 2,00 m, perforaciones con diametros de 5mm a 25mm .</v>
          </cell>
        </row>
        <row r="542">
          <cell r="A542" t="str">
            <v>Lamina cold rolled C. 20 de 1m x 2m.</v>
          </cell>
        </row>
        <row r="543">
          <cell r="A543" t="str">
            <v>Lamina de 1/2" de 1.20 x 2.40 m.</v>
          </cell>
        </row>
        <row r="544">
          <cell r="A544" t="str">
            <v>Lamina de acero de 1/2"</v>
          </cell>
        </row>
        <row r="545">
          <cell r="A545" t="str">
            <v>Lamina de icopor de 40mm. De 1,0 x1,0 m.</v>
          </cell>
        </row>
        <row r="546">
          <cell r="A546" t="str">
            <v>Lamina galvanizada calibre 18 de 1m X 2m</v>
          </cell>
        </row>
        <row r="547">
          <cell r="A547" t="str">
            <v xml:space="preserve">Lamina Galvanizada Cal.20, </v>
          </cell>
        </row>
        <row r="548">
          <cell r="A548" t="str">
            <v>Lamina galvanizada perforada C 16 + estructura de soporte C 14</v>
          </cell>
        </row>
        <row r="549">
          <cell r="A549" t="str">
            <v>Lamina metalica calibe 20.</v>
          </cell>
        </row>
        <row r="550">
          <cell r="A550" t="str">
            <v>Lamina metalica de 3/16" o 5mm</v>
          </cell>
        </row>
        <row r="551">
          <cell r="A551" t="str">
            <v>Lámina metálica de 3/8" de 1.20 x 2.40 m.</v>
          </cell>
        </row>
        <row r="552">
          <cell r="A552" t="str">
            <v>Lamina microperforada C. 18 perforacion 6/10  mm.</v>
          </cell>
        </row>
        <row r="553">
          <cell r="A553" t="str">
            <v>Lamina Super board de  6 mm. De 1,22 x 2,44 x 0,06 m.</v>
          </cell>
        </row>
        <row r="554">
          <cell r="A554" t="str">
            <v>Larguero de madera comun de 1" x 1"</v>
          </cell>
        </row>
        <row r="555">
          <cell r="A555" t="str">
            <v>Larguero madera comun 4cmx8cmx2.80m</v>
          </cell>
        </row>
        <row r="556">
          <cell r="A556" t="str">
            <v>Larguero madera comun de  2" x 4" cantaeado</v>
          </cell>
        </row>
        <row r="557">
          <cell r="A557" t="str">
            <v>Largueros de 2"X2" por 2,80 m</v>
          </cell>
        </row>
        <row r="558">
          <cell r="A558" t="str">
            <v>lava escobas prefabricado 0,60 m.  X0,42 m.x 0,25 m. en granito Trany + cemento blanco</v>
          </cell>
        </row>
        <row r="559">
          <cell r="A559" t="str">
            <v>Lavaescobas en acero inox tipo 304 . C. 16</v>
          </cell>
        </row>
        <row r="560">
          <cell r="A560" t="str">
            <v>Lavaescobas en quasar tanque de 37 x 37 x 26 cm.</v>
          </cell>
        </row>
        <row r="561">
          <cell r="A561" t="str">
            <v>Lavaescobas en quasar tanque de 60 x 40 x 30 cm.</v>
          </cell>
        </row>
        <row r="562">
          <cell r="A562" t="str">
            <v>Lavamanos acuacer de colgar</v>
          </cell>
        </row>
        <row r="563">
          <cell r="A563" t="str">
            <v>Lavamanos con pedal acero inox+ griferia de un puesto</v>
          </cell>
        </row>
        <row r="564">
          <cell r="A564" t="str">
            <v>Lavamanos de colgar PMR, linea Aquajet. + transporte</v>
          </cell>
        </row>
        <row r="565">
          <cell r="A565" t="str">
            <v xml:space="preserve">Lavamanos de empotrar en acero inox C. 20 de D= 32cm. </v>
          </cell>
        </row>
        <row r="566">
          <cell r="A566" t="str">
            <v>Lavamanos de empotrar en acero inoxidable cal 20 de d=0.30 m. Incluye transporte</v>
          </cell>
        </row>
        <row r="567">
          <cell r="A567" t="str">
            <v>Lavamanos de empotrar en acero inoxidable cal 20 de d=0.40 m.</v>
          </cell>
        </row>
        <row r="568">
          <cell r="A568" t="str">
            <v>Lavamanos ovalado de sobreponer</v>
          </cell>
        </row>
        <row r="569">
          <cell r="A569" t="str">
            <v xml:space="preserve">Lavamanos sobreponer </v>
          </cell>
        </row>
        <row r="570">
          <cell r="A570" t="str">
            <v>Lavaollas acero inox AISI C 16</v>
          </cell>
        </row>
        <row r="571">
          <cell r="A571" t="str">
            <v>lavaplatos de sobreponer socoda de 1,20 x 0,60 m. con pozuelo + transp</v>
          </cell>
        </row>
        <row r="572">
          <cell r="A572" t="str">
            <v>Lecha color crema</v>
          </cell>
        </row>
        <row r="573">
          <cell r="A573" t="str">
            <v>Lechada con boquilla (con-color)</v>
          </cell>
        </row>
        <row r="574">
          <cell r="A574" t="str">
            <v>Lechada con pigmento integral color negro</v>
          </cell>
        </row>
        <row r="575">
          <cell r="A575" t="str">
            <v>Lechada preparada</v>
          </cell>
        </row>
        <row r="576">
          <cell r="A576" t="str">
            <v>Liga pavimentos</v>
          </cell>
        </row>
        <row r="577">
          <cell r="A577" t="str">
            <v>Lija 180</v>
          </cell>
        </row>
        <row r="578">
          <cell r="A578" t="str">
            <v>Lija 200</v>
          </cell>
        </row>
        <row r="579">
          <cell r="A579" t="str">
            <v>Lija de agua 150 super</v>
          </cell>
        </row>
        <row r="580">
          <cell r="A580" t="str">
            <v>Lija de agua 400</v>
          </cell>
        </row>
        <row r="581">
          <cell r="A581" t="str">
            <v>Lija orbital  para lijadora electrica</v>
          </cell>
        </row>
        <row r="582">
          <cell r="A582" t="str">
            <v>Limpiador de oxido</v>
          </cell>
        </row>
        <row r="583">
          <cell r="A583" t="str">
            <v>Limpiador Removedor PVC x 1/4 de galon.</v>
          </cell>
        </row>
        <row r="584">
          <cell r="A584" t="str">
            <v>listelo de 0,25 m.</v>
          </cell>
        </row>
        <row r="585">
          <cell r="A585" t="str">
            <v>Listelo tipo Corona 25 x 12.5 cm</v>
          </cell>
        </row>
        <row r="586">
          <cell r="A586" t="str">
            <v>Liston en Teka de 5"x 2"</v>
          </cell>
        </row>
        <row r="587">
          <cell r="A587" t="str">
            <v>Llave bocamanguera 1/2" en bronce</v>
          </cell>
        </row>
        <row r="588">
          <cell r="A588" t="str">
            <v>Llave bocamanguera cromada de grival o su equivalente</v>
          </cell>
        </row>
        <row r="589">
          <cell r="A589" t="str">
            <v>Llave cromada boca de manguera con extension</v>
          </cell>
        </row>
        <row r="590">
          <cell r="A590" t="str">
            <v>Llave de corte universal 1 1/2"</v>
          </cell>
        </row>
        <row r="591">
          <cell r="A591" t="str">
            <v>Llave de corte universal 1"</v>
          </cell>
        </row>
        <row r="592">
          <cell r="A592" t="str">
            <v>Llave metalica con acabado en cromo</v>
          </cell>
        </row>
        <row r="593">
          <cell r="A593" t="str">
            <v>Llave spanner</v>
          </cell>
        </row>
        <row r="594">
          <cell r="A594" t="str">
            <v>Loceta egipcia 10x10x cm.</v>
          </cell>
        </row>
        <row r="595">
          <cell r="A595" t="str">
            <v>Loceta tactil 20x20x6 cm. color amarillo</v>
          </cell>
        </row>
        <row r="596">
          <cell r="A596" t="str">
            <v>Loseta LOST-GU o AL color, tactil 20X20X6</v>
          </cell>
        </row>
        <row r="597">
          <cell r="A597" t="str">
            <v>Madera pino patula de 4 " inmunizada</v>
          </cell>
        </row>
        <row r="598">
          <cell r="A598" t="str">
            <v>Maija acero inoxidable de L= 13 cm.</v>
          </cell>
        </row>
        <row r="599">
          <cell r="A599" t="str">
            <v>Malla electrosoldada D 131</v>
          </cell>
        </row>
        <row r="600">
          <cell r="A600" t="str">
            <v>Malla electrosoldada D-106</v>
          </cell>
        </row>
        <row r="601">
          <cell r="A601" t="str">
            <v>Malla electrosoldada D-188</v>
          </cell>
        </row>
        <row r="602">
          <cell r="A602" t="str">
            <v>Malla electrosoldada D-50</v>
          </cell>
        </row>
        <row r="603">
          <cell r="A603" t="str">
            <v>Malla electrosoldada D-84</v>
          </cell>
        </row>
        <row r="604">
          <cell r="A604" t="str">
            <v>Malla electrosoldada U-50</v>
          </cell>
        </row>
        <row r="605">
          <cell r="A605" t="str">
            <v>Malla nylon ojo 10 x 10</v>
          </cell>
        </row>
        <row r="606">
          <cell r="A606" t="str">
            <v>Malla ojo 5 C. 10</v>
          </cell>
        </row>
        <row r="607">
          <cell r="A607" t="str">
            <v>malla ondulada plana de 1"x1"</v>
          </cell>
        </row>
        <row r="608">
          <cell r="A608" t="str">
            <v>Manija en acero inox para entrada principal, tubo 19mm de diametro, long 100cm</v>
          </cell>
        </row>
        <row r="609">
          <cell r="A609" t="str">
            <v xml:space="preserve">manija en acero inoxidable de 4" x 3/4" </v>
          </cell>
        </row>
        <row r="610">
          <cell r="A610" t="str">
            <v>Manija multiusos de 20 cm gris mate</v>
          </cell>
        </row>
        <row r="611">
          <cell r="A611" t="str">
            <v>Mantenimiento juego integrado micro y baloncesto todo costo</v>
          </cell>
        </row>
        <row r="612">
          <cell r="A612" t="str">
            <v>Mantenimiento ventanas todo costo</v>
          </cell>
        </row>
        <row r="613">
          <cell r="A613" t="str">
            <v>Manto de 3 mm. Arenado</v>
          </cell>
        </row>
        <row r="614">
          <cell r="A614" t="str">
            <v>Manto edil estandar 2 mm</v>
          </cell>
        </row>
        <row r="615">
          <cell r="A615" t="str">
            <v>Manto foil de aluminio de 3 mm.</v>
          </cell>
        </row>
        <row r="616">
          <cell r="A616" t="str">
            <v>Manto Zetal 600x1 de 3 mm. con foil de aluminio</v>
          </cell>
        </row>
        <row r="617">
          <cell r="A617" t="str">
            <v>Marco DRYWALL con moldura en aluminio</v>
          </cell>
        </row>
        <row r="618">
          <cell r="A618" t="str">
            <v>Marco metalico para puerta en lamina cold rolled</v>
          </cell>
        </row>
        <row r="619">
          <cell r="A619" t="str">
            <v>Marco metalico para puerta en lamina cold rolled de 1,20 m.</v>
          </cell>
        </row>
        <row r="620">
          <cell r="A620" t="str">
            <v>Mariposa de fijación para reja del carcamo</v>
          </cell>
        </row>
        <row r="621">
          <cell r="A621" t="str">
            <v>Masilla acrilica para interiores en  drywall (5galones)</v>
          </cell>
        </row>
        <row r="622">
          <cell r="A622" t="str">
            <v>Masilla para fij de vidrios</v>
          </cell>
        </row>
        <row r="623">
          <cell r="A623" t="str">
            <v>Masilla para madera (Tipo porosil)</v>
          </cell>
        </row>
        <row r="624">
          <cell r="A624" t="str">
            <v>Masilla para placas de fibrocemento</v>
          </cell>
        </row>
        <row r="625">
          <cell r="A625" t="str">
            <v>Masilla topex</v>
          </cell>
        </row>
        <row r="626">
          <cell r="A626" t="str">
            <v>Material granular para filtros de 1" - 1 1/2" para filtros</v>
          </cell>
        </row>
        <row r="627">
          <cell r="A627" t="str">
            <v>Medidor G 1.6 marca METREX, con conectores</v>
          </cell>
        </row>
        <row r="628">
          <cell r="A628" t="str">
            <v>Medidor G 4 marca METREX Y /O SENSUS</v>
          </cell>
        </row>
        <row r="629">
          <cell r="A629" t="str">
            <v>Medidor G 6 marca METREX Y/O SENSUS</v>
          </cell>
        </row>
        <row r="630">
          <cell r="A630" t="str">
            <v>Medodor gas MR8 invesys</v>
          </cell>
        </row>
        <row r="631">
          <cell r="A631" t="str">
            <v>Merulex I.F.A.</v>
          </cell>
        </row>
        <row r="632">
          <cell r="A632" t="str">
            <v xml:space="preserve">Merulex I.F.S </v>
          </cell>
        </row>
        <row r="633">
          <cell r="A633" t="str">
            <v>Mesa armario con puertas en acero inox</v>
          </cell>
        </row>
        <row r="634">
          <cell r="A634" t="str">
            <v>Mesa en acero inox de 1,00m x 0,69 x 0,86M</v>
          </cell>
        </row>
        <row r="635">
          <cell r="A635" t="str">
            <v>Mesa movil acero inox + ruedas+trans</v>
          </cell>
        </row>
        <row r="636">
          <cell r="A636" t="str">
            <v>Meson acero Inoxidable con perforacion para pozuelo</v>
          </cell>
        </row>
        <row r="637">
          <cell r="A637" t="str">
            <v>Mesón de lavamanos en Quasar de 1,63 x 0,55 m repartido en dos niveles.</v>
          </cell>
        </row>
        <row r="638">
          <cell r="A638" t="str">
            <v>Mesón de lavamanos en Quasar de 1,75 x 0,55 m. Con (1) tanque continuo integrado de 150 x 35 x 14 cm.</v>
          </cell>
        </row>
        <row r="639">
          <cell r="A639" t="str">
            <v xml:space="preserve">Mesón de lavapinceles en Quasar de 1,80 x 0,55 m. Con (1) tanque continuo integrado de 150 x 35 x 14 cm, </v>
          </cell>
        </row>
        <row r="640">
          <cell r="A640" t="str">
            <v xml:space="preserve">Mesón de lavamanos en Quasar de 2,05 x 0,55 m. Con (1) tanque continuo integrado de 180 x 35 x 14 cm. </v>
          </cell>
        </row>
        <row r="641">
          <cell r="A641" t="str">
            <v>Mesón de lavamanos en Quasar de 2,30 x 0,55 m. Con (1) tanque continuo integrado de 200 x 35 x 14 cm.</v>
          </cell>
        </row>
        <row r="642">
          <cell r="A642" t="str">
            <v>Mesón de lavamanos en Quasar de 2,325 x 0,55 m. Con (1) tanque continuo integrado de 200 x 35 x 14 cm.</v>
          </cell>
        </row>
        <row r="643">
          <cell r="A643" t="str">
            <v xml:space="preserve">Mesón de lavamanos en Quasar de 2,68 x 0,55 m repartido en dos niveles. </v>
          </cell>
        </row>
        <row r="644">
          <cell r="A644" t="str">
            <v xml:space="preserve">Mesón de lavamanos en Quasar de 2,896 x 0,55 m. Con (1) tanque continuo integrado de 260 x 35 x 14 cm. </v>
          </cell>
        </row>
        <row r="645">
          <cell r="A645" t="str">
            <v xml:space="preserve">Mesón de lavamanos en Quasar de 2,91 x 0,55 m. </v>
          </cell>
        </row>
        <row r="646">
          <cell r="A646" t="str">
            <v>Mesón de lavamanos en Quasar de 2,905 x 0,55 m repartido en dos niveles.</v>
          </cell>
        </row>
        <row r="647">
          <cell r="A647" t="str">
            <v>Mesón de lavamanos en Quasar de 2,94 x 0,55 m repartido en dos niveles.</v>
          </cell>
        </row>
        <row r="648">
          <cell r="A648" t="str">
            <v xml:space="preserve">Meson Staron Quasar White (760*3680*12 mm) para Lavamanos institucional </v>
          </cell>
        </row>
        <row r="649">
          <cell r="A649" t="str">
            <v>Pie amigo para soporte de elementos en Quasar, incluye pintura electrostática color negro.</v>
          </cell>
        </row>
        <row r="650">
          <cell r="A650" t="str">
            <v>Angulo (0.55 m de longitud) para soporte de elementos en Quasar, incluye pintura electrostática color negro.</v>
          </cell>
        </row>
        <row r="651">
          <cell r="A651" t="str">
            <v xml:space="preserve">Mesón en quasar L= 2,28 m. x 0,60 m. un  nivel + 3 cocas + salp + faldon </v>
          </cell>
        </row>
        <row r="652">
          <cell r="A652" t="str">
            <v xml:space="preserve">Mesón en quasar L= 2,40 m. x 0,60m. Dos niveles+ 4 cocas + salp + faldon </v>
          </cell>
        </row>
        <row r="653">
          <cell r="A653" t="str">
            <v xml:space="preserve">Mesón en quasar L= 3,00 m. x 0,60 m. Dos niveles+ 4 cocas + salp + faldon + transporte </v>
          </cell>
        </row>
        <row r="654">
          <cell r="A654" t="str">
            <v xml:space="preserve">Mesón en quasar L= 3,10 m. x 0,60 m. Dos niveles+ 4 cocas + salp + faldon + transporte </v>
          </cell>
        </row>
        <row r="655">
          <cell r="A655" t="str">
            <v>Meson en quasar tanque continuo</v>
          </cell>
        </row>
        <row r="656">
          <cell r="A656" t="str">
            <v>Mesón LAVAESCOBAS quasar de L= 0,57 m. x 0,53 m + salp+ faldon+tanque de 37x387x26 cm.</v>
          </cell>
        </row>
        <row r="657">
          <cell r="A657" t="str">
            <v>Mesón LAVAESCOBAS quasar de L= 0,80 m. x 0,60 m + salp+ faldon+tanque de 60x40x30 cm.</v>
          </cell>
        </row>
        <row r="658">
          <cell r="A658" t="str">
            <v>Mezcal asfaltica parcheo</v>
          </cell>
        </row>
        <row r="659">
          <cell r="A659" t="str">
            <v>Mezcla asfaltica (Rodadura)</v>
          </cell>
        </row>
        <row r="660">
          <cell r="A660" t="str">
            <v>Mezcla cemento y arena</v>
          </cell>
        </row>
        <row r="661">
          <cell r="A661" t="str">
            <v>Moldura en madera 1/4 bocel de L=3,00 m.</v>
          </cell>
        </row>
        <row r="662">
          <cell r="A662" t="str">
            <v>Moldura en madera de 1/4" bosel</v>
          </cell>
        </row>
        <row r="663">
          <cell r="A663" t="str">
            <v>Moldura plastica blanco (toro plastico) 2.40m</v>
          </cell>
        </row>
        <row r="664">
          <cell r="A664" t="str">
            <v>Mortero 0.25:1:4 (Cal:cemento:arena) en obra</v>
          </cell>
        </row>
        <row r="665">
          <cell r="A665" t="str">
            <v>Mortero 0.30:1:3.2 (Cal:cemento:arena) en obra</v>
          </cell>
        </row>
        <row r="666">
          <cell r="A666" t="str">
            <v>Mortero 1:3 en obra</v>
          </cell>
        </row>
        <row r="667">
          <cell r="A667" t="str">
            <v>Mortero 1:4 en obra</v>
          </cell>
        </row>
        <row r="668">
          <cell r="A668" t="str">
            <v>Mortero 1:5 en obra</v>
          </cell>
        </row>
        <row r="669">
          <cell r="A669" t="str">
            <v>Mortero 1:6 en obra.</v>
          </cell>
        </row>
        <row r="670">
          <cell r="A670" t="str">
            <v>Mosaico cristal azul/rojo de 0,15x0,15 (und de 4 piezas de 0,30x0,30m.)</v>
          </cell>
        </row>
        <row r="671">
          <cell r="A671" t="str">
            <v>Niple en acero de carbono de 1/2" x 10 cm</v>
          </cell>
        </row>
        <row r="672">
          <cell r="A672" t="str">
            <v>Niple en acero de carbono de 3/4" x 10 cm.</v>
          </cell>
        </row>
        <row r="673">
          <cell r="A673" t="str">
            <v>Niple en acero de carbono de 3/4" x 5 cm</v>
          </cell>
        </row>
        <row r="674">
          <cell r="A674" t="str">
            <v>Orinal de colgar mediano</v>
          </cell>
        </row>
        <row r="675">
          <cell r="A675" t="str">
            <v>Orinal infantil corona ref. PETITE + transporte</v>
          </cell>
        </row>
        <row r="676">
          <cell r="A676" t="str">
            <v>Orinal infantil corona + transporte</v>
          </cell>
        </row>
        <row r="677">
          <cell r="A677" t="str">
            <v>orinal mediano institucional corona + transporte</v>
          </cell>
        </row>
        <row r="678">
          <cell r="A678" t="str">
            <v>Orinal Santa Fe para fluxometro</v>
          </cell>
        </row>
        <row r="679">
          <cell r="A679" t="str">
            <v>P-1 de 0,60/0,75x2,10  e = 0,10 m. + marco+chapa+antic+pint</v>
          </cell>
        </row>
        <row r="680">
          <cell r="A680" t="str">
            <v>P-2 de 0,80/1,00x2,10  e = 0,10 m. + marco+chapa+antic+pint</v>
          </cell>
        </row>
        <row r="681">
          <cell r="A681" t="str">
            <v>P-2 de 0,80/1,00x2,10  e = 0,15 m. + marco+chapa+antic+pint</v>
          </cell>
        </row>
        <row r="682">
          <cell r="A682" t="str">
            <v>P-2 de 0,80/1,00x2,10  e = 0,20 m. + marco+chapa+antic+pint</v>
          </cell>
        </row>
        <row r="683">
          <cell r="A683" t="str">
            <v>P-3 de 1,20x2,10  e = 0,10/0,20 m. dos alas+ marco+chapa+antic+pint</v>
          </cell>
        </row>
        <row r="684">
          <cell r="A684" t="str">
            <v>Pago derechos de conexión red de gas ante epm</v>
          </cell>
        </row>
        <row r="685">
          <cell r="A685" t="str">
            <v>Panel tipo metecno inyectado -40 mm. ,D= 38 kg/m3 todo costo</v>
          </cell>
        </row>
        <row r="686">
          <cell r="A686" t="str">
            <v>Panel tipo metecno ref A 42 P1000G-4 e= 40 MM. C 28 + poliuretano</v>
          </cell>
        </row>
        <row r="687">
          <cell r="A687" t="str">
            <v>papelera  en porcelana blanca</v>
          </cell>
        </row>
        <row r="688">
          <cell r="A688" t="str">
            <v>Paral 89</v>
          </cell>
        </row>
        <row r="689">
          <cell r="A689" t="str">
            <v>Paral central Y/O exterior 1.80 x 0.155 a 0.204 en acero inoxidable AISI 304, cal 20, e= 3 cm. Incluye transporte</v>
          </cell>
        </row>
        <row r="690">
          <cell r="A690" t="str">
            <v>Paral central Y/O exterior 1.80 x 0.305 a 0.334 en acero inoxidable AISI 304, cal 20, e= 3 cm. Incluye transporte</v>
          </cell>
        </row>
        <row r="691">
          <cell r="A691" t="str">
            <v>Paral extremo 1.8 x 0.105 a 0.154 m. En acero inoxidable AISI 304, cal 20, e= 3 cm Incluye transporte</v>
          </cell>
        </row>
        <row r="692">
          <cell r="A692" t="str">
            <v xml:space="preserve">Paral puerta tubo  en acero inoxidable para puertas baños </v>
          </cell>
        </row>
        <row r="693">
          <cell r="A693" t="str">
            <v>Pasador aleman  de 2"</v>
          </cell>
        </row>
        <row r="694">
          <cell r="A694" t="str">
            <v>Pasamanos curvo para discapacitados de 0.61 por 0.69 m, en acero inoxidable</v>
          </cell>
        </row>
        <row r="695">
          <cell r="A695" t="str">
            <v>Pega PVC + limpiador</v>
          </cell>
        </row>
        <row r="696">
          <cell r="A696" t="str">
            <v>pegacor</v>
          </cell>
        </row>
        <row r="697">
          <cell r="A697" t="str">
            <v>Pegacor bloque de vidrio</v>
          </cell>
        </row>
        <row r="698">
          <cell r="A698" t="str">
            <v>Pegacor gris exteriores - Sumicol</v>
          </cell>
        </row>
        <row r="699">
          <cell r="A699" t="str">
            <v>pegacor latex</v>
          </cell>
        </row>
        <row r="700">
          <cell r="A700" t="str">
            <v>Pegacor max blanco</v>
          </cell>
        </row>
        <row r="701">
          <cell r="A701" t="str">
            <v xml:space="preserve">Pegacor para bloque de vidrio </v>
          </cell>
        </row>
        <row r="702">
          <cell r="A702" t="str">
            <v>Pegante amarillo tipo sacol</v>
          </cell>
        </row>
        <row r="703">
          <cell r="A703" t="str">
            <v>Pegante fino tipo pegaloca</v>
          </cell>
        </row>
        <row r="704">
          <cell r="A704" t="str">
            <v>Peldaño para cilindro MH DE 5/8" galvanizado en caliente</v>
          </cell>
        </row>
        <row r="705">
          <cell r="A705" t="str">
            <v>Perfil adaptador ALN-175 sist VP-3831</v>
          </cell>
        </row>
        <row r="706">
          <cell r="A706" t="str">
            <v>Perfil adaptador ALN-176 sist VP-3831</v>
          </cell>
        </row>
        <row r="707">
          <cell r="A707" t="str">
            <v>Perfil adaptador ALN-177 sist VP-3831</v>
          </cell>
        </row>
        <row r="708">
          <cell r="A708" t="str">
            <v>Perfil cabezal ALN-392 de alumina anodizado nat sist VP-8025</v>
          </cell>
        </row>
        <row r="709">
          <cell r="A709" t="str">
            <v>Perfil en aluminioTee blanca</v>
          </cell>
        </row>
        <row r="710">
          <cell r="A710" t="str">
            <v>Perfil en U de 8 mm.</v>
          </cell>
        </row>
        <row r="711">
          <cell r="A711" t="str">
            <v>Perfil en Z plastico (Dilatacion en Z)</v>
          </cell>
        </row>
        <row r="712">
          <cell r="A712" t="str">
            <v>Perfil enganche ALN-391 de alumina  anodizado nat.sist VP-8025</v>
          </cell>
        </row>
        <row r="713">
          <cell r="A713" t="str">
            <v>Perfil estructural de 2" x 1"  calibre 16</v>
          </cell>
        </row>
        <row r="714">
          <cell r="A714" t="str">
            <v>Perfil estructural de 4" x 4" x 3 mm.</v>
          </cell>
        </row>
        <row r="715">
          <cell r="A715" t="str">
            <v>Perfil jamba ALN-393 de alumina anodizado nat. Sist VP-8025</v>
          </cell>
        </row>
        <row r="716">
          <cell r="A716" t="str">
            <v>perfil mecano para fij red gas</v>
          </cell>
        </row>
        <row r="717">
          <cell r="A717" t="str">
            <v>Perfil Omega 63 Cal 26 de 2,44 m.</v>
          </cell>
        </row>
        <row r="718">
          <cell r="A718" t="str">
            <v>Perfil ranurado sencillo de 0.15m, ref M311A300. marca MECANO</v>
          </cell>
        </row>
        <row r="719">
          <cell r="A719" t="str">
            <v>Perfil ranurado sencillo de DE 2.40m, ref M311A240. marca MECANO</v>
          </cell>
        </row>
        <row r="720">
          <cell r="A720" t="str">
            <v>Perfil sillar ALN-387 de aluminina anodizado natural sist 8025</v>
          </cell>
        </row>
        <row r="721">
          <cell r="A721" t="str">
            <v>Perfil sillar cabezal ALN-173 sist VP-3831</v>
          </cell>
        </row>
        <row r="722">
          <cell r="A722" t="str">
            <v>Perfil vertical paral 39 (Viguetas)</v>
          </cell>
        </row>
        <row r="723">
          <cell r="A723" t="str">
            <v>Perforacion de lamina de 3/8"</v>
          </cell>
        </row>
        <row r="724">
          <cell r="A724" t="str">
            <v>Perno de 1/2"</v>
          </cell>
        </row>
        <row r="725">
          <cell r="A725" t="str">
            <v>Perno de 1/2"+arandela+tuerca</v>
          </cell>
        </row>
        <row r="726">
          <cell r="A726" t="str">
            <v>Perno de acero de 1/2" x 3 3/4"</v>
          </cell>
        </row>
        <row r="727">
          <cell r="A727" t="str">
            <v>Perno de expansión galvanizado según diseño</v>
          </cell>
        </row>
        <row r="728">
          <cell r="A728" t="str">
            <v>Perno de expansion ref TEA08x055 de 3/8". marca MECANO</v>
          </cell>
        </row>
        <row r="729">
          <cell r="A729" t="str">
            <v>Perno expansivo de 1/4" x 21/4"</v>
          </cell>
        </row>
        <row r="730">
          <cell r="A730" t="str">
            <v>Perno expansivo de 3/8 x 3"</v>
          </cell>
        </row>
        <row r="731">
          <cell r="A731" t="str">
            <v>Perno expansivo de 3/8" x 4"</v>
          </cell>
        </row>
        <row r="732">
          <cell r="A732" t="str">
            <v>Perno hembra (Tuerca expansiva para esparrago 3/8")</v>
          </cell>
        </row>
        <row r="733">
          <cell r="A733" t="str">
            <v>Pernos de expancion</v>
          </cell>
        </row>
        <row r="734">
          <cell r="A734" t="str">
            <v>Pernos galvanizados de 1/2-1" Laprox.= 10 cm.</v>
          </cell>
        </row>
        <row r="735">
          <cell r="A735" t="str">
            <v>Pero de agua puesto en obra</v>
          </cell>
        </row>
        <row r="736">
          <cell r="A736" t="str">
            <v>Peroxido de hidrogeno</v>
          </cell>
        </row>
        <row r="737">
          <cell r="A737" t="str">
            <v>perro galvanizado para cable de 3/16"</v>
          </cell>
        </row>
        <row r="738">
          <cell r="A738" t="str">
            <v>Pieamigos en tub galv de 11/2</v>
          </cell>
        </row>
        <row r="739">
          <cell r="A739" t="str">
            <v>Piedra de buenaventura</v>
          </cell>
        </row>
        <row r="740">
          <cell r="A740" t="str">
            <v>Piedra entresuelo con transporte</v>
          </cell>
        </row>
        <row r="741">
          <cell r="A741" t="str">
            <v>Piedra para gaviones + transporte</v>
          </cell>
        </row>
        <row r="742">
          <cell r="A742" t="str">
            <v>Pintoxido</v>
          </cell>
        </row>
        <row r="743">
          <cell r="A743" t="str">
            <v>Pintulux</v>
          </cell>
        </row>
        <row r="744">
          <cell r="A744" t="str">
            <v>Pintulux</v>
          </cell>
        </row>
        <row r="745">
          <cell r="A745" t="str">
            <v>Pintura Acriltex semimate</v>
          </cell>
        </row>
        <row r="746">
          <cell r="A746" t="str">
            <v>Pintura anticorrosiva pintucoad amarillo ocre</v>
          </cell>
        </row>
        <row r="747">
          <cell r="A747" t="str">
            <v>Pintura anticorrosivo</v>
          </cell>
        </row>
        <row r="748">
          <cell r="A748" t="str">
            <v>Pintura base aceite</v>
          </cell>
        </row>
        <row r="749">
          <cell r="A749" t="str">
            <v>Pintura coraza</v>
          </cell>
        </row>
        <row r="750">
          <cell r="A750" t="str">
            <v>Pintura de señalización amarillo ocre (1/32 gal)</v>
          </cell>
        </row>
        <row r="751">
          <cell r="A751" t="str">
            <v>Pintura epoxica + catalizador+disolvente</v>
          </cell>
        </row>
        <row r="752">
          <cell r="A752" t="str">
            <v>Pintura Epoxico Poliamida, Rendimiento 67m2/gl</v>
          </cell>
        </row>
        <row r="753">
          <cell r="A753" t="str">
            <v>Pintura para canchas</v>
          </cell>
        </row>
        <row r="754">
          <cell r="A754" t="str">
            <v>Pintura para demarcacion de placa polideportiva + cinta de enmascarar</v>
          </cell>
        </row>
        <row r="755">
          <cell r="A755" t="str">
            <v>Pintura poliuretano</v>
          </cell>
        </row>
        <row r="756">
          <cell r="A756" t="str">
            <v>Pintura poliuretano negro</v>
          </cell>
        </row>
        <row r="757">
          <cell r="A757" t="str">
            <v>Pintura poliuretano negro + catalizador poliuretano (1:1)</v>
          </cell>
        </row>
        <row r="758">
          <cell r="A758" t="str">
            <v>Pintura reflectiva de aluminio (alumol) de sika</v>
          </cell>
        </row>
        <row r="759">
          <cell r="A759" t="str">
            <v>Pintura tipo trafico par demarcación de placas polid</v>
          </cell>
        </row>
        <row r="760">
          <cell r="A760" t="str">
            <v>Pintura vinilo tipo 1 Viniltex o equivalente</v>
          </cell>
        </row>
        <row r="761">
          <cell r="A761" t="str">
            <v>Pintura electro estatica. Todo costo</v>
          </cell>
        </row>
        <row r="762">
          <cell r="A762" t="str">
            <v>Pipeta de gas de 100 lbas cargada</v>
          </cell>
        </row>
        <row r="763">
          <cell r="A763" t="str">
            <v>Pisavidrios en tuberia cuadrada de 1/2"</v>
          </cell>
        </row>
        <row r="764">
          <cell r="A764" t="str">
            <v>PISO CALAR 42,5 X 42,5</v>
          </cell>
        </row>
        <row r="765">
          <cell r="A765" t="str">
            <v>Piso Deck WPC teca veteado</v>
          </cell>
        </row>
        <row r="766">
          <cell r="A766" t="str">
            <v>Piso Duropiso 33 x 33</v>
          </cell>
        </row>
        <row r="767">
          <cell r="A767" t="str">
            <v>Piso en caucho reciclado Ecoart ref 708</v>
          </cell>
        </row>
        <row r="768">
          <cell r="A768" t="str">
            <v>Piso galaxia de 41,6 x41,6m.</v>
          </cell>
        </row>
        <row r="769">
          <cell r="A769" t="str">
            <v xml:space="preserve">Piso gres 25 x 25 cm tipo almendra </v>
          </cell>
        </row>
        <row r="770">
          <cell r="A770" t="str">
            <v>Piso Duropiso 60x60, blanco de Corona</v>
          </cell>
        </row>
        <row r="771">
          <cell r="A771" t="str">
            <v>Pivote de piso</v>
          </cell>
        </row>
        <row r="772">
          <cell r="A772" t="str">
            <v>Pivote metalico</v>
          </cell>
        </row>
        <row r="773">
          <cell r="A773" t="str">
            <v>Placa gyplac de 1/2"</v>
          </cell>
        </row>
        <row r="774">
          <cell r="A774" t="str">
            <v>Placa gyplac de 1/2" xx</v>
          </cell>
        </row>
        <row r="775">
          <cell r="A775" t="str">
            <v>Placa standar en yeso para paredes y revestimientos de Drywall (1.22*2.44*12.7 m.m (1/2"))</v>
          </cell>
        </row>
        <row r="776">
          <cell r="A776" t="str">
            <v>Planta afuga, para cobertura vegetal</v>
          </cell>
        </row>
        <row r="777">
          <cell r="A777" t="str">
            <v>Planta agapanto cobertura</v>
          </cell>
        </row>
        <row r="778">
          <cell r="A778" t="str">
            <v>Planta Psitacuorum para cobertura vegetal</v>
          </cell>
        </row>
        <row r="779">
          <cell r="A779" t="str">
            <v>Plastico alta densidad</v>
          </cell>
        </row>
        <row r="780">
          <cell r="A780" t="str">
            <v>plastico C. 4</v>
          </cell>
        </row>
        <row r="781">
          <cell r="A781" t="str">
            <v>Plastocrete DM Impermeabilizante para concreto - Sika</v>
          </cell>
        </row>
        <row r="782">
          <cell r="A782" t="str">
            <v>Platina de  15x15x1/8"</v>
          </cell>
        </row>
        <row r="783">
          <cell r="A783" t="str">
            <v>Platina de  2"X1/2"</v>
          </cell>
        </row>
        <row r="784">
          <cell r="A784" t="str">
            <v>Platina de 0,20 x 0,20 m x1/2"</v>
          </cell>
        </row>
        <row r="785">
          <cell r="A785" t="str">
            <v>Platina de 1 1/2" x 3/16"</v>
          </cell>
        </row>
        <row r="786">
          <cell r="A786" t="str">
            <v>Platina de 1.20m x 2,40m x 1" de espesor</v>
          </cell>
        </row>
        <row r="787">
          <cell r="A787" t="str">
            <v>Platina de 1" x 1/8"</v>
          </cell>
        </row>
        <row r="788">
          <cell r="A788" t="str">
            <v>Platina de 1/2" x 1/8"</v>
          </cell>
        </row>
        <row r="789">
          <cell r="A789" t="str">
            <v>Platina de 1/4" diametro 8 cm.</v>
          </cell>
        </row>
        <row r="790">
          <cell r="A790" t="str">
            <v>Platina de 10 x 10 cm x 1/2"</v>
          </cell>
        </row>
        <row r="791">
          <cell r="A791" t="str">
            <v>Platina de 11/2" x 3/16"</v>
          </cell>
        </row>
        <row r="792">
          <cell r="A792" t="str">
            <v>Platina de 2 1/2" x 1/2"</v>
          </cell>
        </row>
        <row r="793">
          <cell r="A793" t="str">
            <v>Platina de 2" x 1/2"</v>
          </cell>
        </row>
        <row r="794">
          <cell r="A794" t="str">
            <v>Platina de 2" x3/16"</v>
          </cell>
        </row>
        <row r="795">
          <cell r="A795" t="str">
            <v>Platina de de 11/2" x 3/16" *</v>
          </cell>
        </row>
        <row r="796">
          <cell r="A796" t="str">
            <v>Platina metalica de 4" x 1/2"</v>
          </cell>
        </row>
        <row r="797">
          <cell r="A797" t="str">
            <v>Platina tipo bota en 3/8"</v>
          </cell>
        </row>
        <row r="798">
          <cell r="A798" t="str">
            <v>Policarbonato alveolar de 8 mm.</v>
          </cell>
        </row>
        <row r="799">
          <cell r="A799" t="str">
            <v>Polietileno negro construccion</v>
          </cell>
        </row>
        <row r="800">
          <cell r="A800" t="str">
            <v>poliuretano + catalizador</v>
          </cell>
        </row>
        <row r="801">
          <cell r="A801" t="str">
            <v>Portacandado para puerta malla</v>
          </cell>
        </row>
        <row r="802">
          <cell r="A802" t="str">
            <v xml:space="preserve">Portacandado para puerta reja </v>
          </cell>
        </row>
        <row r="803">
          <cell r="A803" t="str">
            <v xml:space="preserve">Postes en tub galv de 11/2 </v>
          </cell>
        </row>
        <row r="804">
          <cell r="A804" t="str">
            <v>Pozuelo en acero inoxidable de 500x500x250mm.AISI 304 C18 + trans</v>
          </cell>
        </row>
        <row r="805">
          <cell r="A805" t="str">
            <v>Pozuelo en acero inoxidable de 500x500x300mm.AISI 304 C18 + trans</v>
          </cell>
        </row>
        <row r="806">
          <cell r="A806" t="str">
            <v>Prensaestopa</v>
          </cell>
        </row>
        <row r="807">
          <cell r="A807" t="str">
            <v>Profilan  Fina Plus</v>
          </cell>
        </row>
        <row r="808">
          <cell r="A808" t="str">
            <v>PTS  DE 4" X 4" espesor 3 mm.</v>
          </cell>
        </row>
        <row r="809">
          <cell r="A809" t="str">
            <v>PTS 2" x 1" x 2,5 mm.</v>
          </cell>
        </row>
        <row r="810">
          <cell r="A810" t="str">
            <v>PTS 40x40 calibre 14</v>
          </cell>
        </row>
        <row r="811">
          <cell r="A811" t="str">
            <v>PTS de 40x40x2mm</v>
          </cell>
        </row>
        <row r="812">
          <cell r="A812" t="str">
            <v>PTS de 50x12.5x2.5 mm</v>
          </cell>
        </row>
        <row r="813">
          <cell r="A813" t="str">
            <v>PTS DE 80X40X2,0 mm-</v>
          </cell>
        </row>
        <row r="814">
          <cell r="A814" t="str">
            <v>PTS DE 80X40X2,5 mm-</v>
          </cell>
        </row>
        <row r="815">
          <cell r="A815" t="str">
            <v>PTS de 90X50X3MM</v>
          </cell>
        </row>
        <row r="816">
          <cell r="A816" t="str">
            <v>PTS de 200X100X4MM</v>
          </cell>
        </row>
        <row r="817">
          <cell r="A817" t="str">
            <v>PTS metalico de 100x80x3 mm</v>
          </cell>
        </row>
        <row r="818">
          <cell r="A818" t="str">
            <v>PTS metalico de 80x40x2</v>
          </cell>
        </row>
        <row r="819">
          <cell r="A819" t="str">
            <v>Puerta de 0.50 a 070 x 1.60 m. en acero inoxidable AISI 304, cal 20.</v>
          </cell>
        </row>
        <row r="820">
          <cell r="A820" t="str">
            <v>Puerta en madera de 1,53x3,44 todo costo</v>
          </cell>
        </row>
        <row r="821">
          <cell r="A821" t="str">
            <v>Puerta metalica entamborada lisa dos alas batientes 1,20 x 2,10m. con visor de 0,30 x 1,10 m. todo costo</v>
          </cell>
        </row>
        <row r="822">
          <cell r="A822" t="str">
            <v>Puerta metalica entamborada lisa dos alas batientes  1,40 x 2,10 m. con visor todo costo</v>
          </cell>
        </row>
        <row r="823">
          <cell r="A823" t="str">
            <v>Puerta metalica entamborada lisa P-1 0,80/1,00x2,10 m.,para muro15/20 una ala todo costo</v>
          </cell>
        </row>
        <row r="824">
          <cell r="A824" t="str">
            <v>Puerta metalica entamborada lisa P-1 de 0,60/0,75 x 2,10 m. muro15/20 una ala todo costo</v>
          </cell>
        </row>
        <row r="825">
          <cell r="A825" t="str">
            <v>Pulida bordes vidrios y/o espejos</v>
          </cell>
        </row>
        <row r="826">
          <cell r="A826" t="str">
            <v>Puntilla sin cabeza de 1"</v>
          </cell>
        </row>
        <row r="827">
          <cell r="A827" t="str">
            <v>Purta metalica de 2,00 x 2,10 m. dos alas celosia fija todo costo</v>
          </cell>
        </row>
        <row r="828">
          <cell r="A828" t="str">
            <v>Pvid en aluminio nat de 2,15 x 2,10 corredisa + V temp de 8 mm.</v>
          </cell>
        </row>
        <row r="829">
          <cell r="A829" t="str">
            <v>Reduccion Hierro ductil 4 x 21/2</v>
          </cell>
        </row>
        <row r="830">
          <cell r="A830" t="str">
            <v>Reducciòn PVC-P de 3/4" a 1/2"</v>
          </cell>
        </row>
        <row r="831">
          <cell r="A831" t="str">
            <v>Reducciòn PVC-S DE 4"  a 2"</v>
          </cell>
        </row>
        <row r="832">
          <cell r="A832" t="str">
            <v>Reducciòn PVC-S DE 4"  a 3"</v>
          </cell>
        </row>
        <row r="833">
          <cell r="A833" t="str">
            <v>Reduccion ranurada 1 1/2" x 1 1/4"</v>
          </cell>
        </row>
        <row r="834">
          <cell r="A834" t="str">
            <v>Reduccion ranurada 2 1/2" x 1 1/2"</v>
          </cell>
        </row>
        <row r="835">
          <cell r="A835" t="str">
            <v>Reduccion ranurada 3" x 1 1/2"</v>
          </cell>
        </row>
        <row r="836">
          <cell r="A836" t="str">
            <v>Reduccion roscada 11/2" x 1"</v>
          </cell>
        </row>
        <row r="837">
          <cell r="A837" t="str">
            <v>Reduccion tuerca galvanizada de 2" x 1 1/2"</v>
          </cell>
        </row>
        <row r="838">
          <cell r="A838" t="str">
            <v>Reduccion tuerca galvanizada de 3/4" x 1/2"</v>
          </cell>
        </row>
        <row r="839">
          <cell r="A839" t="str">
            <v>Regulador para gas marca Bryan Donkin . Presion salida 140 milibar</v>
          </cell>
        </row>
        <row r="840">
          <cell r="A840" t="str">
            <v>Regulador GM 3005A. Etapa unica, caudal nominal 4m3/h. para gas , presion de entrada 1-5BAR, presion salida 0.016-0.023BAR</v>
          </cell>
        </row>
        <row r="841">
          <cell r="A841" t="str">
            <v>Regulador para gas marca Humcar modelo R7UE</v>
          </cell>
        </row>
        <row r="842">
          <cell r="A842" t="str">
            <v>Regulador para gas propano, tipo Humcar o equivalente, R-30 GLP</v>
          </cell>
        </row>
        <row r="843">
          <cell r="A843" t="str">
            <v>Regulador GM 3005SE. Segunda etapa, caudal nominal 4m3/h. para gas , presion de entrada 0.7BAR, presion salida 0.016-0.023BAR</v>
          </cell>
        </row>
        <row r="844">
          <cell r="A844" t="str">
            <v>Regulador segunda etapa , P= 70-140 MILIBARES, Q= 6 m3/h</v>
          </cell>
        </row>
        <row r="845">
          <cell r="A845" t="str">
            <v>reistalación  de panel fachada en aluzinc , tipo 333c, Cal. 26 todo costo</v>
          </cell>
        </row>
        <row r="846">
          <cell r="A846" t="str">
            <v>Reja carcamo en madera plastica de 100 x 30 x 2,5 cm.</v>
          </cell>
        </row>
        <row r="847">
          <cell r="A847" t="str">
            <v>Reja carcamo en madera plastica de 100 x 50 x 2,5 cm.</v>
          </cell>
        </row>
        <row r="848">
          <cell r="A848" t="str">
            <v>Reja carcamo en T tipo colrejillas fija de 0,30x3,0m.</v>
          </cell>
        </row>
        <row r="849">
          <cell r="A849" t="str">
            <v>Reja carcamo en T tipo colrejillas removible con marco de 0,30x1,0m.</v>
          </cell>
        </row>
        <row r="850">
          <cell r="A850" t="str">
            <v>Reja para sumidero con marco en angulo de 3/16 x 1 y platina de 3/16" x 1 cada 15 mm a eje</v>
          </cell>
        </row>
        <row r="851">
          <cell r="A851" t="str">
            <v>Reja para suminedo tipo A</v>
          </cell>
        </row>
        <row r="852">
          <cell r="A852" t="str">
            <v>Reja para suminedo tipo B</v>
          </cell>
        </row>
        <row r="853">
          <cell r="A853" t="str">
            <v>Rejilla bronce y aluminio de 4"</v>
          </cell>
        </row>
        <row r="854">
          <cell r="A854" t="str">
            <v>Rejilla combinada Aluminio bronce de 3x2"</v>
          </cell>
        </row>
        <row r="855">
          <cell r="A855" t="str">
            <v>Rejilla de piso anti cucarachas en acero inoxidable 10X10 tipo grival o similar</v>
          </cell>
        </row>
        <row r="856">
          <cell r="A856" t="str">
            <v>Rejilla de Piso 4x3 Aluminio/bronce</v>
          </cell>
        </row>
        <row r="857">
          <cell r="A857" t="str">
            <v>Rejilla de piso 5"x4" en bronce</v>
          </cell>
        </row>
        <row r="858">
          <cell r="A858" t="str">
            <v>Rejilla en acero ASTM A-36 de 0.4x.0.9 m</v>
          </cell>
        </row>
        <row r="859">
          <cell r="A859" t="str">
            <v>Rejilla en Acero ASTM A-36 Fabricadas</v>
          </cell>
        </row>
        <row r="860">
          <cell r="A860" t="str">
            <v xml:space="preserve">Rejilla tipo granada de 6" x 4" </v>
          </cell>
        </row>
        <row r="861">
          <cell r="A861" t="str">
            <v>Remate TPO para teja METECNO.</v>
          </cell>
        </row>
        <row r="862">
          <cell r="A862" t="str">
            <v>Remates de cubierta Sandwich</v>
          </cell>
        </row>
        <row r="863">
          <cell r="A863" t="str">
            <v>Repelente de agua transparente antimusgo 10 años. (0.15 kg/m2)</v>
          </cell>
        </row>
        <row r="864">
          <cell r="A864" t="str">
            <v>Resanes de las canchas</v>
          </cell>
        </row>
        <row r="865">
          <cell r="A865" t="str">
            <v>Restauración puertas en madera de 1,25 x 2,56 m. dos alas todo costo</v>
          </cell>
        </row>
        <row r="866">
          <cell r="A866" t="str">
            <v>Riel metalico en U con dos canales en v</v>
          </cell>
        </row>
        <row r="867">
          <cell r="A867" t="str">
            <v xml:space="preserve">Riel metalico guia </v>
          </cell>
        </row>
        <row r="868">
          <cell r="A868" t="str">
            <v>Rodachin colgante</v>
          </cell>
        </row>
        <row r="869">
          <cell r="A869" t="str">
            <v xml:space="preserve">Rodachinas sencillas 8025 ABB </v>
          </cell>
        </row>
        <row r="870">
          <cell r="A870" t="str">
            <v>Ruana en lam galvanizada cal. 26 des=60 cm todo costo, incluye trabajo en alturas</v>
          </cell>
        </row>
        <row r="871">
          <cell r="A871" t="str">
            <v>Ruana galvanizada cal. 24 des=33 cm</v>
          </cell>
        </row>
        <row r="872">
          <cell r="A872" t="str">
            <v>Sanitario bajo consumo</v>
          </cell>
        </row>
        <row r="873">
          <cell r="A873" t="str">
            <v>Sanitario bajo consumo Manantial Pro Redondo o similar color blanco</v>
          </cell>
        </row>
        <row r="874">
          <cell r="A874" t="str">
            <v>Sanitario PMR, línea Aquajet de corona + transp</v>
          </cell>
        </row>
        <row r="875">
          <cell r="A875" t="str">
            <v>Sanitario infantil Corona, color según SEDM, completo con grifería</v>
          </cell>
        </row>
        <row r="876">
          <cell r="A876" t="str">
            <v>Sanitario prestigio</v>
          </cell>
        </row>
        <row r="877">
          <cell r="A877" t="str">
            <v>Sellador madera ultralac</v>
          </cell>
        </row>
        <row r="878">
          <cell r="A878" t="str">
            <v>Sellalon/yunbolon fondo de junta  de D= 1/2"</v>
          </cell>
        </row>
        <row r="879">
          <cell r="A879" t="str">
            <v>Sellante poliuretano</v>
          </cell>
        </row>
        <row r="880">
          <cell r="A880" t="str">
            <v>Sello elastomerico de 6"</v>
          </cell>
        </row>
        <row r="881">
          <cell r="A881" t="str">
            <v>Sellomax</v>
          </cell>
        </row>
        <row r="882">
          <cell r="A882" t="str">
            <v>Separol ecologico sika</v>
          </cell>
        </row>
        <row r="883">
          <cell r="A883" t="str">
            <v>Separol o equivalente</v>
          </cell>
        </row>
        <row r="884">
          <cell r="A884" t="str">
            <v>Separol sika</v>
          </cell>
        </row>
        <row r="885">
          <cell r="A885" t="str">
            <v>Siamesa de 3" en Hierro Bronce</v>
          </cell>
        </row>
        <row r="886">
          <cell r="A886" t="str">
            <v>Sifon botella cromado</v>
          </cell>
        </row>
        <row r="887">
          <cell r="A887" t="str">
            <v>Sifon botella gris  grival</v>
          </cell>
        </row>
        <row r="888">
          <cell r="A888" t="str">
            <v>Sifon botella lavamanos</v>
          </cell>
        </row>
        <row r="889">
          <cell r="A889" t="str">
            <v>Sifon botella para orinal</v>
          </cell>
        </row>
        <row r="890">
          <cell r="A890" t="str">
            <v>Sifon con tapon roscado de PVC - S de 11/2"</v>
          </cell>
        </row>
        <row r="891">
          <cell r="A891" t="str">
            <v>Sifon en P</v>
          </cell>
        </row>
        <row r="892">
          <cell r="A892" t="str">
            <v>Sifon en T cromado lavamanos</v>
          </cell>
        </row>
        <row r="893">
          <cell r="A893" t="str">
            <v>Sifon flexible</v>
          </cell>
        </row>
        <row r="894">
          <cell r="A894" t="str">
            <v>Sifon PVC-S 135º 3"</v>
          </cell>
        </row>
        <row r="895">
          <cell r="A895" t="str">
            <v>Sifon PVC-S 135º 4"</v>
          </cell>
        </row>
        <row r="896">
          <cell r="A896" t="str">
            <v>Sifon PVC-S d= 1 1/2" con tapon - pavco o equivalente</v>
          </cell>
        </row>
        <row r="897">
          <cell r="A897" t="str">
            <v>Sifon PVC-S de 2" con registro</v>
          </cell>
        </row>
        <row r="898">
          <cell r="A898" t="str">
            <v>Sika 1- impermeabilizante integral - morteros y concretos</v>
          </cell>
        </row>
        <row r="899">
          <cell r="A899" t="str">
            <v>Sika Anchorfix - 4</v>
          </cell>
        </row>
        <row r="900">
          <cell r="A900" t="str">
            <v>Sika flex de 300 cm3.</v>
          </cell>
        </row>
        <row r="901">
          <cell r="A901" t="str">
            <v>Sika fluid o equivalente (Rend. 250 gr x bto) x 25 Kg</v>
          </cell>
        </row>
        <row r="902">
          <cell r="A902" t="str">
            <v>Sika rod -espuma de poliolefina de 6 mm.</v>
          </cell>
        </row>
        <row r="903">
          <cell r="A903" t="str">
            <v xml:space="preserve">Sika Transparente 10 años </v>
          </cell>
        </row>
        <row r="904">
          <cell r="A904" t="str">
            <v xml:space="preserve">Sika Transparente 5 años </v>
          </cell>
        </row>
        <row r="905">
          <cell r="A905" t="str">
            <v xml:space="preserve">Sika Viscobond </v>
          </cell>
        </row>
        <row r="906">
          <cell r="A906" t="str">
            <v>Sikadur 32 primer</v>
          </cell>
        </row>
        <row r="907">
          <cell r="A907" t="str">
            <v>Sikadur 42 anclaje</v>
          </cell>
        </row>
        <row r="908">
          <cell r="A908" t="str">
            <v>Sikafiber AD</v>
          </cell>
        </row>
        <row r="909">
          <cell r="A909" t="str">
            <v>Sikafiber PP/PE - 700/55</v>
          </cell>
        </row>
        <row r="910">
          <cell r="A910" t="str">
            <v>Sikaflex 1-A (cartucho x 300 cc)</v>
          </cell>
        </row>
        <row r="911">
          <cell r="A911" t="str">
            <v>Silicona antihongos por 280 mm</v>
          </cell>
        </row>
        <row r="912">
          <cell r="A912" t="str">
            <v>Siliconite</v>
          </cell>
        </row>
        <row r="913">
          <cell r="A913" t="str">
            <v>Sillar prefabricado Muro de 15 cm l=40 cm</v>
          </cell>
        </row>
        <row r="914">
          <cell r="A914" t="str">
            <v>Sistema especial de recubrimiento para estructura metalica item 10,46 todo costo</v>
          </cell>
        </row>
        <row r="915">
          <cell r="A915" t="str">
            <v>sistema impermeabilizacion con poliuretano todo costo</v>
          </cell>
        </row>
        <row r="916">
          <cell r="A916" t="str">
            <v>Soldadura 6011 x 1/8</v>
          </cell>
        </row>
        <row r="917">
          <cell r="A917" t="str">
            <v>Soldadura 7018</v>
          </cell>
        </row>
        <row r="918">
          <cell r="A918" t="str">
            <v>Soldadura de antimonio (1/2 lb)</v>
          </cell>
        </row>
        <row r="919">
          <cell r="A919" t="str">
            <v>Soldadura de estaño 40-60 para cobre.</v>
          </cell>
        </row>
        <row r="920">
          <cell r="A920" t="str">
            <v>Soldadura electrica</v>
          </cell>
        </row>
        <row r="921">
          <cell r="A921" t="str">
            <v>Soldadura PVC (Union simple)</v>
          </cell>
        </row>
        <row r="922">
          <cell r="A922" t="str">
            <v>Soldadura PVC liquida (1/4) - Pavco o equivalente -</v>
          </cell>
        </row>
        <row r="923">
          <cell r="A923" t="str">
            <v xml:space="preserve">Solera 21/2" x 6 comercial </v>
          </cell>
        </row>
        <row r="924">
          <cell r="A924" t="str">
            <v>Soporte 2B en cercha lateral, soporte para tubo de 1 1/2"</v>
          </cell>
        </row>
        <row r="925">
          <cell r="A925" t="str">
            <v>Soporte de fijación para lav minusvalidos</v>
          </cell>
        </row>
        <row r="926">
          <cell r="A926" t="str">
            <v>Soporte de pared para domo beige marca LG</v>
          </cell>
        </row>
        <row r="927">
          <cell r="A927" t="str">
            <v>Soporte en paral vaciado en aluminio liso</v>
          </cell>
        </row>
        <row r="928">
          <cell r="A928" t="str">
            <v>Soporte tipo C cercha. soporte para tubo de 1 1/4"</v>
          </cell>
        </row>
        <row r="929">
          <cell r="A929" t="str">
            <v>Soporte tipo C en concreto. soporte para tubo de 1"</v>
          </cell>
        </row>
        <row r="930">
          <cell r="A930" t="str">
            <v>Spliter una entrada dos salidas</v>
          </cell>
        </row>
        <row r="931">
          <cell r="A931" t="str">
            <v>Steeldeck cal 20 de 2"</v>
          </cell>
        </row>
        <row r="932">
          <cell r="A932" t="str">
            <v>Steeldeck cal 22 de 2"</v>
          </cell>
        </row>
        <row r="933">
          <cell r="A933" t="str">
            <v>Stockosorb</v>
          </cell>
        </row>
        <row r="934">
          <cell r="A934" t="str">
            <v>Sub Base Granular con transporte</v>
          </cell>
        </row>
        <row r="935">
          <cell r="A935" t="str">
            <v>Subbase granular puesta en obra</v>
          </cell>
        </row>
        <row r="936">
          <cell r="A936" t="str">
            <v>Sum. Transporte e instalción de pelicula control solar con grado de reducción del 77 % y 99% rayos UV todo costo</v>
          </cell>
        </row>
        <row r="937">
          <cell r="A937" t="str">
            <v>Sum. Ventana en aluminio de 0,60 x 0,60 m.s stema 8025+vidrio templado de 6 mm. A todo costo</v>
          </cell>
        </row>
        <row r="938">
          <cell r="A938" t="str">
            <v>Sum. Y colo portico en madera de 91 mm. X 41 mm. De L= 5,50 ml a todo costo</v>
          </cell>
        </row>
        <row r="939">
          <cell r="A939" t="str">
            <v>Sum. y colocación de  teja de policarbonato trapezoidal ref.+  estructura con varillon inmunizado de 8 cm x 4 cm ubicado cada 60 cm a todo costo</v>
          </cell>
        </row>
        <row r="940">
          <cell r="A940" t="str">
            <v>Sum. Y colocTeja standing seam C. 26 de 38.1 mm todo costo</v>
          </cell>
        </row>
        <row r="941">
          <cell r="A941" t="str">
            <v>Sum., transporte e instalación de panel fachada en aluzinc , tipo 333c, Cal. 26 todo costo</v>
          </cell>
        </row>
        <row r="942">
          <cell r="A942" t="str">
            <v xml:space="preserve">Suminist, transp e  instalación meson en grano natural + salpicadero+faldon +estructuctura de soporte a todo costo </v>
          </cell>
        </row>
        <row r="943">
          <cell r="A943" t="str">
            <v>Suministro e instalación de basurera acero inoxidable, pivotantes, con dos anclajes.</v>
          </cell>
        </row>
        <row r="944">
          <cell r="A944" t="str">
            <v>Suministro, transporte e inst de puerta en celosia fija de ,0,80 x 2,10 m todo costo item 9,16</v>
          </cell>
        </row>
        <row r="945">
          <cell r="A945" t="str">
            <v>Suministro, transporte e inst de puerta entamboradao de 0,80/1,00 x 2,10 m todo costo</v>
          </cell>
        </row>
        <row r="946">
          <cell r="A946" t="str">
            <v>Suministro, transporte e inst de puerta reja de 1,30 x 2,80 m todo costo item 9,3,5</v>
          </cell>
        </row>
        <row r="947">
          <cell r="A947" t="str">
            <v>Suministro, transporte e instalación de persiana en aluminio todo costo</v>
          </cell>
        </row>
        <row r="948">
          <cell r="A948" t="str">
            <v>Suministro, transporte e instalación de puerta metálica corrediza   de 1,20 x 2.10 m. e = 15/20 cm. Todo costo item 9,3,6</v>
          </cell>
        </row>
        <row r="949">
          <cell r="A949" t="str">
            <v>Suministro, transporte e instalación de puerta metálica de 0,60/0,75 x 1,60 una ala para unidades sanitarias. e = 15/20 cm. Todo costo item 9,3,11</v>
          </cell>
        </row>
        <row r="950">
          <cell r="A950" t="str">
            <v>Suministro, transporte e instalación de puerta metálica, , entamborada lisa, rellena con porón (poliuretano expandido),  de 1,20 x 2.10 m. e = 15/20 cm. dos alas todo costo</v>
          </cell>
        </row>
        <row r="951">
          <cell r="A951" t="str">
            <v>Suministro, transporte e instalación de puerta metálica, un (1) ala batiente en lámina cold rolled calibre 18, entamborada lisa,   De 1,20 x 2,10 m. todo costo</v>
          </cell>
        </row>
        <row r="952">
          <cell r="A952" t="str">
            <v>Suministro, transporte e instalación de puerta reja metálica  pivotante.  De 0,90 x 2,10 m todo costo</v>
          </cell>
        </row>
        <row r="953">
          <cell r="A953" t="str">
            <v>Suministro, transporte e instalación de puerta reja metálica de dos alas pivotanteso. de 1,95 x 2,10 m.todo costo</v>
          </cell>
        </row>
        <row r="954">
          <cell r="A954" t="str">
            <v>Suministro, transporte e instalacion T.C.</v>
          </cell>
        </row>
        <row r="955">
          <cell r="A955" t="str">
            <v>Suministro, transporte y colocación de Puerta  de 1,80 x 2,10m, compuesta por dos alas pivotantes en lámina Cal 18, sin troquelar, entamboradas,  . todo costo (ver item 9,3,3)</v>
          </cell>
        </row>
        <row r="956">
          <cell r="A956" t="str">
            <v>Super  T formalets de 1,83 x 2,44 m.</v>
          </cell>
        </row>
        <row r="957">
          <cell r="A957" t="str">
            <v>Super board de 10 mm.</v>
          </cell>
        </row>
        <row r="958">
          <cell r="A958" t="str">
            <v>Super board de 12 mm.</v>
          </cell>
        </row>
        <row r="959">
          <cell r="A959" t="str">
            <v>Super board de 6 mm.</v>
          </cell>
        </row>
        <row r="960">
          <cell r="A960" t="str">
            <v>Super board de 8 mm.</v>
          </cell>
        </row>
        <row r="961">
          <cell r="A961" t="str">
            <v>Super T de 19 mm. de 1,53 x 2,44 m.</v>
          </cell>
        </row>
        <row r="962">
          <cell r="A962" t="str">
            <v>Superboard de 14 mm</v>
          </cell>
        </row>
        <row r="963">
          <cell r="A963" t="str">
            <v>Switch de flujo tipo paleta</v>
          </cell>
        </row>
        <row r="964">
          <cell r="A964" t="str">
            <v>Tabique mayor de 1,23m a 1,44m x 1,60m. Para unid sanit</v>
          </cell>
        </row>
        <row r="965">
          <cell r="A965" t="str">
            <v>Tabique paral 1.60 x 1.23-1.44 en acero inoxidable AISI 304, cal 20, e= 3 cm. Incluye transporte</v>
          </cell>
        </row>
        <row r="966">
          <cell r="A966" t="str">
            <v>Tabla madera comun (18 x 1.5 cm)</v>
          </cell>
        </row>
        <row r="967">
          <cell r="A967" t="str">
            <v xml:space="preserve">Tabla madera común de 1,7 cm x 20cm x 3,0m. </v>
          </cell>
        </row>
        <row r="968">
          <cell r="A968" t="str">
            <v xml:space="preserve">Tabla madera común de 2,5  cm x 20cm x 3,0m. </v>
          </cell>
        </row>
        <row r="969">
          <cell r="A969" t="str">
            <v>Tablero lamina acerada cudriculada magnetica ecologica</v>
          </cell>
        </row>
        <row r="970">
          <cell r="A970" t="str">
            <v>Tablero lamina acerda blanca de 1,20 x 4,80 m.+ transp.</v>
          </cell>
        </row>
        <row r="971">
          <cell r="A971" t="str">
            <v>Tablero magnetico acerado blanco cuadriculado</v>
          </cell>
        </row>
        <row r="972">
          <cell r="A972" t="str">
            <v>Tablero magnetico acerado verde cuadriculado</v>
          </cell>
        </row>
        <row r="973">
          <cell r="A973" t="str">
            <v>Tableta de gres tipo tradicion de 30 x 30 moro/sahara</v>
          </cell>
        </row>
        <row r="974">
          <cell r="A974" t="str">
            <v>Tableta Gres etrusca Sahara de 0,07 x 0,25 m</v>
          </cell>
        </row>
        <row r="975">
          <cell r="A975" t="str">
            <v>Tableta romana de 18,5 x 9 cm.</v>
          </cell>
        </row>
        <row r="976">
          <cell r="A976" t="str">
            <v>Tableta tipo gres de 0,10 x 0,20 m.</v>
          </cell>
        </row>
        <row r="977">
          <cell r="A977" t="str">
            <v>Tablilla en zapan 8mm x 8cm</v>
          </cell>
        </row>
        <row r="978">
          <cell r="A978" t="str">
            <v>Tablilla pino cipres</v>
          </cell>
        </row>
        <row r="979">
          <cell r="A979" t="str">
            <v>tablilla zapan de 10 cm x 1,7 cm</v>
          </cell>
        </row>
        <row r="980">
          <cell r="A980" t="str">
            <v>Tablilla zapan machiembrada de 100 mm. X 18 mm.</v>
          </cell>
        </row>
        <row r="981">
          <cell r="A981" t="str">
            <v>Tablon alfa 30 x 30 cm.</v>
          </cell>
        </row>
        <row r="982">
          <cell r="A982" t="str">
            <v>Tablon sevilla de 20,5 x 41 cm.</v>
          </cell>
        </row>
        <row r="983">
          <cell r="A983" t="str">
            <v>Tablon vitrificado  antid liso de 25 x25</v>
          </cell>
        </row>
        <row r="984">
          <cell r="A984" t="str">
            <v>Tapa metalica de 20x20cm para caja polivalvula de red de gas en lamina de 6.35mm</v>
          </cell>
        </row>
        <row r="985">
          <cell r="A985" t="str">
            <v>Tapa para MH D= 1.2 m</v>
          </cell>
        </row>
        <row r="986">
          <cell r="A986" t="str">
            <v>Tapa plastica para registro 20 x 20</v>
          </cell>
        </row>
        <row r="987">
          <cell r="A987" t="str">
            <v>Tapa shut en acero inox + tranp</v>
          </cell>
        </row>
        <row r="988">
          <cell r="A988" t="str">
            <v>Tapon de Cobre, d= 1".</v>
          </cell>
        </row>
        <row r="989">
          <cell r="A989" t="str">
            <v>Tapon de Cobre, d= 1/2".</v>
          </cell>
        </row>
        <row r="990">
          <cell r="A990" t="str">
            <v>Tapon de Cobre, d= 11/4.</v>
          </cell>
        </row>
        <row r="991">
          <cell r="A991" t="str">
            <v>Tapon de Cobre, d= 3/4".</v>
          </cell>
        </row>
        <row r="992">
          <cell r="A992" t="str">
            <v>Tapon de prueba de 2"</v>
          </cell>
        </row>
        <row r="993">
          <cell r="A993" t="str">
            <v>Tapon de prueba de 3"</v>
          </cell>
        </row>
        <row r="994">
          <cell r="A994" t="str">
            <v>Tapon de prueba de 4"</v>
          </cell>
        </row>
        <row r="995">
          <cell r="A995" t="str">
            <v>Tapon en lamina galv de 1,9 "</v>
          </cell>
        </row>
        <row r="996">
          <cell r="A996" t="str">
            <v>Tapon en polietileno de 25mm</v>
          </cell>
        </row>
        <row r="997">
          <cell r="A997" t="str">
            <v>Tapon macho galvanizado 1/2", con tuerca</v>
          </cell>
        </row>
        <row r="998">
          <cell r="A998" t="str">
            <v>Tapon macho galvanizado 3/4" con tuerca</v>
          </cell>
        </row>
        <row r="999">
          <cell r="A999" t="str">
            <v>Tapon macho galvanizado de 1"</v>
          </cell>
        </row>
        <row r="1000">
          <cell r="A1000" t="str">
            <v>Tapon macho galvanizado de 1/2"</v>
          </cell>
        </row>
        <row r="1001">
          <cell r="A1001" t="str">
            <v>Tapon macho galvanizado de 3/4"</v>
          </cell>
        </row>
        <row r="1002">
          <cell r="A1002" t="str">
            <v>Tapon metalico para tuberia negra de 11/2"</v>
          </cell>
        </row>
        <row r="1003">
          <cell r="A1003" t="str">
            <v>Tapon para tuberia galvanizada de 1,9"</v>
          </cell>
        </row>
        <row r="1004">
          <cell r="A1004" t="str">
            <v>Tapon prueba PVC-S d= 2" - Pavco o equivalente</v>
          </cell>
        </row>
        <row r="1005">
          <cell r="A1005" t="str">
            <v>Tapon prueba PVC-S d= 3" - Pavco o equivalente</v>
          </cell>
        </row>
        <row r="1006">
          <cell r="A1006" t="str">
            <v>Tapon prueba PVC-S d= 4" - Pavco o equivalente</v>
          </cell>
        </row>
        <row r="1007">
          <cell r="A1007" t="str">
            <v>Tapon PVC-Filtro 100 mm. - Pavco o equivalente</v>
          </cell>
        </row>
        <row r="1008">
          <cell r="A1008" t="str">
            <v>Tapon PVC-P ROSCADO d= 1" - Pavco o equivalente</v>
          </cell>
        </row>
        <row r="1009">
          <cell r="A1009" t="str">
            <v>Tapon PVC-P ROSCADO d= 1/2" - Pavco o equivalente</v>
          </cell>
        </row>
        <row r="1010">
          <cell r="A1010" t="str">
            <v>Tapon PVC-P ROSCADO d= 1/2" - Pavco o equivalente</v>
          </cell>
        </row>
        <row r="1011">
          <cell r="A1011" t="str">
            <v>Tapón PVC-P soldado 1"</v>
          </cell>
        </row>
        <row r="1012">
          <cell r="A1012" t="str">
            <v>Tapon rosca para brida de fijacion</v>
          </cell>
        </row>
        <row r="1013">
          <cell r="A1013" t="str">
            <v>Tapon tuberia gal 11/2"</v>
          </cell>
        </row>
        <row r="1014">
          <cell r="A1014" t="str">
            <v>Tapon tuberia gal 21/2"</v>
          </cell>
        </row>
        <row r="1015">
          <cell r="A1015" t="str">
            <v>Taps 9 dbls</v>
          </cell>
        </row>
        <row r="1016">
          <cell r="A1016" t="str">
            <v>Teclado lcd para serie power</v>
          </cell>
        </row>
        <row r="1017">
          <cell r="A1017" t="str">
            <v>Tee de cobre de 1"</v>
          </cell>
        </row>
        <row r="1018">
          <cell r="A1018" t="str">
            <v>Tee de cobre para agua caliente de 1/2"</v>
          </cell>
        </row>
        <row r="1019">
          <cell r="A1019" t="str">
            <v>Tee de cobre para agua caliente de 3/4"</v>
          </cell>
        </row>
        <row r="1020">
          <cell r="A1020" t="str">
            <v>Tee de Cu Ø= 1/2"</v>
          </cell>
        </row>
        <row r="1021">
          <cell r="A1021" t="str">
            <v>Tee de Cu Ø= 11/4"</v>
          </cell>
        </row>
        <row r="1022">
          <cell r="A1022" t="str">
            <v>Tee de Cu Ø= 3/4"</v>
          </cell>
        </row>
        <row r="1023">
          <cell r="A1023" t="str">
            <v>Tee en acero galvanizado de 1/2"</v>
          </cell>
        </row>
        <row r="1024">
          <cell r="A1024" t="str">
            <v>Tee en acero galvanizado de 3/4"</v>
          </cell>
        </row>
        <row r="1025">
          <cell r="A1025" t="str">
            <v>Tee en polietileno de 25mm</v>
          </cell>
        </row>
        <row r="1026">
          <cell r="A1026" t="str">
            <v>Tee galv 1 1/2"</v>
          </cell>
        </row>
        <row r="1027">
          <cell r="A1027" t="str">
            <v>Tee Hierro Ductil 4"</v>
          </cell>
        </row>
        <row r="1028">
          <cell r="A1028" t="str">
            <v>Tee Hierro ductil reducida de 4" x 2 1/2"</v>
          </cell>
        </row>
        <row r="1029">
          <cell r="A1029" t="str">
            <v>Tee Hierro ductil reducida de 4" x 3"</v>
          </cell>
        </row>
        <row r="1030">
          <cell r="A1030" t="str">
            <v>Tee Partida 3 x 1 1/2"-Collar Derivacion 3 x 1 1/2"</v>
          </cell>
        </row>
        <row r="1031">
          <cell r="A1031" t="str">
            <v>Tee Partida 4 x 1 1/2"-Collar Derivacion 4 x 1 1/2"</v>
          </cell>
        </row>
        <row r="1032">
          <cell r="A1032" t="str">
            <v>Tee PVC-P d= 1 1/2"</v>
          </cell>
        </row>
        <row r="1033">
          <cell r="A1033" t="str">
            <v>Tee PVC-P d= 1"</v>
          </cell>
        </row>
        <row r="1034">
          <cell r="A1034" t="str">
            <v>Tee PVC-P d= 1/2"</v>
          </cell>
        </row>
        <row r="1035">
          <cell r="A1035" t="str">
            <v>Tee PVC-P d= 11/4"</v>
          </cell>
        </row>
        <row r="1036">
          <cell r="A1036" t="str">
            <v>Tee PVC-P d= 2 1/2"</v>
          </cell>
        </row>
        <row r="1037">
          <cell r="A1037" t="str">
            <v>Tee PVC-P d= 3/4"</v>
          </cell>
        </row>
        <row r="1038">
          <cell r="A1038" t="str">
            <v>Tee PVC-P Ø= 2 1/2"</v>
          </cell>
        </row>
        <row r="1039">
          <cell r="A1039" t="str">
            <v>Tee PVC-P Ø= 2"</v>
          </cell>
        </row>
        <row r="1040">
          <cell r="A1040" t="str">
            <v>Tee PVC-P reducida  de 1" a 1/2"</v>
          </cell>
        </row>
        <row r="1041">
          <cell r="A1041" t="str">
            <v>Tee PVC-P reducida  de 3/4" a 1/2"</v>
          </cell>
        </row>
        <row r="1042">
          <cell r="A1042" t="str">
            <v>Tee PVC-Presion, d= 3" - Pavco o equivalente.</v>
          </cell>
        </row>
        <row r="1043">
          <cell r="A1043" t="str">
            <v>Tee PVC-S d= 1 1/2" - Pavco o equivalente.</v>
          </cell>
        </row>
        <row r="1044">
          <cell r="A1044" t="str">
            <v>Tee PVC-S d= 2" - Pavco o equivalente.</v>
          </cell>
        </row>
        <row r="1045">
          <cell r="A1045" t="str">
            <v>Tee PVC-S d= 2"x1 1/2" - Pavco o equivalente.</v>
          </cell>
        </row>
        <row r="1046">
          <cell r="A1046" t="str">
            <v>Tee PVC-S d= 3" - Pavco o equivalente.</v>
          </cell>
        </row>
        <row r="1047">
          <cell r="A1047" t="str">
            <v>Tee PVC-S d= 3"x2" - Pavco o equivalente.</v>
          </cell>
        </row>
        <row r="1048">
          <cell r="A1048" t="str">
            <v>Tee PVC-S d= 4" - Pavco o equivalente.</v>
          </cell>
        </row>
        <row r="1049">
          <cell r="A1049" t="str">
            <v>Tee PVC-S d= 4"x2" - Pavco o equivalente.</v>
          </cell>
        </row>
        <row r="1050">
          <cell r="A1050" t="str">
            <v>Tee PVC-S d= 4"x3" - Pavco o equivalente.</v>
          </cell>
        </row>
        <row r="1051">
          <cell r="A1051" t="str">
            <v>Tee PVC-S d= 6" - Pavco o equivalente.</v>
          </cell>
        </row>
        <row r="1052">
          <cell r="A1052" t="str">
            <v>Tee PVC-S d= 6"x4" - Pavco o equivalente.</v>
          </cell>
        </row>
        <row r="1053">
          <cell r="A1053" t="str">
            <v>Tee PVC-S d= 8" - Pavco o equivalente.</v>
          </cell>
        </row>
        <row r="1054">
          <cell r="A1054" t="str">
            <v>Tee PVC-S d= 8"x4" - Pavco o equivalente.</v>
          </cell>
        </row>
        <row r="1055">
          <cell r="A1055" t="str">
            <v>Tee ranurada 1 1/2" ul/fm</v>
          </cell>
        </row>
        <row r="1056">
          <cell r="A1056" t="str">
            <v>Tee ranurada 1 1/2" ul/fm</v>
          </cell>
        </row>
        <row r="1057">
          <cell r="A1057" t="str">
            <v>Tee ranurada 1 1/2x1 1/4" ul/fm</v>
          </cell>
        </row>
        <row r="1058">
          <cell r="A1058" t="str">
            <v>Tee ranurada 1x1/2" ul/fm</v>
          </cell>
        </row>
        <row r="1059">
          <cell r="A1059" t="str">
            <v>Tee ranurada 2 1/2" ul/fm</v>
          </cell>
        </row>
        <row r="1060">
          <cell r="A1060" t="str">
            <v>Tee ranurada 3" ul/fm</v>
          </cell>
        </row>
        <row r="1061">
          <cell r="A1061" t="str">
            <v>Tee ranurada 3x2 1/2" ul/fm</v>
          </cell>
        </row>
        <row r="1062">
          <cell r="A1062" t="str">
            <v xml:space="preserve">Teja Ajota translucida </v>
          </cell>
        </row>
        <row r="1063">
          <cell r="A1063" t="str">
            <v>Teja de barro</v>
          </cell>
        </row>
        <row r="1064">
          <cell r="A1064" t="str">
            <v>Teja de paneles Metecno o su equivalente, ref: TECHMET DRY</v>
          </cell>
        </row>
        <row r="1065">
          <cell r="A1065" t="str">
            <v>Teja eternit</v>
          </cell>
        </row>
        <row r="1066">
          <cell r="A1066" t="str">
            <v>Teja monoroof A-42 P1000 G-4 cal 28 e=0,04 m.</v>
          </cell>
        </row>
        <row r="1067">
          <cell r="A1067" t="str">
            <v>Teja policarbonato trapezoidal A-360</v>
          </cell>
        </row>
        <row r="1068">
          <cell r="A1068" t="str">
            <v xml:space="preserve">Teja shingle </v>
          </cell>
        </row>
        <row r="1069">
          <cell r="A1069" t="str">
            <v>Teja termoacustica Ajover trapezoidal o similar</v>
          </cell>
        </row>
        <row r="1070">
          <cell r="A1070" t="str">
            <v>Teja termoacustica UPVC de 2 mm.</v>
          </cell>
        </row>
        <row r="1071">
          <cell r="A1071" t="str">
            <v>Manto asfaltico irrom de 1,5 mm. 185 gr/cm2</v>
          </cell>
        </row>
        <row r="1072">
          <cell r="A1072" t="str">
            <v>Tela cerramiento obra verde, ancho: 2.10 m.</v>
          </cell>
        </row>
        <row r="1073">
          <cell r="A1073" t="str">
            <v>Tensor trabajo pesado 3/8" x 6"</v>
          </cell>
        </row>
        <row r="1074">
          <cell r="A1074" t="str">
            <v>Thinner</v>
          </cell>
        </row>
        <row r="1075">
          <cell r="A1075" t="str">
            <v>Thinner (gas)</v>
          </cell>
        </row>
        <row r="1076">
          <cell r="A1076" t="str">
            <v>Thinner y/o disolvente</v>
          </cell>
        </row>
        <row r="1077">
          <cell r="A1077" t="str">
            <v>Tierra abonada incluye transporte</v>
          </cell>
        </row>
        <row r="1078">
          <cell r="A1078" t="str">
            <v>tiradera doble fin</v>
          </cell>
        </row>
        <row r="1079">
          <cell r="A1079" t="str">
            <v>toallero en porecela sanit</v>
          </cell>
        </row>
        <row r="1080">
          <cell r="A1080" t="str">
            <v>Toma 110 para mueble laboratorio</v>
          </cell>
        </row>
        <row r="1081">
          <cell r="A1081" t="str">
            <v>Toma 220 para mueble laboratorio</v>
          </cell>
        </row>
        <row r="1082">
          <cell r="A1082" t="str">
            <v>Tornillo</v>
          </cell>
        </row>
        <row r="1083">
          <cell r="A1083" t="str">
            <v>Tornillo + chazo para fijación de ventanas</v>
          </cell>
        </row>
        <row r="1084">
          <cell r="A1084" t="str">
            <v>Tornillo 2"</v>
          </cell>
        </row>
        <row r="1085">
          <cell r="A1085" t="str">
            <v>Tornillo 5 x 11/2" para madera +dama</v>
          </cell>
        </row>
        <row r="1086">
          <cell r="A1086" t="str">
            <v>tornillo autoperforante</v>
          </cell>
        </row>
        <row r="1087">
          <cell r="A1087" t="str">
            <v>Tornillo Autoperforante cabeza hexagonal + arandela +neopreno para fij teja term</v>
          </cell>
        </row>
        <row r="1088">
          <cell r="A1088" t="str">
            <v>Tornillo autoperforante con capuchon fijador de ala</v>
          </cell>
        </row>
        <row r="1089">
          <cell r="A1089" t="str">
            <v>Tornillo autoperforante con capuchon para fijación  de tejas</v>
          </cell>
        </row>
        <row r="1090">
          <cell r="A1090" t="str">
            <v>Tornillo Autoperforante zincado cabeza hexagonal Nº 10-16-3/4" con arandela de neopreno.</v>
          </cell>
        </row>
        <row r="1091">
          <cell r="A1091" t="str">
            <v>Tornillo autoroscante de cubierta</v>
          </cell>
        </row>
        <row r="1092">
          <cell r="A1092" t="str">
            <v>Tornillo autoroscante de remate</v>
          </cell>
        </row>
        <row r="1093">
          <cell r="A1093" t="str">
            <v>Tornillo avellanado para madera de 8 x 11/2"</v>
          </cell>
        </row>
        <row r="1094">
          <cell r="A1094" t="str">
            <v>Tornillo de 7 x 7/16"</v>
          </cell>
        </row>
        <row r="1095">
          <cell r="A1095" t="str">
            <v>Tornillo drywall</v>
          </cell>
        </row>
        <row r="1096">
          <cell r="A1096" t="str">
            <v>Tornillo estándar de 6 x1 "</v>
          </cell>
        </row>
        <row r="1097">
          <cell r="A1097" t="str">
            <v>tornillo extraplano</v>
          </cell>
        </row>
        <row r="1098">
          <cell r="A1098" t="str">
            <v>Tornillo lamina ranurado de 6x1"</v>
          </cell>
        </row>
        <row r="1099">
          <cell r="A1099" t="str">
            <v>Tornillo para placa 1" (6x1) para drywall</v>
          </cell>
        </row>
        <row r="1100">
          <cell r="A1100" t="str">
            <v>Tornillos</v>
          </cell>
        </row>
        <row r="1101">
          <cell r="A1101" t="str">
            <v>tornillos *</v>
          </cell>
        </row>
        <row r="1102">
          <cell r="A1102" t="str">
            <v>Tornillos acerados cabeza redonda/plana de 8*11/2" y 8x 2=</v>
          </cell>
        </row>
        <row r="1103">
          <cell r="A1103" t="str">
            <v>Torre en acero inox para laboratorio + dos mesas movibles en acero inox- longitud total 3,90*470*180mm</v>
          </cell>
        </row>
        <row r="1104">
          <cell r="A1104" t="str">
            <v>Traba quimica fuerza alta para sellos de fuga en tuberia</v>
          </cell>
        </row>
        <row r="1105">
          <cell r="A1105" t="str">
            <v>Traba quimica fuerza media</v>
          </cell>
        </row>
        <row r="1106">
          <cell r="A1106" t="str">
            <v>Tragante doble 4" en lam galv C 24 + acabado todo costo</v>
          </cell>
        </row>
        <row r="1107">
          <cell r="A1107" t="str">
            <v>Trampa de grasas de de 55 x 35 x35 cm en acero inox</v>
          </cell>
        </row>
        <row r="1108">
          <cell r="A1108" t="str">
            <v>Transpote de materiales</v>
          </cell>
        </row>
        <row r="1109">
          <cell r="A1109" t="str">
            <v>Triple 15x15x15</v>
          </cell>
        </row>
        <row r="1110">
          <cell r="A1110" t="str">
            <v>Triturado 3/4" con transporte</v>
          </cell>
        </row>
        <row r="1111">
          <cell r="A1111" t="str">
            <v xml:space="preserve">Triturado de 1" </v>
          </cell>
        </row>
        <row r="1112">
          <cell r="A1112" t="str">
            <v>Triturado de 1/2" con transporte</v>
          </cell>
        </row>
        <row r="1113">
          <cell r="A1113" t="str">
            <v>Triturado para concreto estructural</v>
          </cell>
        </row>
        <row r="1114">
          <cell r="A1114" t="str">
            <v xml:space="preserve">Tuberia  polietileno 25mm </v>
          </cell>
        </row>
        <row r="1115">
          <cell r="A1115" t="str">
            <v>Tuberia Acero Carbono SCH 40 d= 1 1/2"</v>
          </cell>
        </row>
        <row r="1116">
          <cell r="A1116" t="str">
            <v>Tuberia Acero Carbono SCH 40 d= 1 1/4"</v>
          </cell>
        </row>
        <row r="1117">
          <cell r="A1117" t="str">
            <v>Tuberia Acero Carbono SCH 40 d= 1"</v>
          </cell>
        </row>
        <row r="1118">
          <cell r="A1118" t="str">
            <v>Tuberia Acero Carbono SCH 40 d= 2 1/2"</v>
          </cell>
        </row>
        <row r="1119">
          <cell r="A1119" t="str">
            <v>Tuberia Acero Carbono SCH 40 d= 3"</v>
          </cell>
        </row>
        <row r="1120">
          <cell r="A1120" t="str">
            <v>Tuberia Acero Galvanizado 2" Rigid</v>
          </cell>
        </row>
        <row r="1121">
          <cell r="A1121" t="str">
            <v>Tuberia Acero Galvanizado 3" Rigid</v>
          </cell>
        </row>
        <row r="1122">
          <cell r="A1122" t="str">
            <v>Tuberia cobre para agua caliente 1/2"</v>
          </cell>
        </row>
        <row r="1123">
          <cell r="A1123" t="str">
            <v>Tuberia cobre para agua caliente 3/4"</v>
          </cell>
        </row>
        <row r="1124">
          <cell r="A1124" t="str">
            <v>Tuberia cobre Tipo M de 1"</v>
          </cell>
        </row>
        <row r="1125">
          <cell r="A1125" t="str">
            <v>Tuberia Cu rigido Tipo K d= 1"</v>
          </cell>
        </row>
        <row r="1126">
          <cell r="A1126" t="str">
            <v>Tubería de cobre TL de 1/2"</v>
          </cell>
        </row>
        <row r="1127">
          <cell r="A1127" t="str">
            <v>Tubería de cobre TL de 3/4"</v>
          </cell>
        </row>
        <row r="1128">
          <cell r="A1128" t="str">
            <v>Tubería de cobre TL de11/4"</v>
          </cell>
        </row>
        <row r="1129">
          <cell r="A1129" t="str">
            <v>Tuberia en acero de carbono SCH40 de 1/2"</v>
          </cell>
        </row>
        <row r="1130">
          <cell r="A1130" t="str">
            <v>Tuberia en acero de carbono SCH40 de 3/4"</v>
          </cell>
        </row>
        <row r="1131">
          <cell r="A1131" t="str">
            <v>Tuberia estructural  PTS de 80 x 40 x2,5 mm.</v>
          </cell>
        </row>
        <row r="1132">
          <cell r="A1132" t="str">
            <v>Tuberia estructural cerrada PTS de 40x40x2mm.</v>
          </cell>
        </row>
        <row r="1133">
          <cell r="A1133" t="str">
            <v>Tuberia estructural cerrada PTS de 80x40x2mm.ASTM A500 grado C</v>
          </cell>
        </row>
        <row r="1134">
          <cell r="A1134" t="str">
            <v>Tuberia galv de 11/2"</v>
          </cell>
        </row>
        <row r="1135">
          <cell r="A1135" t="str">
            <v>Tuberia galvanizad de 2 pulg</v>
          </cell>
        </row>
        <row r="1136">
          <cell r="A1136" t="str">
            <v>Tuberia galvanizada 1,9 para pieamigos , sup e inferior</v>
          </cell>
        </row>
        <row r="1137">
          <cell r="A1137" t="str">
            <v>Tuberia galvanizada 1,9 para postes, pieamigos , sup e inferior y vientos</v>
          </cell>
        </row>
        <row r="1138">
          <cell r="A1138" t="str">
            <v>Tuberia galvanizada de 1"</v>
          </cell>
        </row>
        <row r="1139">
          <cell r="A1139" t="str">
            <v>Tuberia galvanizada de 2" x 1,90mm.</v>
          </cell>
        </row>
        <row r="1140">
          <cell r="A1140" t="str">
            <v>Tuberia galvanizada de 21/2"</v>
          </cell>
        </row>
        <row r="1141">
          <cell r="A1141" t="str">
            <v>Tuberia galvanizada de 21/2"**</v>
          </cell>
        </row>
        <row r="1142">
          <cell r="A1142" t="str">
            <v>Tuberia galvanizda de 11/2" x 1,90 mm.</v>
          </cell>
        </row>
        <row r="1143">
          <cell r="A1143" t="str">
            <v>Tuberia Hierro Galvanizado d= 1 1/2"</v>
          </cell>
        </row>
        <row r="1144">
          <cell r="A1144" t="str">
            <v>Tuberia negra de 1 1/2" x1,9 mm.</v>
          </cell>
        </row>
        <row r="1145">
          <cell r="A1145" t="str">
            <v>Tuberia negra de 2" de 2,5 mm.</v>
          </cell>
        </row>
        <row r="1146">
          <cell r="A1146" t="str">
            <v>Tuberia pesada galvanizada ASTM A54 de d=1 1/2"</v>
          </cell>
        </row>
        <row r="1147">
          <cell r="A1147" t="str">
            <v>Tuberia PTS de 40x40x2 mm.</v>
          </cell>
        </row>
        <row r="1148">
          <cell r="A1148" t="str">
            <v>Tuberia PVC - Novafort d= 250 mm - Pavco o equivalente.</v>
          </cell>
        </row>
        <row r="1149">
          <cell r="A1149" t="str">
            <v>Tuberia PVC perforada (filtro) de d=100mm  - Pavco o equivalente.</v>
          </cell>
        </row>
        <row r="1150">
          <cell r="A1150" t="str">
            <v>Tuberia PVC- S de 11/2"</v>
          </cell>
        </row>
        <row r="1151">
          <cell r="A1151" t="str">
            <v>Tuberia PVC Sanitaria de d =1 1/2".Pavco o similar</v>
          </cell>
        </row>
        <row r="1152">
          <cell r="A1152" t="str">
            <v>Tuberia PVC-Novafort d= 200 mm. - Pavco o equivalente.</v>
          </cell>
        </row>
        <row r="1153">
          <cell r="A1153" t="str">
            <v>Tubería PVC-Novafort Ø= 160 mm. - Pavco o equivalente.</v>
          </cell>
        </row>
        <row r="1154">
          <cell r="A1154" t="str">
            <v>Tuberia PVC-P RDE 11 400 PSI, d= 3/4" - Pavco o equivalente.</v>
          </cell>
        </row>
        <row r="1155">
          <cell r="A1155" t="str">
            <v>Tuberia PVC-P RDE 11, d= 3/4" - Pavco o equivalente.</v>
          </cell>
        </row>
        <row r="1156">
          <cell r="A1156" t="str">
            <v>Tuberia PVC-P RDE 13.5 315 PSI, d=1" - Pavco o equivalente.</v>
          </cell>
        </row>
        <row r="1157">
          <cell r="A1157" t="str">
            <v xml:space="preserve">Tuberia PVC-P RDE 21 de 6" </v>
          </cell>
        </row>
        <row r="1158">
          <cell r="A1158" t="str">
            <v>Tuberia PVC-P RDE 21, d= 1 1/2" - Pavco o equivalente.</v>
          </cell>
        </row>
        <row r="1159">
          <cell r="A1159" t="str">
            <v>Tuberia PVC-P RDE 21, d= 1 1/4" - Pavco o equivalente.</v>
          </cell>
        </row>
        <row r="1160">
          <cell r="A1160" t="str">
            <v>Tuberia PVC-P RDE 21, d= 2 1/2" - Pavco o equivalente.</v>
          </cell>
        </row>
        <row r="1161">
          <cell r="A1161" t="str">
            <v>Tuberia PVC-P RDE 21, d= 3" - Pavco o equivalente.</v>
          </cell>
        </row>
        <row r="1162">
          <cell r="A1162" t="str">
            <v>Tubería PVC-P RDE 21, Ø= 2 ½" - Pavco o equivalente.</v>
          </cell>
        </row>
        <row r="1163">
          <cell r="A1163" t="str">
            <v>Tubería PVC-P RDE 21, Ø= 2" - Pavco o equivalente.</v>
          </cell>
        </row>
        <row r="1164">
          <cell r="A1164" t="str">
            <v>Tuberia PVC-P RDE 9 500 PSI, d= 1/2" - Pavco o equivalente.</v>
          </cell>
        </row>
        <row r="1165">
          <cell r="A1165" t="str">
            <v>Tuberia PVC-S d= 2" - Pavco o equivalente.</v>
          </cell>
        </row>
        <row r="1166">
          <cell r="A1166" t="str">
            <v>Tuberia PVC-S d= 3" - Pavco o equivalente.</v>
          </cell>
        </row>
        <row r="1167">
          <cell r="A1167" t="str">
            <v>Tuberia PVC-S d= 3" A.LL- Pavco o equivalente.</v>
          </cell>
        </row>
        <row r="1168">
          <cell r="A1168" t="str">
            <v>Tuberia PVC-S d= 4" - Pavco o equivalente.</v>
          </cell>
        </row>
        <row r="1169">
          <cell r="A1169" t="str">
            <v>Tuberia PVC-S d= 6" - Pavco o equivalente.</v>
          </cell>
        </row>
        <row r="1170">
          <cell r="A1170" t="str">
            <v>Tuberia PVC-V d= 2" A.LL- Pavco o equivalente.</v>
          </cell>
        </row>
        <row r="1171">
          <cell r="A1171" t="str">
            <v>Tuberia PVC-V d= 3" A.LL- Pavco o equivalente.</v>
          </cell>
        </row>
        <row r="1172">
          <cell r="A1172" t="str">
            <v>Tuberia PVC-V d= 4" A.LL - Pavco o equivalente.</v>
          </cell>
        </row>
        <row r="1173">
          <cell r="A1173" t="str">
            <v>Tuberia PVC-V d= 6" A.LL - Pavco o equivalente.</v>
          </cell>
        </row>
        <row r="1174">
          <cell r="A1174" t="str">
            <v>Tuberia PVC-V d= 8" A.LL - Pavco o equivalente.</v>
          </cell>
        </row>
        <row r="1175">
          <cell r="A1175" t="str">
            <v>Tubo metalico galvanizado de 3/4"</v>
          </cell>
        </row>
        <row r="1176">
          <cell r="A1176" t="str">
            <v>Tubo negro pasamanos exterior 1-1/2" cal 1,5 mm</v>
          </cell>
        </row>
        <row r="1177">
          <cell r="A1177" t="str">
            <v>Tubo negro pasamanos exterior 1-1/2" cal 2 mm</v>
          </cell>
        </row>
        <row r="1178">
          <cell r="A1178" t="str">
            <v>Tubo negro pasamanos exterior 2" cal 1,5 mm</v>
          </cell>
        </row>
        <row r="1179">
          <cell r="A1179" t="str">
            <v>Tubo negro pasamanos exterior 2" cal 2 mm</v>
          </cell>
        </row>
        <row r="1180">
          <cell r="A1180" t="str">
            <v>Tubo PVC 1"</v>
          </cell>
        </row>
        <row r="1181">
          <cell r="A1181" t="str">
            <v>Tubo PVC 1/2"</v>
          </cell>
        </row>
        <row r="1182">
          <cell r="A1182" t="str">
            <v>Tubo PVC 1-1/2"</v>
          </cell>
        </row>
        <row r="1183">
          <cell r="A1183" t="str">
            <v>Tubo PVC 1-1/4"</v>
          </cell>
        </row>
        <row r="1184">
          <cell r="A1184" t="str">
            <v>Tubo PVC 2"</v>
          </cell>
        </row>
        <row r="1185">
          <cell r="A1185" t="str">
            <v>Tubo PVC 3"</v>
          </cell>
        </row>
        <row r="1186">
          <cell r="A1186" t="str">
            <v>Tubo PVC 3/4"</v>
          </cell>
        </row>
        <row r="1187">
          <cell r="A1187" t="str">
            <v>Tubular rectangular de 5"x2"x3mm</v>
          </cell>
        </row>
        <row r="1188">
          <cell r="A1188" t="str">
            <v>Tuerca, tornillo y arandela para bandeja</v>
          </cell>
        </row>
        <row r="1189">
          <cell r="A1189" t="str">
            <v>Tuercas, platinas, etc</v>
          </cell>
        </row>
        <row r="1190">
          <cell r="A1190" t="str">
            <v>Unidad sanitaria  en  madera pino patula  (según diseño) a  todo costo</v>
          </cell>
        </row>
        <row r="1191">
          <cell r="A1191" t="str">
            <v>union acero galvanizado de 1/2"</v>
          </cell>
        </row>
        <row r="1192">
          <cell r="A1192" t="str">
            <v>Unión Cu de 3/4"</v>
          </cell>
        </row>
        <row r="1193">
          <cell r="A1193" t="str">
            <v>Union en acero galvanizada de 1"</v>
          </cell>
        </row>
        <row r="1194">
          <cell r="A1194" t="str">
            <v>Union en acero galvanizada de 1/2"</v>
          </cell>
        </row>
        <row r="1195">
          <cell r="A1195" t="str">
            <v>Union en acero galvanizada de 3/4"</v>
          </cell>
        </row>
        <row r="1196">
          <cell r="A1196" t="str">
            <v>Union galvanizada 1 1/2"</v>
          </cell>
        </row>
        <row r="1197">
          <cell r="A1197" t="str">
            <v>Unión Lisa Cu de 1/2"</v>
          </cell>
        </row>
        <row r="1198">
          <cell r="A1198" t="str">
            <v>Unión Lisa Cu de 3/4"</v>
          </cell>
        </row>
        <row r="1199">
          <cell r="A1199" t="str">
            <v>Union MGC de 1"</v>
          </cell>
        </row>
        <row r="1200">
          <cell r="A1200" t="str">
            <v>Union MGC de 1-1/2"</v>
          </cell>
        </row>
        <row r="1201">
          <cell r="A1201" t="str">
            <v>Union Platino d= 6" - Pavco o equivalente</v>
          </cell>
        </row>
        <row r="1202">
          <cell r="A1202" t="str">
            <v>Union Platino de reparacion d= 6" - Pavco o equivalente</v>
          </cell>
        </row>
        <row r="1203">
          <cell r="A1203" t="str">
            <v>Union PVC-Filtro 100 mm. - Pavco o equivalente</v>
          </cell>
        </row>
        <row r="1204">
          <cell r="A1204" t="str">
            <v>Union PVC-NOVAFORT d= 200 mm. - Pavco o equivalente.</v>
          </cell>
        </row>
        <row r="1205">
          <cell r="A1205" t="str">
            <v>Union PVC-NOVAFORT d= 250 mm. - Pavco o equivalente.</v>
          </cell>
        </row>
        <row r="1206">
          <cell r="A1206" t="str">
            <v>Unión PVC-NOVAFORT Ø= 160 mm. - Pavco o equivalente.</v>
          </cell>
        </row>
        <row r="1207">
          <cell r="A1207" t="str">
            <v>Union PVC-Presion, d= 1 1/2" - Pavco o equivalente.</v>
          </cell>
        </row>
        <row r="1208">
          <cell r="A1208" t="str">
            <v>Union PVC-Presion, d= 1" - Pavco o equivalente.</v>
          </cell>
        </row>
        <row r="1209">
          <cell r="A1209" t="str">
            <v>Union PVC-Presion, d= 1/2" - Pavco o equivalente.</v>
          </cell>
        </row>
        <row r="1210">
          <cell r="A1210" t="str">
            <v>Union PVC-Presion, d= 2 1/2" - Pavco o equivalente.</v>
          </cell>
        </row>
        <row r="1211">
          <cell r="A1211" t="str">
            <v>Union PVC-Presion, d= 3" - Pavco o equivalente.</v>
          </cell>
        </row>
        <row r="1212">
          <cell r="A1212" t="str">
            <v>Union PVC-Presion, d= 3/4" - Pavco o equivalente.</v>
          </cell>
        </row>
        <row r="1213">
          <cell r="A1213" t="str">
            <v>Unión PVC-Presión, Ø= 2 1/2" - Pavco o equivalente.</v>
          </cell>
        </row>
        <row r="1214">
          <cell r="A1214" t="str">
            <v>Unión PVC-Presión, Ø= 2" - Pavco o equivalente.</v>
          </cell>
        </row>
        <row r="1215">
          <cell r="A1215" t="str">
            <v>Union PVC-S d= 1 1/2" - Pavco o equivalente</v>
          </cell>
        </row>
        <row r="1216">
          <cell r="A1216" t="str">
            <v>Union PVC-S d= 2" - Pavco o equivalente</v>
          </cell>
        </row>
        <row r="1217">
          <cell r="A1217" t="str">
            <v>Union PVC-S d= 3" - Pavco o equivalente</v>
          </cell>
        </row>
        <row r="1218">
          <cell r="A1218" t="str">
            <v>Union PVC-S d= 4" - Pavco o equivalente</v>
          </cell>
        </row>
        <row r="1219">
          <cell r="A1219" t="str">
            <v>Union PVC-S d= 6" - Pavco o equivalente</v>
          </cell>
        </row>
        <row r="1220">
          <cell r="A1220" t="str">
            <v>Union PVC-S d= 8" - Pavco o equivalente</v>
          </cell>
        </row>
        <row r="1221">
          <cell r="A1221" t="str">
            <v>Unión universal Cu de 1/2"</v>
          </cell>
        </row>
        <row r="1222">
          <cell r="A1222" t="str">
            <v>Union universal macho de 1/2"</v>
          </cell>
        </row>
        <row r="1223">
          <cell r="A1223" t="str">
            <v>Unión universal macho de 3/4"</v>
          </cell>
        </row>
        <row r="1224">
          <cell r="A1224" t="str">
            <v>Union Vitauli  de d= 6"</v>
          </cell>
        </row>
        <row r="1225">
          <cell r="A1225" t="str">
            <v>Universal cobre de 1 1/2"</v>
          </cell>
        </row>
        <row r="1226">
          <cell r="A1226" t="str">
            <v>Universal cobre de 1"</v>
          </cell>
        </row>
        <row r="1227">
          <cell r="A1227" t="str">
            <v>universal cobre de 3/4"</v>
          </cell>
        </row>
        <row r="1228">
          <cell r="A1228" t="str">
            <v>Universal Hierro Galvanizado d= 1 1/2"</v>
          </cell>
        </row>
        <row r="1229">
          <cell r="A1229" t="str">
            <v>V combinada + persiana 35%+ vidrio fijo o alas corredisas</v>
          </cell>
        </row>
        <row r="1230">
          <cell r="A1230" t="str">
            <v>V tipo persiana en aluminio</v>
          </cell>
        </row>
        <row r="1231">
          <cell r="A1231" t="str">
            <v>Valvula  Bronce 11/2" UL/FM para gabinete contra incendio</v>
          </cell>
        </row>
        <row r="1232">
          <cell r="A1232" t="str">
            <v>Valvula BRIDA 6"</v>
          </cell>
        </row>
        <row r="1233">
          <cell r="A1233" t="str">
            <v>Valvula Compuerta bronce 1 1/2" RW</v>
          </cell>
        </row>
        <row r="1234">
          <cell r="A1234" t="str">
            <v>Valvula Compuerta Bronce 1" RW</v>
          </cell>
        </row>
        <row r="1235">
          <cell r="A1235" t="str">
            <v>Valvula Compuerta Bronce 1/2" RW</v>
          </cell>
        </row>
        <row r="1236">
          <cell r="A1236" t="str">
            <v>Valvula Compuerta Bronce 3/4" RW</v>
          </cell>
        </row>
        <row r="1237">
          <cell r="A1237" t="str">
            <v>Valvula de bola para drenaje de 2" en redes contra incendio.</v>
          </cell>
        </row>
        <row r="1238">
          <cell r="A1238" t="str">
            <v>Válvula de cheque d=50mm</v>
          </cell>
        </row>
        <row r="1239">
          <cell r="A1239" t="str">
            <v>Valvula de incorporacion de 1 1/2"</v>
          </cell>
        </row>
        <row r="1240">
          <cell r="A1240" t="str">
            <v>Valvula de incorporacion de 1"</v>
          </cell>
        </row>
        <row r="1241">
          <cell r="A1241" t="str">
            <v>Valvula de prueba segun la NFPA13</v>
          </cell>
        </row>
        <row r="1242">
          <cell r="A1242" t="str">
            <v xml:space="preserve">Valvula de regulacion metalica </v>
          </cell>
        </row>
        <row r="1243">
          <cell r="A1243" t="str">
            <v>Valvula de regulacion metalica tipo cruceta de 1/2" para santinario y/o lavamanos</v>
          </cell>
        </row>
        <row r="1244">
          <cell r="A1244" t="str">
            <v>Valvula desaireadora automatica de 1/2"</v>
          </cell>
        </row>
        <row r="1245">
          <cell r="A1245" t="str">
            <v>Valvula esferica de 1/2" de maneral largo</v>
          </cell>
        </row>
        <row r="1246">
          <cell r="A1246" t="str">
            <v>Valvula esferica de 1/2", maneral tipo mariposa</v>
          </cell>
        </row>
        <row r="1247">
          <cell r="A1247" t="str">
            <v>Valvula esferica de 3/4" de maneral largo</v>
          </cell>
        </row>
        <row r="1248">
          <cell r="A1248" t="str">
            <v>Válvula P/L d=50mm</v>
          </cell>
        </row>
        <row r="1249">
          <cell r="A1249" t="str">
            <v>vareta impermeabilizante</v>
          </cell>
        </row>
        <row r="1250">
          <cell r="A1250" t="str">
            <v>Varilla aluminio 3 mm</v>
          </cell>
        </row>
        <row r="1251">
          <cell r="A1251" t="str">
            <v>Varilla Copperw. 5/8"*2.4m</v>
          </cell>
        </row>
        <row r="1252">
          <cell r="A1252" t="str">
            <v>Varilla cuadra de 5/8"</v>
          </cell>
        </row>
        <row r="1253">
          <cell r="A1253" t="str">
            <v>Varilla de 3/8" de corrugada de 60000 PSI</v>
          </cell>
        </row>
        <row r="1254">
          <cell r="A1254" t="str">
            <v>Varilla de dilatacion de aluminio 4 mm.</v>
          </cell>
        </row>
        <row r="1255">
          <cell r="A1255" t="str">
            <v>Varilla de dilatacion plastica de espesor 4 mm.</v>
          </cell>
        </row>
        <row r="1256">
          <cell r="A1256" t="str">
            <v>Varilla de dilatacion PVC tipo wing</v>
          </cell>
        </row>
        <row r="1257">
          <cell r="A1257" t="str">
            <v>Varilla dilatacion en bronce 3 mm</v>
          </cell>
        </row>
        <row r="1258">
          <cell r="A1258" t="str">
            <v>Varilla lisa de 3/4"</v>
          </cell>
        </row>
        <row r="1259">
          <cell r="A1259" t="str">
            <v>Varilla lisa de 5/8" de 60.000 Psi</v>
          </cell>
        </row>
        <row r="1260">
          <cell r="A1260" t="str">
            <v>Varilla plastica de  e=4 m para dilataciòn</v>
          </cell>
        </row>
        <row r="1261">
          <cell r="A1261" t="str">
            <v>Varilla PVC Intermatex</v>
          </cell>
        </row>
        <row r="1262">
          <cell r="A1262" t="str">
            <v>Varilla roscada de 5/8" x 50cm + tuerca + arandela</v>
          </cell>
        </row>
        <row r="1263">
          <cell r="A1263" t="str">
            <v>Varilla tipo wing en aluminio anodizado color blanco</v>
          </cell>
        </row>
        <row r="1264">
          <cell r="A1264" t="str">
            <v>Varilla win en aluminio</v>
          </cell>
        </row>
        <row r="1265">
          <cell r="A1265" t="str">
            <v xml:space="preserve">Vent. Corrediza + malla mosquitera en acero inoxidable </v>
          </cell>
        </row>
        <row r="1266">
          <cell r="A1266" t="str">
            <v xml:space="preserve">Ventana aluminio tipo guillotina para entrega alimentosen  restaurante escolar  todo costo </v>
          </cell>
        </row>
        <row r="1267">
          <cell r="A1267" t="str">
            <v>ventana alumnio</v>
          </cell>
        </row>
        <row r="1268">
          <cell r="A1268" t="str">
            <v>ventana en aluminio item 9,52 todo costo</v>
          </cell>
        </row>
        <row r="1269">
          <cell r="A1269" t="str">
            <v>Malla mosquitera 20x 20 mm en acero inoxidable</v>
          </cell>
        </row>
        <row r="1270">
          <cell r="A1270" t="str">
            <v>Ventana en aluminio item 9.31 vidrio templado todo costo</v>
          </cell>
        </row>
        <row r="1271">
          <cell r="A1271" t="str">
            <v>Ventana en aluminio sist 8025+ malla mosquitera todo costo</v>
          </cell>
        </row>
        <row r="1272">
          <cell r="A1272" t="str">
            <v>Ventana en aluminio sist 8025 item 9,53, todo costo</v>
          </cell>
        </row>
        <row r="1273">
          <cell r="A1273" t="str">
            <v>Ventana con cuerpos fijos y corredizos en aluminio y vidrio laminado de 6 mm en sistema 8025</v>
          </cell>
        </row>
        <row r="1274">
          <cell r="A1274" t="str">
            <v>Celosía/persiana fija de aluminio anodizado natural</v>
          </cell>
        </row>
        <row r="1275">
          <cell r="A1275" t="str">
            <v>Ventana pleglable restaurante y tienda escolar (todo costo)</v>
          </cell>
        </row>
        <row r="1276">
          <cell r="A1276" t="str">
            <v>Vibrador eléctrico o gasolina con extensión encauchetada de aprox. 20 mts</v>
          </cell>
        </row>
        <row r="1277">
          <cell r="A1277" t="str">
            <v>Vidrio de 4 mm. + transporte</v>
          </cell>
        </row>
        <row r="1278">
          <cell r="A1278" t="str">
            <v>Vidrio templado de 10 mm. + transpo</v>
          </cell>
        </row>
        <row r="1279">
          <cell r="A1279" t="str">
            <v>Vidrio templado de 5 mm para gabinete contra incendio de 77x99</v>
          </cell>
        </row>
        <row r="1280">
          <cell r="A1280" t="str">
            <v>vidrio templado de 6 mm</v>
          </cell>
        </row>
        <row r="1281">
          <cell r="A1281" t="str">
            <v>Vitriflex + catalizador</v>
          </cell>
        </row>
        <row r="1282">
          <cell r="A1282" t="str">
            <v xml:space="preserve">Wash preimer </v>
          </cell>
        </row>
        <row r="1283">
          <cell r="A1283" t="str">
            <v>Weld outlet 1/2"</v>
          </cell>
        </row>
        <row r="1284">
          <cell r="A1284" t="str">
            <v>Yee PVC-S d= 2" - Pavco o equivalente.</v>
          </cell>
        </row>
        <row r="1285">
          <cell r="A1285" t="str">
            <v>Yee PVC-S d= 3" - Pavco o equivalente.</v>
          </cell>
        </row>
        <row r="1286">
          <cell r="A1286" t="str">
            <v>Yee PVC-S d= 4" - Pavco o equivalente.</v>
          </cell>
        </row>
        <row r="1287">
          <cell r="A1287" t="str">
            <v>Yee PVC-S d= 6" - Pavco o equivalente.</v>
          </cell>
        </row>
        <row r="1288">
          <cell r="A1288" t="str">
            <v>Yee PVC-S d= 8" - Pavco o equivalente.</v>
          </cell>
        </row>
        <row r="1289">
          <cell r="A1289" t="str">
            <v>Yee PVC-S Reducida d= 3X2" pavco o equivalente</v>
          </cell>
        </row>
        <row r="1290">
          <cell r="A1290" t="str">
            <v>Yee PVC-S Reducida d= 4X2" pavco o equivalente</v>
          </cell>
        </row>
        <row r="1291">
          <cell r="A1291" t="str">
            <v>Yee PVC-S Reducida d= 4X3" pavco o equivalente</v>
          </cell>
        </row>
        <row r="1292">
          <cell r="A1292" t="str">
            <v>Yee PVC-S Reducida d= 6X4" pavco o equivalente</v>
          </cell>
        </row>
        <row r="1293">
          <cell r="A1293" t="str">
            <v>Yee PVC-S Reducida d= 8X4" pavco o equivalente</v>
          </cell>
        </row>
        <row r="1294">
          <cell r="A1294" t="str">
            <v>Zocalo en grano de 30 cm. x 7 cm</v>
          </cell>
        </row>
      </sheetData>
      <sheetData sheetId="3" refreshError="1">
        <row r="2">
          <cell r="A2" t="str">
            <v>- Ninguna -</v>
          </cell>
        </row>
        <row r="8">
          <cell r="A8" t="str">
            <v>Ayudante entendido</v>
          </cell>
        </row>
        <row r="9">
          <cell r="A9" t="str">
            <v>Ayudante Raso</v>
          </cell>
        </row>
        <row r="10">
          <cell r="A10" t="str">
            <v>Ayudante trabajo en alturas</v>
          </cell>
        </row>
        <row r="11">
          <cell r="A11" t="str">
            <v>Ayudante raso acarreo interno</v>
          </cell>
        </row>
        <row r="12">
          <cell r="A12" t="str">
            <v>descargue cemento</v>
          </cell>
        </row>
        <row r="13">
          <cell r="A13" t="str">
            <v>Cadenero 1</v>
          </cell>
        </row>
        <row r="14">
          <cell r="A14" t="str">
            <v>Cadenero 2</v>
          </cell>
        </row>
        <row r="15">
          <cell r="A15" t="str">
            <v>Cuadrilla 1 Oficial + 1 Ayudante</v>
          </cell>
        </row>
        <row r="16">
          <cell r="A16" t="str">
            <v>Cuadrilla 1 Oficial + 1 Ayudante Entendido</v>
          </cell>
        </row>
        <row r="17">
          <cell r="A17" t="str">
            <v>Cuadrilla 1Of + 1 Ay Fabricacion</v>
          </cell>
        </row>
        <row r="18">
          <cell r="A18" t="str">
            <v>Cuadrilla 1Of + 1 Ay Instalacion</v>
          </cell>
        </row>
        <row r="19">
          <cell r="A19" t="str">
            <v>Cuadrilla 1Of + 1 Ay Obra Blanca</v>
          </cell>
        </row>
        <row r="20">
          <cell r="A20" t="str">
            <v>Cuadrilla 1Of + 1 Ay Instalacion mesón en quasar</v>
          </cell>
        </row>
        <row r="21">
          <cell r="A21" t="str">
            <v>Cuadrilla 1Of + 1 Ay Obra Negra</v>
          </cell>
        </row>
        <row r="22">
          <cell r="A22" t="str">
            <v>Cuadrilla 1OF + 2 Ay instalaciòn</v>
          </cell>
        </row>
        <row r="23">
          <cell r="A23" t="str">
            <v>Cuadrilla armado gaviones</v>
          </cell>
        </row>
        <row r="24">
          <cell r="A24" t="str">
            <v>Cuadrilla 3 ayud preparacion concreto</v>
          </cell>
        </row>
        <row r="25">
          <cell r="A25" t="str">
            <v>Cuadrilla armado y vaciado de concreto en estructuras</v>
          </cell>
        </row>
        <row r="26">
          <cell r="A26" t="str">
            <v xml:space="preserve">Cuadrilla de Brillada de Baldosa de grano </v>
          </cell>
        </row>
        <row r="27">
          <cell r="A27" t="str">
            <v>Cuadrilla de Excavacion de Pilas</v>
          </cell>
        </row>
        <row r="28">
          <cell r="A28" t="str">
            <v>Cuadrilla de Instalacion de Baldosa de grano.</v>
          </cell>
        </row>
        <row r="29">
          <cell r="A29" t="str">
            <v>Cuadrilla de Instalaciones Hidrosanitarias</v>
          </cell>
        </row>
        <row r="30">
          <cell r="A30" t="str">
            <v>Cuadrilla de Montaje de Estructuras Metalicas</v>
          </cell>
        </row>
        <row r="31">
          <cell r="A31" t="str">
            <v>Cuadrilla de Movimiento de tierra</v>
          </cell>
        </row>
        <row r="32">
          <cell r="A32" t="str">
            <v>Cuadrilla de Pulida y repulida de Baldosa de grano.</v>
          </cell>
        </row>
        <row r="33">
          <cell r="A33" t="str">
            <v>Cuadrilla Demoliciones</v>
          </cell>
        </row>
        <row r="34">
          <cell r="A34" t="str">
            <v>Cuadrilla Electrica 1: 1Of Elec + 1Ay raso</v>
          </cell>
        </row>
        <row r="35">
          <cell r="A35" t="str">
            <v>Cuadrilla instalacion redes de gas, 1 Instalador +1 Ayu ent.</v>
          </cell>
        </row>
        <row r="36">
          <cell r="A36" t="str">
            <v>Cuadrilla Latoneria</v>
          </cell>
        </row>
        <row r="37">
          <cell r="A37" t="str">
            <v>Cuadrilla Mamposteria</v>
          </cell>
        </row>
        <row r="38">
          <cell r="A38" t="str">
            <v>Cuadrilla Pavimentos</v>
          </cell>
        </row>
        <row r="39">
          <cell r="A39" t="str">
            <v>Cuadrilla profesional de siembra y transplante de arboles</v>
          </cell>
        </row>
        <row r="40">
          <cell r="A40" t="str">
            <v>Cuadrilla profesional podada de arboles adultos</v>
          </cell>
        </row>
        <row r="41">
          <cell r="A41" t="str">
            <v>Cuadrilla Retiros</v>
          </cell>
        </row>
        <row r="42">
          <cell r="A42" t="str">
            <v>Cuadrilla Urbanismo</v>
          </cell>
        </row>
        <row r="43">
          <cell r="A43" t="str">
            <v>1 oficial + 2 ayudantes</v>
          </cell>
        </row>
        <row r="44">
          <cell r="A44" t="str">
            <v>Jornal ayudante raso</v>
          </cell>
        </row>
        <row r="45">
          <cell r="A45" t="str">
            <v>Ofical Pintura</v>
          </cell>
        </row>
        <row r="46">
          <cell r="A46" t="str">
            <v>Oficial minero por pulgada</v>
          </cell>
        </row>
        <row r="47">
          <cell r="A47" t="str">
            <v>Oficial Obra Blanca</v>
          </cell>
        </row>
        <row r="48">
          <cell r="A48" t="str">
            <v>Oficial obra trabajo en alturas</v>
          </cell>
        </row>
        <row r="49">
          <cell r="A49" t="str">
            <v>Oficial Obra Negra</v>
          </cell>
        </row>
        <row r="50">
          <cell r="A50" t="str">
            <v>Oficial pintura</v>
          </cell>
        </row>
        <row r="51">
          <cell r="A51" t="str">
            <v>Profesional en ingenieria forestal</v>
          </cell>
        </row>
        <row r="52">
          <cell r="A52" t="str">
            <v>Termofusion 1 Pegas de Tapon para red de gas.</v>
          </cell>
        </row>
        <row r="53">
          <cell r="A53" t="str">
            <v>Topografo</v>
          </cell>
        </row>
        <row r="54">
          <cell r="A54" t="str">
            <v>Cuadrilla 1 cerrajero + 1 ayudante</v>
          </cell>
        </row>
        <row r="55">
          <cell r="A55" t="str">
            <v>operador motosierra</v>
          </cell>
        </row>
        <row r="56">
          <cell r="A56" t="str">
            <v>cuadrilla 2 ayudantes</v>
          </cell>
        </row>
        <row r="57">
          <cell r="A57" t="str">
            <v>Mano de obra hermeticidad red de gas</v>
          </cell>
        </row>
        <row r="58">
          <cell r="A58" t="str">
            <v>Mano de obra planos record</v>
          </cell>
        </row>
        <row r="59">
          <cell r="A59" t="str">
            <v>Actualización plano y tramites de aprobación y recibo por organismo de inspección y epm</v>
          </cell>
        </row>
        <row r="60">
          <cell r="A60" t="str">
            <v>Cuadrilla de fabricación y montaje de estructura metalica</v>
          </cell>
        </row>
        <row r="61">
          <cell r="A61" t="str">
            <v>Cuadrilla pintura estructuras metalica 1Of+1Ay</v>
          </cell>
        </row>
        <row r="62">
          <cell r="A62" t="str">
            <v>Minero cemento demoledor</v>
          </cell>
        </row>
        <row r="63">
          <cell r="A63" t="str">
            <v>1 oficial + 1 ayudante (armada y desarmada de andamio certificado)</v>
          </cell>
        </row>
        <row r="64">
          <cell r="A64" t="str">
            <v>1Oficial + 1 Ayudante ( Fabricación formaleta columna)</v>
          </cell>
        </row>
        <row r="65">
          <cell r="A65" t="str">
            <v>Cuadrilla 2 oficiales + 3 ayudantes</v>
          </cell>
        </row>
        <row r="66">
          <cell r="A66" t="str">
            <v>Cuadrilla jardeneria (1 jardinero+ 1 ayudante</v>
          </cell>
        </row>
        <row r="67">
          <cell r="A67" t="str">
            <v>Jardinero</v>
          </cell>
        </row>
        <row r="68">
          <cell r="A68" t="str">
            <v>Cuadrilla poda</v>
          </cell>
        </row>
      </sheetData>
      <sheetData sheetId="4" refreshError="1">
        <row r="2">
          <cell r="A2" t="str">
            <v>- Ninguna -</v>
          </cell>
        </row>
        <row r="3">
          <cell r="A3" t="str">
            <v>Herramienta menor (10% MO)</v>
          </cell>
        </row>
        <row r="4">
          <cell r="A4" t="str">
            <v>Herramienta menor (5% MO)</v>
          </cell>
        </row>
      </sheetData>
      <sheetData sheetId="5" refreshError="1">
        <row r="2">
          <cell r="A2" t="str">
            <v>DESCRIPCION</v>
          </cell>
        </row>
        <row r="3">
          <cell r="A3" t="str">
            <v>- Ninguno -</v>
          </cell>
        </row>
        <row r="4">
          <cell r="A4" t="str">
            <v>Andamio de carga certificado 2,07*2,07, h= 6,00m, 4 ruedas, incluye transporte.</v>
          </cell>
        </row>
        <row r="5">
          <cell r="A5" t="str">
            <v>Andamio de carga certificado 2,07*2,07, h= 4,00m, 4 ruedas, incluye transporte.</v>
          </cell>
        </row>
        <row r="6">
          <cell r="A6" t="str">
            <v>Andamio de carga certificado 2,07*2,07, h= 2,00m, 4 ruedas, incluye transporte.</v>
          </cell>
        </row>
        <row r="7">
          <cell r="A7" t="str">
            <v>Andamio met de tijera 1.50x1.50m, 1 cuerpo (alquiler)</v>
          </cell>
        </row>
        <row r="8">
          <cell r="A8" t="str">
            <v>Andamios y canes</v>
          </cell>
        </row>
        <row r="9">
          <cell r="A9" t="str">
            <v>Bomba para concreto (argos)</v>
          </cell>
        </row>
        <row r="10">
          <cell r="A10" t="str">
            <v>Bomba para concreto (cemex)</v>
          </cell>
        </row>
        <row r="11">
          <cell r="A11" t="str">
            <v>Broca concreto de 1/2" x 12"</v>
          </cell>
        </row>
        <row r="12">
          <cell r="A12" t="str">
            <v>Broca concreto de 3/4" x 6"</v>
          </cell>
        </row>
        <row r="13">
          <cell r="A13" t="str">
            <v>Broca concreto de 5/8" x 12"</v>
          </cell>
        </row>
        <row r="14">
          <cell r="A14" t="str">
            <v>Broca concreto de 1" x 18"</v>
          </cell>
        </row>
        <row r="15">
          <cell r="A15" t="str">
            <v>Buril para Cortadora de Ceramica</v>
          </cell>
        </row>
        <row r="16">
          <cell r="A16" t="str">
            <v>Can para entibar</v>
          </cell>
        </row>
        <row r="17">
          <cell r="A17" t="str">
            <v>Can sin  zunchar 3.5 cm x 19 cm en madera cativo (Alquilado)</v>
          </cell>
        </row>
        <row r="18">
          <cell r="A18" t="str">
            <v>Can zunchado en madera comun de 4 cm. X 20 cm x 2,80 m.Inculye transporte</v>
          </cell>
        </row>
        <row r="19">
          <cell r="A19" t="str">
            <v>Can zunchado, madera comun 2.5/2.7m (Alquiler) en madera Kativo</v>
          </cell>
        </row>
        <row r="20">
          <cell r="A20" t="str">
            <v>Cercha metalica de  3m (alquiler)</v>
          </cell>
        </row>
        <row r="21">
          <cell r="A21" t="str">
            <v>Chapeta para vaciado de muro</v>
          </cell>
        </row>
        <row r="22">
          <cell r="A22" t="str">
            <v>Chapeta tensora (alquiler)</v>
          </cell>
        </row>
        <row r="23">
          <cell r="A23" t="str">
            <v>chipiado de arboles en sitio</v>
          </cell>
        </row>
        <row r="24">
          <cell r="A24" t="str">
            <v>chipiadora de arboles + operador</v>
          </cell>
        </row>
        <row r="25">
          <cell r="A25" t="str">
            <v>Compactador tipo Canguro / operador y combustible</v>
          </cell>
        </row>
        <row r="26">
          <cell r="A26" t="str">
            <v>Compactador tipo Rana a gasolina</v>
          </cell>
        </row>
        <row r="27">
          <cell r="A27" t="str">
            <v xml:space="preserve">Compresor con motor de 1/3 HP 110 volts monofasico a 100 lbs. 12 galones </v>
          </cell>
        </row>
        <row r="28">
          <cell r="A28" t="str">
            <v>Compresor neumatico 125 pies3/min, con martillo demoledor o perforador, punta ,combustible+operador</v>
          </cell>
        </row>
        <row r="29">
          <cell r="A29" t="str">
            <v>Compresor neumatico con martillo demoledor + combistible + operador</v>
          </cell>
        </row>
        <row r="30">
          <cell r="A30" t="str">
            <v>Compresor Neumatico con martillo demoledor o perforador</v>
          </cell>
        </row>
        <row r="31">
          <cell r="A31" t="str">
            <v>Concretadora electrica dos sacos</v>
          </cell>
        </row>
        <row r="32">
          <cell r="A32" t="str">
            <v>Corbata formaleta de 100 - 80 cm.</v>
          </cell>
        </row>
        <row r="33">
          <cell r="A33" t="str">
            <v>Cortadora de Ceramica  TS-60</v>
          </cell>
        </row>
        <row r="34">
          <cell r="A34" t="str">
            <v>Cortadora de disco para piso y/o pavimento 2" de profundidad</v>
          </cell>
        </row>
        <row r="35">
          <cell r="A35" t="str">
            <v>Cortadora de ladrillo / disco y operador</v>
          </cell>
        </row>
        <row r="36">
          <cell r="A36" t="str">
            <v>Cortadora de ladrillo sin disco (alquiler)</v>
          </cell>
        </row>
        <row r="37">
          <cell r="A37" t="str">
            <v>Cortadora de pisos duros sin disco (alquiler)</v>
          </cell>
        </row>
        <row r="38">
          <cell r="A38" t="str">
            <v>Cuña para formaleta (alquiler)</v>
          </cell>
        </row>
        <row r="39">
          <cell r="A39" t="str">
            <v>Diferencial de cadena  3 ton</v>
          </cell>
        </row>
        <row r="40">
          <cell r="A40" t="str">
            <v>Disco de corte fibro cemento 6 dientes</v>
          </cell>
        </row>
        <row r="41">
          <cell r="A41" t="str">
            <v>disco diamantado  7" turbo</v>
          </cell>
        </row>
        <row r="42">
          <cell r="A42" t="str">
            <v>Disco para pulidora</v>
          </cell>
        </row>
        <row r="43">
          <cell r="A43" t="str">
            <v>Disco punta de diamante para cortadora 14" (alquiler)</v>
          </cell>
        </row>
        <row r="44">
          <cell r="A44" t="str">
            <v>Disco punta de diamante para pulidora 7" (alquiler)</v>
          </cell>
        </row>
        <row r="45">
          <cell r="A45" t="str">
            <v>Equipo aspersor</v>
          </cell>
        </row>
        <row r="46">
          <cell r="A46" t="str">
            <v>Equipo de compactación (Incluye combustible y transporte)</v>
          </cell>
        </row>
        <row r="47">
          <cell r="A47" t="str">
            <v>Equipo de oxicorte, con pipetas</v>
          </cell>
        </row>
        <row r="48">
          <cell r="A48" t="str">
            <v>Equipo de seguridada ( arnes, casco, guantes y gafas</v>
          </cell>
        </row>
        <row r="49">
          <cell r="A49" t="str">
            <v>Equipo de soldadura electrica 110v. hasta 120 amp.</v>
          </cell>
        </row>
        <row r="50">
          <cell r="A50" t="str">
            <v>Equipo oxicorte</v>
          </cell>
        </row>
        <row r="51">
          <cell r="A51" t="str">
            <v>Escalera dos cuerpos</v>
          </cell>
        </row>
        <row r="52">
          <cell r="A52" t="str">
            <v>Estación total</v>
          </cell>
        </row>
        <row r="53">
          <cell r="A53" t="str">
            <v>Extensión electrica encauchetado x 30 m.</v>
          </cell>
        </row>
        <row r="54">
          <cell r="A54" t="str">
            <v>Formaleta columna circular de 35/40x2,4m (2t)</v>
          </cell>
        </row>
        <row r="55">
          <cell r="A55" t="str">
            <v>Formaleta columna circulsr de D = 40 cm, x 2,4 m.</v>
          </cell>
        </row>
        <row r="56">
          <cell r="A56" t="str">
            <v>Formaleta metalica lamina cold rolled cal 18 para meson de L=2.4 terminal sur, 6 usos.</v>
          </cell>
        </row>
        <row r="57">
          <cell r="A57" t="str">
            <v>Formaleta sumidero tipo A y tipo B</v>
          </cell>
        </row>
        <row r="58">
          <cell r="A58" t="str">
            <v>Formleta metalica completa para colum de diam 0,50m.</v>
          </cell>
        </row>
        <row r="59">
          <cell r="A59" t="str">
            <v>Lijadora rotoorbital electrica de 5 pulg</v>
          </cell>
        </row>
        <row r="60">
          <cell r="A60" t="str">
            <v>Gato tensor</v>
          </cell>
        </row>
        <row r="61">
          <cell r="A61" t="str">
            <v>Grata</v>
          </cell>
        </row>
        <row r="62">
          <cell r="A62" t="str">
            <v>grata 6"</v>
          </cell>
        </row>
        <row r="63">
          <cell r="A63" t="str">
            <v>Guadañadora .Incluye: combustible y transporte</v>
          </cell>
        </row>
        <row r="64">
          <cell r="A64" t="str">
            <v>Gusano eléctrico para tuberias hasta 4" con operadr</v>
          </cell>
        </row>
        <row r="65">
          <cell r="A65" t="str">
            <v>Gusano eléctrico para tuberias mayores a 4" con operadr</v>
          </cell>
        </row>
        <row r="66">
          <cell r="A66" t="str">
            <v>Manguera para riego 1/2"</v>
          </cell>
        </row>
        <row r="67">
          <cell r="A67" t="str">
            <v>Manometro en glicerina de  0 a 200 psi</v>
          </cell>
        </row>
        <row r="68">
          <cell r="A68" t="str">
            <v>Moldes</v>
          </cell>
        </row>
        <row r="69">
          <cell r="A69" t="str">
            <v>Molinete y manila . Alquiler</v>
          </cell>
        </row>
        <row r="70">
          <cell r="A70" t="str">
            <v>Montacargas de Cap. 2.5 Ton. + operador y comb.</v>
          </cell>
        </row>
        <row r="71">
          <cell r="A71" t="str">
            <v>Motobomba eléctrica  sumergible 2" - 17 m. de prof. Incluye: manguera flexible 2" (26 m.), extension electrica encauchetad (50 m) y transporte</v>
          </cell>
        </row>
        <row r="72">
          <cell r="A72" t="str">
            <v>Motobomba electrica 2" superficie</v>
          </cell>
        </row>
        <row r="73">
          <cell r="A73" t="str">
            <v>Motosierra a gasolina + gasolina</v>
          </cell>
        </row>
        <row r="74">
          <cell r="A74" t="str">
            <v>motosierra mediana + gasolina</v>
          </cell>
        </row>
        <row r="75">
          <cell r="A75" t="str">
            <v xml:space="preserve">Nivel de presicion </v>
          </cell>
        </row>
        <row r="76">
          <cell r="A76" t="str">
            <v xml:space="preserve">Pasador para cuña </v>
          </cell>
        </row>
        <row r="77">
          <cell r="A77" t="str">
            <v>Pertiga Metálica</v>
          </cell>
        </row>
        <row r="78">
          <cell r="A78" t="str">
            <v>Planchon con grua</v>
          </cell>
        </row>
        <row r="79">
          <cell r="A79" t="str">
            <v>Pluma grua giratoria de 250 kg 30-60m.</v>
          </cell>
        </row>
        <row r="80">
          <cell r="A80" t="str">
            <v>Poleas</v>
          </cell>
        </row>
        <row r="81">
          <cell r="A81" t="str">
            <v>Pulidora de pisos duros de 6 piedras</v>
          </cell>
        </row>
        <row r="82">
          <cell r="A82" t="str">
            <v>Pulidora manual electrica</v>
          </cell>
        </row>
        <row r="83">
          <cell r="A83" t="str">
            <v>Pulidora para pisos en madera</v>
          </cell>
        </row>
        <row r="84">
          <cell r="A84" t="str">
            <v>Pulidora trabjo pesado</v>
          </cell>
        </row>
        <row r="85">
          <cell r="A85" t="str">
            <v>Retroexcavadora</v>
          </cell>
        </row>
        <row r="86">
          <cell r="A86" t="str">
            <v>Retroexcavadora de llantas 555 C +operador+combustible+transporte)</v>
          </cell>
        </row>
        <row r="87">
          <cell r="A87" t="str">
            <v>Rueda para andamio (Alquiler/d¡a)</v>
          </cell>
        </row>
        <row r="88">
          <cell r="A88" t="str">
            <v>Seccion completa de andamio (1,20 - 1,50m)x1,5m m. (4 ruedas.) Incluye transporte</v>
          </cell>
        </row>
        <row r="89">
          <cell r="A89" t="str">
            <v>Seccion completa de andamio (1,2-1,5)x1,5m. + 4 ruedas.Incluye transporte</v>
          </cell>
        </row>
        <row r="90">
          <cell r="A90" t="str">
            <v>Seccion completa de andamio 1.2 x 1.5 m.</v>
          </cell>
        </row>
        <row r="91">
          <cell r="A91" t="str">
            <v>Soldador electrico Lincoln AC 225</v>
          </cell>
        </row>
        <row r="92">
          <cell r="A92" t="str">
            <v>Soldador Electrico MILLER XMT CC/W 300 AMP.incluye transporte</v>
          </cell>
        </row>
        <row r="93">
          <cell r="A93" t="str">
            <v>Soplete Lanza llamas a gas + cilindro de 14.4 onz.</v>
          </cell>
        </row>
        <row r="94">
          <cell r="A94" t="str">
            <v>Tabla madera comun de 1,7cm x 0,20 cm x2,80 m.</v>
          </cell>
        </row>
        <row r="95">
          <cell r="A95" t="str">
            <v>Taco madera de 3.0m</v>
          </cell>
        </row>
        <row r="96">
          <cell r="A96" t="str">
            <v>Taco metalico de 2.8m</v>
          </cell>
        </row>
        <row r="97">
          <cell r="A97" t="str">
            <v>Taco metalico extra largo hasta 5,50 m. incluye transporte</v>
          </cell>
        </row>
        <row r="98">
          <cell r="A98" t="str">
            <v>Taco metalico extralargo de 4.50 m.hasta 5,50 m.</v>
          </cell>
        </row>
        <row r="99">
          <cell r="A99" t="str">
            <v>Taco metalico largo de 2,10 a 3,00 m.</v>
          </cell>
        </row>
        <row r="100">
          <cell r="A100" t="str">
            <v>Taco metalico mediano largo hasta 4,50 m.</v>
          </cell>
        </row>
        <row r="101">
          <cell r="A101" t="str">
            <v>Taladro rotopercutor</v>
          </cell>
        </row>
        <row r="102">
          <cell r="A102" t="str">
            <v>Taladro rotopercutor 3/4"</v>
          </cell>
        </row>
        <row r="103">
          <cell r="A103" t="str">
            <v>Taladro rotopercutor 1"</v>
          </cell>
        </row>
        <row r="104">
          <cell r="A104" t="str">
            <v>Tapa ciega</v>
          </cell>
        </row>
        <row r="105">
          <cell r="A105" t="str">
            <v>Tapa valvula con caja de concreto</v>
          </cell>
        </row>
        <row r="106">
          <cell r="A106" t="str">
            <v>Tapaclip para bandeja 20cms</v>
          </cell>
        </row>
        <row r="107">
          <cell r="A107" t="str">
            <v>Telera de 0,45 x 1,35 m.</v>
          </cell>
        </row>
        <row r="108">
          <cell r="A108" t="str">
            <v>Telera de 0,90 x 1,35 m.</v>
          </cell>
        </row>
        <row r="109">
          <cell r="A109" t="str">
            <v>Telera nueva de 0,90 m. x 1,35 m.</v>
          </cell>
        </row>
        <row r="110">
          <cell r="A110" t="str">
            <v>Tensor</v>
          </cell>
        </row>
        <row r="111">
          <cell r="A111" t="str">
            <v>Transito Kern Dkm-1</v>
          </cell>
        </row>
        <row r="112">
          <cell r="A112" t="str">
            <v>Trifor 5 toneladas</v>
          </cell>
        </row>
        <row r="113">
          <cell r="A113" t="str">
            <v>Vibrador de concreto (mikasa), electrico a  110v (alquiler)</v>
          </cell>
        </row>
        <row r="114">
          <cell r="A114" t="str">
            <v>Vibrador eléctrico o gasolina con extensión encauchetada de aprox. 20 mts</v>
          </cell>
        </row>
        <row r="115">
          <cell r="A115" t="str">
            <v>Viga metalica de 3 m.</v>
          </cell>
        </row>
      </sheetData>
      <sheetData sheetId="6" refreshError="1">
        <row r="3">
          <cell r="A3" t="str">
            <v>DESCRIPCION</v>
          </cell>
        </row>
        <row r="4">
          <cell r="A4" t="str">
            <v>- Ninguno -</v>
          </cell>
        </row>
        <row r="5">
          <cell r="A5" t="str">
            <v>Acarreo interno de acero</v>
          </cell>
        </row>
        <row r="6">
          <cell r="A6" t="str">
            <v>Acarreo interno de materiales</v>
          </cell>
        </row>
        <row r="7">
          <cell r="A7" t="str">
            <v>Cargue (maquina) -transp-botada.</v>
          </cell>
        </row>
        <row r="8">
          <cell r="A8" t="str">
            <v>Cargue (Paleros)-transp-botada.</v>
          </cell>
        </row>
        <row r="9">
          <cell r="A9" t="str">
            <v>Cargue (Paleros)-transp-botada+ costales</v>
          </cell>
        </row>
        <row r="10">
          <cell r="A10" t="str">
            <v>Cargue y  transporte</v>
          </cell>
        </row>
        <row r="11">
          <cell r="A11" t="str">
            <v>Cargue y botada de escombros</v>
          </cell>
        </row>
        <row r="12">
          <cell r="A12" t="str">
            <v>Cargue, transporte y botada o almacenamiento en bodega.</v>
          </cell>
        </row>
        <row r="13">
          <cell r="A13" t="str">
            <v>Derechos botadero</v>
          </cell>
        </row>
        <row r="14">
          <cell r="A14" t="str">
            <v>linea de vida</v>
          </cell>
        </row>
        <row r="15">
          <cell r="A15" t="str">
            <v>Reintegro retiro redes de gas</v>
          </cell>
        </row>
        <row r="16">
          <cell r="A16" t="str">
            <v>Transporte ducha mixta lavaojos laboratorio</v>
          </cell>
        </row>
        <row r="17">
          <cell r="A17" t="str">
            <v>Transorte malla microperforada</v>
          </cell>
        </row>
        <row r="18">
          <cell r="A18" t="str">
            <v>Transp malla eslabonada  reintegros</v>
          </cell>
        </row>
        <row r="19">
          <cell r="A19" t="str">
            <v>Transp mat vent alum diametro 1,20 m.</v>
          </cell>
        </row>
        <row r="20">
          <cell r="A20" t="str">
            <v>Transp sanitario reintegros</v>
          </cell>
        </row>
        <row r="21">
          <cell r="A21" t="str">
            <v>Transpoerte gabinete para alojar conrtador gas</v>
          </cell>
        </row>
        <row r="22">
          <cell r="A22" t="str">
            <v>Transpor tuberai cobre y/acero al carbon + accesrios para 1 ml</v>
          </cell>
        </row>
        <row r="23">
          <cell r="A23" t="str">
            <v>Transporte aula prefabricada</v>
          </cell>
        </row>
        <row r="24">
          <cell r="A24" t="str">
            <v>Transporte bloque interno</v>
          </cell>
        </row>
        <row r="25">
          <cell r="A25" t="str">
            <v>Transporte cordon prefabricado</v>
          </cell>
        </row>
        <row r="26">
          <cell r="A26" t="str">
            <v>Transporte cortina enrrollable en aluminio</v>
          </cell>
        </row>
        <row r="27">
          <cell r="A27" t="str">
            <v>Transporte concretadora dos sacos</v>
          </cell>
        </row>
        <row r="28">
          <cell r="A28" t="str">
            <v>Transporte de acero</v>
          </cell>
        </row>
        <row r="29">
          <cell r="A29" t="str">
            <v>Transporte de Arbol h= 3.00 m.</v>
          </cell>
        </row>
        <row r="30">
          <cell r="A30" t="str">
            <v>transporte espejo biselado 6 mm.</v>
          </cell>
        </row>
        <row r="31">
          <cell r="A31" t="str">
            <v xml:space="preserve">Transporte externo bloque </v>
          </cell>
        </row>
        <row r="32">
          <cell r="A32" t="str">
            <v>Transporte externo bloque de 0,20</v>
          </cell>
        </row>
        <row r="33">
          <cell r="A33" t="str">
            <v>Transporte externo policarbonato + conectores+perfil + silic</v>
          </cell>
        </row>
        <row r="34">
          <cell r="A34" t="str">
            <v>Transporte herraje trampa de grasas</v>
          </cell>
        </row>
        <row r="35">
          <cell r="A35" t="str">
            <v>Transporte insulux</v>
          </cell>
        </row>
        <row r="36">
          <cell r="A36" t="str">
            <v>Transporte interno</v>
          </cell>
        </row>
        <row r="37">
          <cell r="A37" t="str">
            <v>Transporte interno acero</v>
          </cell>
        </row>
        <row r="38">
          <cell r="A38" t="str">
            <v>Transporte interno adobe de 0,10</v>
          </cell>
        </row>
        <row r="39">
          <cell r="A39" t="str">
            <v>Transporte interno adobe de 0,15</v>
          </cell>
        </row>
        <row r="40">
          <cell r="A40" t="str">
            <v xml:space="preserve">Transporte interno bloque </v>
          </cell>
        </row>
        <row r="41">
          <cell r="A41" t="str">
            <v xml:space="preserve">Transporte interno concreto </v>
          </cell>
        </row>
        <row r="42">
          <cell r="A42" t="str">
            <v>Transporte interno gabinete acero</v>
          </cell>
        </row>
        <row r="43">
          <cell r="A43" t="str">
            <v>Transporte interno material</v>
          </cell>
        </row>
        <row r="44">
          <cell r="A44" t="str">
            <v>Transporte interno material para columnas circ</v>
          </cell>
        </row>
        <row r="45">
          <cell r="A45" t="str">
            <v xml:space="preserve">Transporte interno materiales </v>
          </cell>
        </row>
        <row r="46">
          <cell r="A46" t="str">
            <v>Transporte interno mesa aramrio con puertas</v>
          </cell>
        </row>
        <row r="47">
          <cell r="A47" t="str">
            <v>Transporte interno meson en acero</v>
          </cell>
        </row>
        <row r="48">
          <cell r="A48" t="str">
            <v>transporte interno mueble lab torre + dos mesas</v>
          </cell>
        </row>
        <row r="49">
          <cell r="A49" t="str">
            <v>Transporte interno P vidrieera de 2,15 m. x 2,15 m.</v>
          </cell>
        </row>
        <row r="50">
          <cell r="A50" t="str">
            <v>Transporte interno policarbonato + conectores+perfil + silic</v>
          </cell>
        </row>
        <row r="51">
          <cell r="A51" t="str">
            <v>Transporte interno teja metecno</v>
          </cell>
        </row>
        <row r="52">
          <cell r="A52" t="str">
            <v>Transporte interno goetextil</v>
          </cell>
        </row>
        <row r="53">
          <cell r="A53" t="str">
            <v>Transporte juego integrado de mucrofutbol y baloncesto</v>
          </cell>
        </row>
        <row r="54">
          <cell r="A54" t="str">
            <v>Transporte lagrimal prefabricado para muro 20</v>
          </cell>
        </row>
        <row r="55">
          <cell r="A55" t="str">
            <v xml:space="preserve">Transporte lavaescobas prefabricado de 0,60 x0,42 x 0,25m. </v>
          </cell>
        </row>
        <row r="56">
          <cell r="A56" t="str">
            <v>Transporte m3/km</v>
          </cell>
        </row>
        <row r="57">
          <cell r="A57" t="str">
            <v>transporte madera pino patula de 4"</v>
          </cell>
        </row>
        <row r="58">
          <cell r="A58" t="str">
            <v>Transporte malla ojo 5 C. 10</v>
          </cell>
        </row>
        <row r="59">
          <cell r="A59" t="str">
            <v>Transporte material sobrante</v>
          </cell>
        </row>
        <row r="60">
          <cell r="A60" t="str">
            <v>Transporte material techo x m2 (alfardas+tablilla+manto+tela)</v>
          </cell>
        </row>
        <row r="61">
          <cell r="A61" t="str">
            <v>Transporte materiales</v>
          </cell>
        </row>
        <row r="62">
          <cell r="A62" t="str">
            <v>Transporte meson en acero inoxidable</v>
          </cell>
        </row>
        <row r="63">
          <cell r="A63" t="str">
            <v>Transporte meson en quasar</v>
          </cell>
        </row>
        <row r="64">
          <cell r="A64" t="str">
            <v xml:space="preserve">Transporte mezcla asfaltica </v>
          </cell>
        </row>
        <row r="65">
          <cell r="A65" t="str">
            <v>Transporte mueble lab torre+dos mesas</v>
          </cell>
        </row>
        <row r="66">
          <cell r="A66" t="str">
            <v>Transporte parque fortaleza</v>
          </cell>
        </row>
        <row r="67">
          <cell r="A67" t="str">
            <v>transporte pasamanos metalico</v>
          </cell>
        </row>
        <row r="68">
          <cell r="A68" t="str">
            <v>Transporte personal y equipo de topografia (ida y regreso)</v>
          </cell>
        </row>
        <row r="69">
          <cell r="A69" t="str">
            <v>Transporte piso porcelanato de 1,20 x 0,60 + pegacor</v>
          </cell>
        </row>
        <row r="70">
          <cell r="A70" t="str">
            <v>transporte poste + malla galv</v>
          </cell>
        </row>
        <row r="71">
          <cell r="A71" t="str">
            <v>Transporte pueerta reja de 0,80 m. x2,10 m.</v>
          </cell>
        </row>
        <row r="72">
          <cell r="A72" t="str">
            <v xml:space="preserve">Transporte puerta </v>
          </cell>
        </row>
        <row r="73">
          <cell r="A73" t="str">
            <v>Transporte puerta item 9,11,6/9,11,7</v>
          </cell>
        </row>
        <row r="74">
          <cell r="A74" t="str">
            <v>Transporte puerta reja de 1,30x2,80</v>
          </cell>
        </row>
        <row r="75">
          <cell r="A75" t="str">
            <v>Transporte puerta reja de 1,95 x 2,10 m.</v>
          </cell>
        </row>
        <row r="76">
          <cell r="A76" t="str">
            <v>Transporte reja en platina de 11/2" x 3/16"</v>
          </cell>
        </row>
        <row r="77">
          <cell r="A77" t="str">
            <v>Transporte reja item 9,11,4</v>
          </cell>
        </row>
        <row r="78">
          <cell r="A78" t="str">
            <v>Transporte reja item 9,11,5</v>
          </cell>
        </row>
        <row r="79">
          <cell r="A79" t="str">
            <v>Transporte reja plastica de 100 x 50 x 2,5 cm</v>
          </cell>
        </row>
        <row r="80">
          <cell r="A80" t="str">
            <v>Transporte sanitarios y lav</v>
          </cell>
        </row>
        <row r="81">
          <cell r="A81" t="str">
            <v>Transporte subbase y/o base granualr</v>
          </cell>
        </row>
        <row r="82">
          <cell r="A82" t="str">
            <v>Transporte tablilla zapan de 100 mm. X 18 mm.</v>
          </cell>
        </row>
        <row r="83">
          <cell r="A83" t="str">
            <v>Transporte teja acrilica</v>
          </cell>
        </row>
        <row r="84">
          <cell r="A84" t="str">
            <v>Transporte teja eternit</v>
          </cell>
        </row>
        <row r="85">
          <cell r="A85" t="str">
            <v>Transporte teja sandwich</v>
          </cell>
        </row>
        <row r="86">
          <cell r="A86" t="str">
            <v>Transporte tejas termoacustica</v>
          </cell>
        </row>
        <row r="87">
          <cell r="A87" t="str">
            <v>Transporte tuberia filtro de 4"</v>
          </cell>
        </row>
        <row r="88">
          <cell r="A88" t="str">
            <v>Transporte tuberia polietileno de 25 mm.</v>
          </cell>
        </row>
        <row r="89">
          <cell r="A89" t="str">
            <v>transporte tuberia PVC_ P de 6"</v>
          </cell>
        </row>
        <row r="90">
          <cell r="A90" t="str">
            <v>Transporte zocalo + acces + elent fij zocalo pvc</v>
          </cell>
        </row>
        <row r="91">
          <cell r="A91" t="str">
            <v>TransportePTS +malla ojo 5 C. 10</v>
          </cell>
        </row>
        <row r="92">
          <cell r="A92" t="str">
            <v>Transportes material para 1 m2 de drywalla</v>
          </cell>
        </row>
        <row r="93">
          <cell r="A93" t="str">
            <v>Transportes material para 1 m2 de muro en superboar</v>
          </cell>
        </row>
        <row r="94">
          <cell r="A94" t="str">
            <v>Transpote junta dilatación en lamina de A = 0,20 m.</v>
          </cell>
        </row>
        <row r="95">
          <cell r="A95" t="str">
            <v>Trasporte materiales para construcción techo shingle</v>
          </cell>
        </row>
        <row r="96">
          <cell r="A96" t="str">
            <v>Transporte canoas de des 1,00/0,70 y en V</v>
          </cell>
        </row>
        <row r="97">
          <cell r="A97" t="str">
            <v>Transporte ruanas en lam galv  de 33 cm.</v>
          </cell>
        </row>
        <row r="98">
          <cell r="A98" t="str">
            <v>Transporte camaras de inspeccion prefabricadas (cilindo, cono, cuello y tapa)</v>
          </cell>
        </row>
        <row r="99">
          <cell r="A99" t="str">
            <v>Transporte elemntos para mantenimiento de ventanas</v>
          </cell>
        </row>
        <row r="100">
          <cell r="A100" t="str">
            <v>Transporte piso DECK WPC</v>
          </cell>
        </row>
      </sheetData>
      <sheetData sheetId="7" refreshError="1"/>
      <sheetData sheetId="8" refreshError="1"/>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BRA"/>
      <sheetName val="CRONOGRAMA FINANCIERO"/>
      <sheetName val="PPTO OBRA AUXILIAR"/>
      <sheetName val="PPTO CAPITULOS"/>
      <sheetName val="APUs"/>
      <sheetName val="PMA"/>
      <sheetName val="FACTOR PRESTACIONAL"/>
      <sheetName val="AIU"/>
      <sheetName val="PMT"/>
      <sheetName val="INTERVENTORIA"/>
      <sheetName val="F.M."/>
      <sheetName val="Concretos"/>
      <sheetName val="MATERIALES"/>
      <sheetName val="CUADRILLAS"/>
      <sheetName val="TRANSPORTE"/>
      <sheetName val="EQUIPOS"/>
      <sheetName val="DATOS ENTR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Hoja1"/>
      <sheetName val="ITEMS DEF"/>
      <sheetName val="1-Resumen Ejecutivo"/>
      <sheetName val="2.1-Presupuesto VNR"/>
      <sheetName val="2.2-Presupuesto VNU"/>
      <sheetName val="3.1-Cantidades VNU"/>
      <sheetName val="3.2-Cantidades VNR"/>
      <sheetName val="4-APU"/>
      <sheetName val="4.1-APU Aux"/>
      <sheetName val="4.2-Insumos 2022"/>
      <sheetName val="4.3-Factor Prest"/>
      <sheetName val="5-Costos Administracion"/>
      <sheetName val="6-Costos Ambientales"/>
      <sheetName val="7-Interventoria"/>
      <sheetName val="7.1-Base Calculo FM"/>
      <sheetName val="8-Costos Operacionales"/>
      <sheetName val="9-Cadena de Valor"/>
      <sheetName val="Polizas"/>
      <sheetName val="Salarios"/>
      <sheetName val="10-Propuesta de Giro SGR"/>
      <sheetName val="12-Flujo de inversion"/>
      <sheetName val="9-Cadena de Valor "/>
      <sheetName val="9-Cadena de Valor VNU"/>
      <sheetName val="9-Cadena de Valor VN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01EF3-98B0-49D5-A1E8-4E4451C40DA6}">
  <sheetPr filterMode="1">
    <outlinePr summaryBelow="0"/>
  </sheetPr>
  <dimension ref="A1:J2927"/>
  <sheetViews>
    <sheetView showGridLines="0" tabSelected="1" zoomScale="70" zoomScaleNormal="70" workbookViewId="0">
      <selection activeCell="H10" sqref="H10"/>
    </sheetView>
  </sheetViews>
  <sheetFormatPr baseColWidth="10" defaultColWidth="9.140625" defaultRowHeight="15" outlineLevelRow="1" x14ac:dyDescent="0.25"/>
  <cols>
    <col min="1" max="1" width="1.7109375" style="1" customWidth="1"/>
    <col min="2" max="2" width="10.140625" style="1" customWidth="1"/>
    <col min="3" max="3" width="83" style="1" customWidth="1"/>
    <col min="4" max="4" width="11.5703125" style="1" customWidth="1"/>
    <col min="5" max="5" width="14.5703125" style="1" customWidth="1"/>
    <col min="6" max="6" width="20" style="3" customWidth="1"/>
    <col min="7" max="7" width="24.5703125" style="1" customWidth="1"/>
    <col min="8" max="8" width="25.7109375" style="1" customWidth="1"/>
    <col min="9" max="9" width="20.5703125" style="1" customWidth="1"/>
    <col min="10" max="10" width="17.42578125" style="3" bestFit="1" customWidth="1"/>
    <col min="11" max="16384" width="9.140625" style="1"/>
  </cols>
  <sheetData>
    <row r="1" spans="2:8" x14ac:dyDescent="0.25">
      <c r="E1" s="2"/>
      <c r="G1" s="4"/>
    </row>
    <row r="2" spans="2:8" ht="15.75" customHeight="1" x14ac:dyDescent="0.25">
      <c r="B2" s="133" t="s">
        <v>247</v>
      </c>
      <c r="C2" s="133"/>
      <c r="D2" s="133"/>
      <c r="E2" s="133"/>
      <c r="F2" s="133"/>
      <c r="G2" s="133"/>
    </row>
    <row r="3" spans="2:8" ht="15.75" customHeight="1" x14ac:dyDescent="0.25">
      <c r="B3" s="133" t="s">
        <v>292</v>
      </c>
      <c r="C3" s="133"/>
      <c r="D3" s="133"/>
      <c r="E3" s="133"/>
      <c r="F3" s="133"/>
      <c r="G3" s="133"/>
    </row>
    <row r="4" spans="2:8" ht="48.75" customHeight="1" x14ac:dyDescent="0.25">
      <c r="B4" s="133" t="s">
        <v>5676</v>
      </c>
      <c r="C4" s="133"/>
      <c r="D4" s="133"/>
      <c r="E4" s="133"/>
      <c r="F4" s="133"/>
      <c r="G4" s="133"/>
    </row>
    <row r="5" spans="2:8" ht="24" customHeight="1" x14ac:dyDescent="0.25">
      <c r="B5" s="134" t="s">
        <v>5680</v>
      </c>
      <c r="C5" s="134"/>
      <c r="D5" s="134"/>
      <c r="E5" s="134"/>
      <c r="F5" s="134"/>
      <c r="G5" s="134"/>
    </row>
    <row r="6" spans="2:8" ht="15.75" x14ac:dyDescent="0.25">
      <c r="B6" s="134" t="s">
        <v>5677</v>
      </c>
      <c r="C6" s="134"/>
      <c r="D6" s="134"/>
      <c r="E6" s="134"/>
      <c r="F6" s="134"/>
      <c r="G6" s="134"/>
    </row>
    <row r="7" spans="2:8" ht="15.75" x14ac:dyDescent="0.25">
      <c r="B7" s="133" t="s">
        <v>5681</v>
      </c>
      <c r="C7" s="133"/>
      <c r="D7" s="133"/>
      <c r="E7" s="133"/>
      <c r="F7" s="133"/>
      <c r="G7" s="133"/>
    </row>
    <row r="8" spans="2:8" x14ac:dyDescent="0.25">
      <c r="G8" s="5"/>
    </row>
    <row r="9" spans="2:8" ht="27.75" customHeight="1" x14ac:dyDescent="0.25">
      <c r="B9" s="85" t="s">
        <v>0</v>
      </c>
      <c r="C9" s="85" t="s">
        <v>1</v>
      </c>
      <c r="D9" s="85" t="s">
        <v>2</v>
      </c>
      <c r="E9" s="85" t="s">
        <v>3</v>
      </c>
      <c r="F9" s="86" t="s">
        <v>4</v>
      </c>
      <c r="G9" s="87" t="s">
        <v>5</v>
      </c>
      <c r="H9" s="6"/>
    </row>
    <row r="10" spans="2:8" s="95" customFormat="1" ht="36" customHeight="1" x14ac:dyDescent="0.25">
      <c r="B10" s="93" t="s">
        <v>116</v>
      </c>
      <c r="C10" s="93" t="s">
        <v>6</v>
      </c>
      <c r="D10" s="94" t="s">
        <v>19</v>
      </c>
      <c r="E10" s="94" t="s">
        <v>19</v>
      </c>
      <c r="F10" s="94" t="s">
        <v>19</v>
      </c>
      <c r="G10" s="88"/>
    </row>
    <row r="11" spans="2:8" s="95" customFormat="1" ht="27.75" customHeight="1" outlineLevel="1" x14ac:dyDescent="0.25">
      <c r="B11" s="96" t="s">
        <v>293</v>
      </c>
      <c r="C11" s="96" t="s">
        <v>294</v>
      </c>
      <c r="D11" s="97" t="s">
        <v>19</v>
      </c>
      <c r="E11" s="97" t="s">
        <v>19</v>
      </c>
      <c r="F11" s="97" t="s">
        <v>19</v>
      </c>
      <c r="G11" s="89"/>
    </row>
    <row r="12" spans="2:8" s="95" customFormat="1" ht="91.5" customHeight="1" outlineLevel="1" x14ac:dyDescent="0.25">
      <c r="B12" s="98" t="s">
        <v>295</v>
      </c>
      <c r="C12" s="73" t="s">
        <v>296</v>
      </c>
      <c r="D12" s="74" t="s">
        <v>37</v>
      </c>
      <c r="E12" s="90">
        <v>1</v>
      </c>
      <c r="F12" s="91">
        <v>773404</v>
      </c>
      <c r="G12" s="91">
        <f>+ROUND(E12*F12,0)</f>
        <v>773404</v>
      </c>
    </row>
    <row r="13" spans="2:8" s="95" customFormat="1" ht="43.5" customHeight="1" outlineLevel="1" x14ac:dyDescent="0.25">
      <c r="B13" s="98" t="s">
        <v>297</v>
      </c>
      <c r="C13" s="73" t="s">
        <v>298</v>
      </c>
      <c r="D13" s="74" t="s">
        <v>299</v>
      </c>
      <c r="E13" s="90">
        <v>1</v>
      </c>
      <c r="F13" s="91">
        <v>2182</v>
      </c>
      <c r="G13" s="91">
        <f t="shared" ref="G13:G14" si="0">+ROUND(E13*F13,0)</f>
        <v>2182</v>
      </c>
    </row>
    <row r="14" spans="2:8" s="95" customFormat="1" ht="146.25" customHeight="1" outlineLevel="1" x14ac:dyDescent="0.25">
      <c r="B14" s="98" t="s">
        <v>4269</v>
      </c>
      <c r="C14" s="73" t="s">
        <v>300</v>
      </c>
      <c r="D14" s="74" t="s">
        <v>37</v>
      </c>
      <c r="E14" s="90">
        <v>1</v>
      </c>
      <c r="F14" s="91">
        <v>734199</v>
      </c>
      <c r="G14" s="91">
        <f t="shared" si="0"/>
        <v>734199</v>
      </c>
    </row>
    <row r="15" spans="2:8" s="95" customFormat="1" ht="27.75" customHeight="1" outlineLevel="1" x14ac:dyDescent="0.25">
      <c r="B15" s="96" t="s">
        <v>301</v>
      </c>
      <c r="C15" s="96" t="s">
        <v>302</v>
      </c>
      <c r="D15" s="97" t="s">
        <v>19</v>
      </c>
      <c r="E15" s="97" t="s">
        <v>19</v>
      </c>
      <c r="F15" s="97" t="s">
        <v>19</v>
      </c>
      <c r="G15" s="89"/>
    </row>
    <row r="16" spans="2:8" s="95" customFormat="1" ht="91.5" customHeight="1" outlineLevel="1" x14ac:dyDescent="0.25">
      <c r="B16" s="98" t="s">
        <v>303</v>
      </c>
      <c r="C16" s="73" t="s">
        <v>304</v>
      </c>
      <c r="D16" s="74" t="s">
        <v>30</v>
      </c>
      <c r="E16" s="90">
        <v>1</v>
      </c>
      <c r="F16" s="91">
        <v>5498</v>
      </c>
      <c r="G16" s="91">
        <f t="shared" ref="G16:G24" si="1">+ROUND(E16*F16,0)</f>
        <v>5498</v>
      </c>
    </row>
    <row r="17" spans="2:7" s="95" customFormat="1" ht="91.5" customHeight="1" outlineLevel="1" x14ac:dyDescent="0.25">
      <c r="B17" s="98" t="s">
        <v>305</v>
      </c>
      <c r="C17" s="73" t="s">
        <v>306</v>
      </c>
      <c r="D17" s="74" t="s">
        <v>28</v>
      </c>
      <c r="E17" s="90">
        <v>1</v>
      </c>
      <c r="F17" s="91">
        <v>125743</v>
      </c>
      <c r="G17" s="91">
        <f t="shared" si="1"/>
        <v>125743</v>
      </c>
    </row>
    <row r="18" spans="2:7" s="95" customFormat="1" ht="91.5" customHeight="1" outlineLevel="1" x14ac:dyDescent="0.25">
      <c r="B18" s="98" t="s">
        <v>308</v>
      </c>
      <c r="C18" s="73" t="s">
        <v>307</v>
      </c>
      <c r="D18" s="74" t="s">
        <v>30</v>
      </c>
      <c r="E18" s="90">
        <v>1</v>
      </c>
      <c r="F18" s="91">
        <v>8233</v>
      </c>
      <c r="G18" s="91">
        <f t="shared" si="1"/>
        <v>8233</v>
      </c>
    </row>
    <row r="19" spans="2:7" s="95" customFormat="1" ht="91.5" customHeight="1" outlineLevel="1" x14ac:dyDescent="0.25">
      <c r="B19" s="98" t="s">
        <v>310</v>
      </c>
      <c r="C19" s="73" t="s">
        <v>309</v>
      </c>
      <c r="D19" s="74" t="s">
        <v>28</v>
      </c>
      <c r="E19" s="90">
        <v>1</v>
      </c>
      <c r="F19" s="91">
        <v>91624</v>
      </c>
      <c r="G19" s="91">
        <f t="shared" si="1"/>
        <v>91624</v>
      </c>
    </row>
    <row r="20" spans="2:7" s="95" customFormat="1" ht="91.5" customHeight="1" outlineLevel="1" x14ac:dyDescent="0.25">
      <c r="B20" s="98" t="s">
        <v>314</v>
      </c>
      <c r="C20" s="73" t="s">
        <v>311</v>
      </c>
      <c r="D20" s="74" t="s">
        <v>30</v>
      </c>
      <c r="E20" s="90">
        <v>1</v>
      </c>
      <c r="F20" s="91">
        <v>13067</v>
      </c>
      <c r="G20" s="91">
        <f t="shared" si="1"/>
        <v>13067</v>
      </c>
    </row>
    <row r="21" spans="2:7" s="95" customFormat="1" ht="91.5" customHeight="1" outlineLevel="1" x14ac:dyDescent="0.25">
      <c r="B21" s="98" t="s">
        <v>312</v>
      </c>
      <c r="C21" s="73" t="s">
        <v>313</v>
      </c>
      <c r="D21" s="74" t="s">
        <v>30</v>
      </c>
      <c r="E21" s="90">
        <v>1</v>
      </c>
      <c r="F21" s="91">
        <v>1189</v>
      </c>
      <c r="G21" s="91">
        <f t="shared" si="1"/>
        <v>1189</v>
      </c>
    </row>
    <row r="22" spans="2:7" s="95" customFormat="1" ht="108.75" customHeight="1" outlineLevel="1" x14ac:dyDescent="0.25">
      <c r="B22" s="98" t="s">
        <v>4270</v>
      </c>
      <c r="C22" s="73" t="s">
        <v>315</v>
      </c>
      <c r="D22" s="74" t="s">
        <v>30</v>
      </c>
      <c r="E22" s="90">
        <v>1</v>
      </c>
      <c r="F22" s="91">
        <v>8651</v>
      </c>
      <c r="G22" s="91">
        <f t="shared" si="1"/>
        <v>8651</v>
      </c>
    </row>
    <row r="23" spans="2:7" s="95" customFormat="1" ht="108.75" customHeight="1" outlineLevel="1" x14ac:dyDescent="0.25">
      <c r="B23" s="98" t="s">
        <v>4271</v>
      </c>
      <c r="C23" s="73" t="s">
        <v>316</v>
      </c>
      <c r="D23" s="74" t="s">
        <v>35</v>
      </c>
      <c r="E23" s="90">
        <v>1</v>
      </c>
      <c r="F23" s="91">
        <v>63276</v>
      </c>
      <c r="G23" s="91">
        <f t="shared" si="1"/>
        <v>63276</v>
      </c>
    </row>
    <row r="24" spans="2:7" s="95" customFormat="1" ht="108.75" customHeight="1" outlineLevel="1" x14ac:dyDescent="0.25">
      <c r="B24" s="98" t="s">
        <v>4272</v>
      </c>
      <c r="C24" s="73" t="s">
        <v>317</v>
      </c>
      <c r="D24" s="74" t="s">
        <v>31</v>
      </c>
      <c r="E24" s="90">
        <v>1</v>
      </c>
      <c r="F24" s="91">
        <v>4640</v>
      </c>
      <c r="G24" s="91">
        <f t="shared" si="1"/>
        <v>4640</v>
      </c>
    </row>
    <row r="25" spans="2:7" s="95" customFormat="1" ht="27.75" customHeight="1" outlineLevel="1" x14ac:dyDescent="0.25">
      <c r="B25" s="96" t="s">
        <v>318</v>
      </c>
      <c r="C25" s="96" t="s">
        <v>319</v>
      </c>
      <c r="D25" s="97" t="s">
        <v>19</v>
      </c>
      <c r="E25" s="97" t="s">
        <v>19</v>
      </c>
      <c r="F25" s="97" t="s">
        <v>19</v>
      </c>
      <c r="G25" s="89"/>
    </row>
    <row r="26" spans="2:7" s="95" customFormat="1" ht="108.75" customHeight="1" outlineLevel="1" x14ac:dyDescent="0.25">
      <c r="B26" s="98" t="s">
        <v>4273</v>
      </c>
      <c r="C26" s="73" t="s">
        <v>321</v>
      </c>
      <c r="D26" s="74" t="s">
        <v>31</v>
      </c>
      <c r="E26" s="90">
        <v>1</v>
      </c>
      <c r="F26" s="91">
        <v>14867</v>
      </c>
      <c r="G26" s="91">
        <f t="shared" ref="G26:G38" si="2">+ROUND(E26*F26,0)</f>
        <v>14867</v>
      </c>
    </row>
    <row r="27" spans="2:7" s="95" customFormat="1" ht="192.75" customHeight="1" outlineLevel="1" x14ac:dyDescent="0.25">
      <c r="B27" s="98" t="s">
        <v>4274</v>
      </c>
      <c r="C27" s="73" t="s">
        <v>323</v>
      </c>
      <c r="D27" s="74" t="s">
        <v>31</v>
      </c>
      <c r="E27" s="90">
        <v>1</v>
      </c>
      <c r="F27" s="91">
        <v>35269</v>
      </c>
      <c r="G27" s="91">
        <f t="shared" si="2"/>
        <v>35269</v>
      </c>
    </row>
    <row r="28" spans="2:7" s="95" customFormat="1" ht="192.75" customHeight="1" outlineLevel="1" x14ac:dyDescent="0.25">
      <c r="B28" s="98" t="s">
        <v>4275</v>
      </c>
      <c r="C28" s="73" t="s">
        <v>325</v>
      </c>
      <c r="D28" s="74" t="s">
        <v>31</v>
      </c>
      <c r="E28" s="90">
        <v>1</v>
      </c>
      <c r="F28" s="91">
        <v>46569</v>
      </c>
      <c r="G28" s="91">
        <f t="shared" si="2"/>
        <v>46569</v>
      </c>
    </row>
    <row r="29" spans="2:7" s="95" customFormat="1" ht="147" customHeight="1" outlineLevel="1" x14ac:dyDescent="0.25">
      <c r="B29" s="98" t="s">
        <v>4276</v>
      </c>
      <c r="C29" s="73" t="s">
        <v>327</v>
      </c>
      <c r="D29" s="74" t="s">
        <v>31</v>
      </c>
      <c r="E29" s="90">
        <v>1</v>
      </c>
      <c r="F29" s="91">
        <v>92266</v>
      </c>
      <c r="G29" s="91">
        <f t="shared" si="2"/>
        <v>92266</v>
      </c>
    </row>
    <row r="30" spans="2:7" s="95" customFormat="1" ht="147" customHeight="1" outlineLevel="1" x14ac:dyDescent="0.25">
      <c r="B30" s="98" t="s">
        <v>328</v>
      </c>
      <c r="C30" s="73" t="s">
        <v>329</v>
      </c>
      <c r="D30" s="74" t="s">
        <v>31</v>
      </c>
      <c r="E30" s="90">
        <v>1</v>
      </c>
      <c r="F30" s="91">
        <v>86801</v>
      </c>
      <c r="G30" s="91">
        <f t="shared" si="2"/>
        <v>86801</v>
      </c>
    </row>
    <row r="31" spans="2:7" s="95" customFormat="1" ht="91.5" customHeight="1" outlineLevel="1" x14ac:dyDescent="0.25">
      <c r="B31" s="98" t="s">
        <v>4277</v>
      </c>
      <c r="C31" s="73" t="s">
        <v>331</v>
      </c>
      <c r="D31" s="74" t="s">
        <v>35</v>
      </c>
      <c r="E31" s="90">
        <v>1</v>
      </c>
      <c r="F31" s="91">
        <v>112450</v>
      </c>
      <c r="G31" s="91">
        <f t="shared" si="2"/>
        <v>112450</v>
      </c>
    </row>
    <row r="32" spans="2:7" s="95" customFormat="1" ht="154.5" customHeight="1" outlineLevel="1" x14ac:dyDescent="0.25">
      <c r="B32" s="98" t="s">
        <v>330</v>
      </c>
      <c r="C32" s="73" t="s">
        <v>333</v>
      </c>
      <c r="D32" s="74" t="s">
        <v>30</v>
      </c>
      <c r="E32" s="90">
        <v>1</v>
      </c>
      <c r="F32" s="91">
        <v>38606</v>
      </c>
      <c r="G32" s="91">
        <f t="shared" si="2"/>
        <v>38606</v>
      </c>
    </row>
    <row r="33" spans="2:7" s="95" customFormat="1" ht="91.5" customHeight="1" outlineLevel="1" x14ac:dyDescent="0.25">
      <c r="B33" s="98" t="s">
        <v>320</v>
      </c>
      <c r="C33" s="73" t="s">
        <v>335</v>
      </c>
      <c r="D33" s="74" t="s">
        <v>30</v>
      </c>
      <c r="E33" s="90">
        <v>1</v>
      </c>
      <c r="F33" s="91">
        <v>65287</v>
      </c>
      <c r="G33" s="91">
        <f t="shared" si="2"/>
        <v>65287</v>
      </c>
    </row>
    <row r="34" spans="2:7" s="95" customFormat="1" ht="91.5" customHeight="1" outlineLevel="1" x14ac:dyDescent="0.25">
      <c r="B34" s="98" t="s">
        <v>322</v>
      </c>
      <c r="C34" s="73" t="s">
        <v>336</v>
      </c>
      <c r="D34" s="74" t="s">
        <v>30</v>
      </c>
      <c r="E34" s="90">
        <v>1</v>
      </c>
      <c r="F34" s="91">
        <v>32525</v>
      </c>
      <c r="G34" s="91">
        <f t="shared" si="2"/>
        <v>32525</v>
      </c>
    </row>
    <row r="35" spans="2:7" s="95" customFormat="1" ht="91.5" customHeight="1" outlineLevel="1" x14ac:dyDescent="0.25">
      <c r="B35" s="98" t="s">
        <v>324</v>
      </c>
      <c r="C35" s="73" t="s">
        <v>337</v>
      </c>
      <c r="D35" s="74" t="s">
        <v>30</v>
      </c>
      <c r="E35" s="90">
        <v>1</v>
      </c>
      <c r="F35" s="91">
        <v>88461</v>
      </c>
      <c r="G35" s="91">
        <f t="shared" si="2"/>
        <v>88461</v>
      </c>
    </row>
    <row r="36" spans="2:7" s="95" customFormat="1" ht="91.5" customHeight="1" outlineLevel="1" x14ac:dyDescent="0.25">
      <c r="B36" s="98" t="s">
        <v>326</v>
      </c>
      <c r="C36" s="73" t="s">
        <v>338</v>
      </c>
      <c r="D36" s="74" t="s">
        <v>7</v>
      </c>
      <c r="E36" s="90">
        <v>1</v>
      </c>
      <c r="F36" s="91">
        <v>42719</v>
      </c>
      <c r="G36" s="91">
        <f t="shared" si="2"/>
        <v>42719</v>
      </c>
    </row>
    <row r="37" spans="2:7" s="95" customFormat="1" ht="91.5" customHeight="1" outlineLevel="1" x14ac:dyDescent="0.25">
      <c r="B37" s="98" t="s">
        <v>332</v>
      </c>
      <c r="C37" s="73" t="s">
        <v>339</v>
      </c>
      <c r="D37" s="74" t="s">
        <v>7</v>
      </c>
      <c r="E37" s="90">
        <v>1</v>
      </c>
      <c r="F37" s="91">
        <v>47559</v>
      </c>
      <c r="G37" s="91">
        <f t="shared" si="2"/>
        <v>47559</v>
      </c>
    </row>
    <row r="38" spans="2:7" s="95" customFormat="1" ht="91.5" customHeight="1" outlineLevel="1" x14ac:dyDescent="0.25">
      <c r="B38" s="98" t="s">
        <v>334</v>
      </c>
      <c r="C38" s="73" t="s">
        <v>340</v>
      </c>
      <c r="D38" s="74" t="s">
        <v>37</v>
      </c>
      <c r="E38" s="90">
        <v>1</v>
      </c>
      <c r="F38" s="91">
        <v>133608</v>
      </c>
      <c r="G38" s="91">
        <f t="shared" si="2"/>
        <v>133608</v>
      </c>
    </row>
    <row r="39" spans="2:7" s="95" customFormat="1" ht="36" customHeight="1" x14ac:dyDescent="0.25">
      <c r="B39" s="93" t="s">
        <v>341</v>
      </c>
      <c r="C39" s="93" t="s">
        <v>342</v>
      </c>
      <c r="D39" s="94" t="s">
        <v>19</v>
      </c>
      <c r="E39" s="94" t="s">
        <v>19</v>
      </c>
      <c r="F39" s="94" t="s">
        <v>19</v>
      </c>
      <c r="G39" s="88"/>
    </row>
    <row r="40" spans="2:7" s="95" customFormat="1" ht="27.75" customHeight="1" outlineLevel="1" x14ac:dyDescent="0.25">
      <c r="B40" s="96" t="s">
        <v>343</v>
      </c>
      <c r="C40" s="96" t="s">
        <v>344</v>
      </c>
      <c r="D40" s="97" t="s">
        <v>19</v>
      </c>
      <c r="E40" s="97" t="s">
        <v>19</v>
      </c>
      <c r="F40" s="97" t="s">
        <v>19</v>
      </c>
      <c r="G40" s="89"/>
    </row>
    <row r="41" spans="2:7" s="95" customFormat="1" ht="91.5" customHeight="1" outlineLevel="1" x14ac:dyDescent="0.25">
      <c r="B41" s="98" t="s">
        <v>8</v>
      </c>
      <c r="C41" s="73" t="s">
        <v>345</v>
      </c>
      <c r="D41" s="74" t="s">
        <v>35</v>
      </c>
      <c r="E41" s="90">
        <v>1</v>
      </c>
      <c r="F41" s="91">
        <v>42011</v>
      </c>
      <c r="G41" s="91">
        <f t="shared" ref="G41:G97" si="3">+ROUND(E41*F41,0)</f>
        <v>42011</v>
      </c>
    </row>
    <row r="42" spans="2:7" s="95" customFormat="1" ht="91.5" customHeight="1" outlineLevel="1" x14ac:dyDescent="0.25">
      <c r="B42" s="98" t="s">
        <v>346</v>
      </c>
      <c r="C42" s="73" t="s">
        <v>347</v>
      </c>
      <c r="D42" s="74" t="s">
        <v>31</v>
      </c>
      <c r="E42" s="90">
        <v>1</v>
      </c>
      <c r="F42" s="91">
        <v>7720</v>
      </c>
      <c r="G42" s="91">
        <f t="shared" si="3"/>
        <v>7720</v>
      </c>
    </row>
    <row r="43" spans="2:7" s="95" customFormat="1" ht="91.5" customHeight="1" outlineLevel="1" x14ac:dyDescent="0.25">
      <c r="B43" s="98" t="s">
        <v>9</v>
      </c>
      <c r="C43" s="73" t="s">
        <v>348</v>
      </c>
      <c r="D43" s="74" t="s">
        <v>35</v>
      </c>
      <c r="E43" s="90">
        <v>1</v>
      </c>
      <c r="F43" s="91">
        <v>11916</v>
      </c>
      <c r="G43" s="91">
        <f t="shared" si="3"/>
        <v>11916</v>
      </c>
    </row>
    <row r="44" spans="2:7" s="95" customFormat="1" ht="91.5" customHeight="1" outlineLevel="1" x14ac:dyDescent="0.25">
      <c r="B44" s="98" t="s">
        <v>349</v>
      </c>
      <c r="C44" s="73" t="s">
        <v>350</v>
      </c>
      <c r="D44" s="74" t="s">
        <v>35</v>
      </c>
      <c r="E44" s="90">
        <v>1</v>
      </c>
      <c r="F44" s="91">
        <v>36310</v>
      </c>
      <c r="G44" s="91">
        <f t="shared" si="3"/>
        <v>36310</v>
      </c>
    </row>
    <row r="45" spans="2:7" s="95" customFormat="1" ht="91.5" customHeight="1" outlineLevel="1" x14ac:dyDescent="0.25">
      <c r="B45" s="98" t="s">
        <v>351</v>
      </c>
      <c r="C45" s="73" t="s">
        <v>352</v>
      </c>
      <c r="D45" s="74" t="s">
        <v>35</v>
      </c>
      <c r="E45" s="90">
        <v>1</v>
      </c>
      <c r="F45" s="91">
        <v>31271</v>
      </c>
      <c r="G45" s="91">
        <f t="shared" si="3"/>
        <v>31271</v>
      </c>
    </row>
    <row r="46" spans="2:7" s="95" customFormat="1" ht="120.75" customHeight="1" outlineLevel="1" x14ac:dyDescent="0.25">
      <c r="B46" s="98" t="s">
        <v>4278</v>
      </c>
      <c r="C46" s="73" t="s">
        <v>354</v>
      </c>
      <c r="D46" s="74" t="s">
        <v>30</v>
      </c>
      <c r="E46" s="90">
        <v>1</v>
      </c>
      <c r="F46" s="91">
        <v>36459</v>
      </c>
      <c r="G46" s="91">
        <f t="shared" si="3"/>
        <v>36459</v>
      </c>
    </row>
    <row r="47" spans="2:7" s="95" customFormat="1" ht="120.75" customHeight="1" outlineLevel="1" x14ac:dyDescent="0.25">
      <c r="B47" s="98" t="s">
        <v>353</v>
      </c>
      <c r="C47" s="73" t="s">
        <v>355</v>
      </c>
      <c r="D47" s="74" t="s">
        <v>31</v>
      </c>
      <c r="E47" s="90">
        <v>1</v>
      </c>
      <c r="F47" s="91">
        <v>21083</v>
      </c>
      <c r="G47" s="91">
        <f t="shared" si="3"/>
        <v>21083</v>
      </c>
    </row>
    <row r="48" spans="2:7" s="95" customFormat="1" ht="120.75" customHeight="1" outlineLevel="1" x14ac:dyDescent="0.25">
      <c r="B48" s="98" t="s">
        <v>356</v>
      </c>
      <c r="C48" s="73" t="s">
        <v>357</v>
      </c>
      <c r="D48" s="74" t="s">
        <v>30</v>
      </c>
      <c r="E48" s="90">
        <v>1</v>
      </c>
      <c r="F48" s="91">
        <v>41202</v>
      </c>
      <c r="G48" s="91">
        <f t="shared" si="3"/>
        <v>41202</v>
      </c>
    </row>
    <row r="49" spans="2:7" s="95" customFormat="1" ht="120.75" customHeight="1" outlineLevel="1" x14ac:dyDescent="0.25">
      <c r="B49" s="98" t="s">
        <v>358</v>
      </c>
      <c r="C49" s="73" t="s">
        <v>359</v>
      </c>
      <c r="D49" s="74" t="s">
        <v>31</v>
      </c>
      <c r="E49" s="90">
        <v>1</v>
      </c>
      <c r="F49" s="91">
        <v>8832</v>
      </c>
      <c r="G49" s="91">
        <f t="shared" si="3"/>
        <v>8832</v>
      </c>
    </row>
    <row r="50" spans="2:7" s="95" customFormat="1" ht="91.5" customHeight="1" outlineLevel="1" x14ac:dyDescent="0.25">
      <c r="B50" s="98" t="s">
        <v>360</v>
      </c>
      <c r="C50" s="73" t="s">
        <v>361</v>
      </c>
      <c r="D50" s="74" t="s">
        <v>30</v>
      </c>
      <c r="E50" s="90">
        <v>1</v>
      </c>
      <c r="F50" s="91">
        <v>14789</v>
      </c>
      <c r="G50" s="91">
        <f t="shared" si="3"/>
        <v>14789</v>
      </c>
    </row>
    <row r="51" spans="2:7" s="95" customFormat="1" ht="91.5" customHeight="1" outlineLevel="1" x14ac:dyDescent="0.25">
      <c r="B51" s="98" t="s">
        <v>362</v>
      </c>
      <c r="C51" s="73" t="s">
        <v>363</v>
      </c>
      <c r="D51" s="74" t="s">
        <v>31</v>
      </c>
      <c r="E51" s="90">
        <v>1</v>
      </c>
      <c r="F51" s="91">
        <v>8777</v>
      </c>
      <c r="G51" s="91">
        <f t="shared" si="3"/>
        <v>8777</v>
      </c>
    </row>
    <row r="52" spans="2:7" s="95" customFormat="1" ht="126" customHeight="1" outlineLevel="1" x14ac:dyDescent="0.25">
      <c r="B52" s="98" t="s">
        <v>364</v>
      </c>
      <c r="C52" s="73" t="s">
        <v>365</v>
      </c>
      <c r="D52" s="74" t="s">
        <v>31</v>
      </c>
      <c r="E52" s="90">
        <v>1</v>
      </c>
      <c r="F52" s="91">
        <v>19801</v>
      </c>
      <c r="G52" s="91">
        <f t="shared" si="3"/>
        <v>19801</v>
      </c>
    </row>
    <row r="53" spans="2:7" s="95" customFormat="1" ht="91.5" customHeight="1" outlineLevel="1" x14ac:dyDescent="0.25">
      <c r="B53" s="98" t="s">
        <v>366</v>
      </c>
      <c r="C53" s="73" t="s">
        <v>367</v>
      </c>
      <c r="D53" s="74" t="s">
        <v>35</v>
      </c>
      <c r="E53" s="90">
        <v>1</v>
      </c>
      <c r="F53" s="91">
        <v>59568</v>
      </c>
      <c r="G53" s="91">
        <f t="shared" si="3"/>
        <v>59568</v>
      </c>
    </row>
    <row r="54" spans="2:7" s="95" customFormat="1" ht="91.5" customHeight="1" outlineLevel="1" x14ac:dyDescent="0.25">
      <c r="B54" s="98" t="s">
        <v>368</v>
      </c>
      <c r="C54" s="73" t="s">
        <v>369</v>
      </c>
      <c r="D54" s="74" t="s">
        <v>35</v>
      </c>
      <c r="E54" s="90">
        <v>1</v>
      </c>
      <c r="F54" s="91">
        <v>63102</v>
      </c>
      <c r="G54" s="91">
        <f t="shared" si="3"/>
        <v>63102</v>
      </c>
    </row>
    <row r="55" spans="2:7" s="95" customFormat="1" ht="91.5" customHeight="1" outlineLevel="1" x14ac:dyDescent="0.25">
      <c r="B55" s="98" t="s">
        <v>370</v>
      </c>
      <c r="C55" s="73" t="s">
        <v>371</v>
      </c>
      <c r="D55" s="74" t="s">
        <v>31</v>
      </c>
      <c r="E55" s="90">
        <v>1</v>
      </c>
      <c r="F55" s="91">
        <v>4641</v>
      </c>
      <c r="G55" s="91">
        <f t="shared" si="3"/>
        <v>4641</v>
      </c>
    </row>
    <row r="56" spans="2:7" s="95" customFormat="1" ht="91.5" customHeight="1" outlineLevel="1" x14ac:dyDescent="0.25">
      <c r="B56" s="98" t="s">
        <v>373</v>
      </c>
      <c r="C56" s="73" t="s">
        <v>372</v>
      </c>
      <c r="D56" s="74" t="s">
        <v>31</v>
      </c>
      <c r="E56" s="90">
        <v>1</v>
      </c>
      <c r="F56" s="91">
        <v>4774</v>
      </c>
      <c r="G56" s="91">
        <f t="shared" si="3"/>
        <v>4774</v>
      </c>
    </row>
    <row r="57" spans="2:7" s="95" customFormat="1" ht="91.5" customHeight="1" outlineLevel="1" x14ac:dyDescent="0.25">
      <c r="B57" s="98" t="s">
        <v>375</v>
      </c>
      <c r="C57" s="73" t="s">
        <v>374</v>
      </c>
      <c r="D57" s="74" t="s">
        <v>35</v>
      </c>
      <c r="E57" s="90">
        <v>1</v>
      </c>
      <c r="F57" s="91">
        <v>19569</v>
      </c>
      <c r="G57" s="91">
        <f t="shared" si="3"/>
        <v>19569</v>
      </c>
    </row>
    <row r="58" spans="2:7" s="95" customFormat="1" ht="91.5" customHeight="1" outlineLevel="1" x14ac:dyDescent="0.25">
      <c r="B58" s="98" t="s">
        <v>377</v>
      </c>
      <c r="C58" s="73" t="s">
        <v>376</v>
      </c>
      <c r="D58" s="74" t="s">
        <v>35</v>
      </c>
      <c r="E58" s="90">
        <v>1</v>
      </c>
      <c r="F58" s="91">
        <v>16271</v>
      </c>
      <c r="G58" s="91">
        <f t="shared" si="3"/>
        <v>16271</v>
      </c>
    </row>
    <row r="59" spans="2:7" s="95" customFormat="1" ht="91.5" customHeight="1" outlineLevel="1" x14ac:dyDescent="0.25">
      <c r="B59" s="98" t="s">
        <v>379</v>
      </c>
      <c r="C59" s="73" t="s">
        <v>378</v>
      </c>
      <c r="D59" s="74" t="s">
        <v>35</v>
      </c>
      <c r="E59" s="90">
        <v>1</v>
      </c>
      <c r="F59" s="91">
        <v>30997</v>
      </c>
      <c r="G59" s="91">
        <f t="shared" si="3"/>
        <v>30997</v>
      </c>
    </row>
    <row r="60" spans="2:7" s="95" customFormat="1" ht="91.5" customHeight="1" outlineLevel="1" x14ac:dyDescent="0.25">
      <c r="B60" s="98" t="s">
        <v>381</v>
      </c>
      <c r="C60" s="73" t="s">
        <v>380</v>
      </c>
      <c r="D60" s="74" t="s">
        <v>35</v>
      </c>
      <c r="E60" s="90">
        <v>1</v>
      </c>
      <c r="F60" s="91">
        <v>7106</v>
      </c>
      <c r="G60" s="91">
        <f t="shared" si="3"/>
        <v>7106</v>
      </c>
    </row>
    <row r="61" spans="2:7" s="95" customFormat="1" ht="91.5" customHeight="1" outlineLevel="1" x14ac:dyDescent="0.25">
      <c r="B61" s="98" t="s">
        <v>383</v>
      </c>
      <c r="C61" s="73" t="s">
        <v>382</v>
      </c>
      <c r="D61" s="74" t="s">
        <v>35</v>
      </c>
      <c r="E61" s="90">
        <v>1</v>
      </c>
      <c r="F61" s="91">
        <v>19408</v>
      </c>
      <c r="G61" s="91">
        <f t="shared" si="3"/>
        <v>19408</v>
      </c>
    </row>
    <row r="62" spans="2:7" s="95" customFormat="1" ht="91.5" customHeight="1" outlineLevel="1" x14ac:dyDescent="0.25">
      <c r="B62" s="98" t="s">
        <v>385</v>
      </c>
      <c r="C62" s="73" t="s">
        <v>384</v>
      </c>
      <c r="D62" s="74" t="s">
        <v>35</v>
      </c>
      <c r="E62" s="90">
        <v>1</v>
      </c>
      <c r="F62" s="91">
        <v>29186</v>
      </c>
      <c r="G62" s="91">
        <f t="shared" si="3"/>
        <v>29186</v>
      </c>
    </row>
    <row r="63" spans="2:7" s="95" customFormat="1" ht="91.5" customHeight="1" outlineLevel="1" x14ac:dyDescent="0.25">
      <c r="B63" s="98" t="s">
        <v>387</v>
      </c>
      <c r="C63" s="73" t="s">
        <v>386</v>
      </c>
      <c r="D63" s="74" t="s">
        <v>35</v>
      </c>
      <c r="E63" s="90">
        <v>1</v>
      </c>
      <c r="F63" s="91">
        <v>13006</v>
      </c>
      <c r="G63" s="91">
        <f t="shared" si="3"/>
        <v>13006</v>
      </c>
    </row>
    <row r="64" spans="2:7" s="95" customFormat="1" ht="91.5" customHeight="1" outlineLevel="1" x14ac:dyDescent="0.25">
      <c r="B64" s="98" t="s">
        <v>390</v>
      </c>
      <c r="C64" s="73" t="s">
        <v>388</v>
      </c>
      <c r="D64" s="74" t="s">
        <v>35</v>
      </c>
      <c r="E64" s="90">
        <v>1</v>
      </c>
      <c r="F64" s="91">
        <v>53811</v>
      </c>
      <c r="G64" s="91">
        <f t="shared" si="3"/>
        <v>53811</v>
      </c>
    </row>
    <row r="65" spans="2:7" s="95" customFormat="1" ht="91.5" customHeight="1" outlineLevel="1" x14ac:dyDescent="0.25">
      <c r="B65" s="98" t="s">
        <v>392</v>
      </c>
      <c r="C65" s="73" t="s">
        <v>389</v>
      </c>
      <c r="D65" s="74" t="s">
        <v>35</v>
      </c>
      <c r="E65" s="90">
        <v>1</v>
      </c>
      <c r="F65" s="91">
        <v>161433</v>
      </c>
      <c r="G65" s="91">
        <f t="shared" si="3"/>
        <v>161433</v>
      </c>
    </row>
    <row r="66" spans="2:7" s="95" customFormat="1" ht="91.5" customHeight="1" outlineLevel="1" x14ac:dyDescent="0.25">
      <c r="B66" s="98" t="s">
        <v>394</v>
      </c>
      <c r="C66" s="73" t="s">
        <v>391</v>
      </c>
      <c r="D66" s="74" t="s">
        <v>35</v>
      </c>
      <c r="E66" s="90">
        <v>1</v>
      </c>
      <c r="F66" s="91">
        <v>188721</v>
      </c>
      <c r="G66" s="91">
        <f t="shared" si="3"/>
        <v>188721</v>
      </c>
    </row>
    <row r="67" spans="2:7" s="95" customFormat="1" ht="91.5" customHeight="1" outlineLevel="1" x14ac:dyDescent="0.25">
      <c r="B67" s="98" t="s">
        <v>396</v>
      </c>
      <c r="C67" s="73" t="s">
        <v>393</v>
      </c>
      <c r="D67" s="74" t="s">
        <v>30</v>
      </c>
      <c r="E67" s="90">
        <v>1</v>
      </c>
      <c r="F67" s="91">
        <v>50609</v>
      </c>
      <c r="G67" s="91">
        <f t="shared" si="3"/>
        <v>50609</v>
      </c>
    </row>
    <row r="68" spans="2:7" s="95" customFormat="1" ht="91.5" customHeight="1" outlineLevel="1" x14ac:dyDescent="0.25">
      <c r="B68" s="98" t="s">
        <v>398</v>
      </c>
      <c r="C68" s="73" t="s">
        <v>395</v>
      </c>
      <c r="D68" s="74" t="s">
        <v>30</v>
      </c>
      <c r="E68" s="90">
        <v>1</v>
      </c>
      <c r="F68" s="91">
        <v>67770</v>
      </c>
      <c r="G68" s="91">
        <f t="shared" si="3"/>
        <v>67770</v>
      </c>
    </row>
    <row r="69" spans="2:7" s="95" customFormat="1" ht="91.5" customHeight="1" outlineLevel="1" x14ac:dyDescent="0.25">
      <c r="B69" s="98" t="s">
        <v>400</v>
      </c>
      <c r="C69" s="73" t="s">
        <v>397</v>
      </c>
      <c r="D69" s="74" t="s">
        <v>30</v>
      </c>
      <c r="E69" s="90">
        <v>1</v>
      </c>
      <c r="F69" s="91">
        <v>29036</v>
      </c>
      <c r="G69" s="91">
        <f t="shared" si="3"/>
        <v>29036</v>
      </c>
    </row>
    <row r="70" spans="2:7" s="95" customFormat="1" ht="137.25" customHeight="1" outlineLevel="1" x14ac:dyDescent="0.25">
      <c r="B70" s="98" t="s">
        <v>402</v>
      </c>
      <c r="C70" s="73" t="s">
        <v>399</v>
      </c>
      <c r="D70" s="74" t="s">
        <v>28</v>
      </c>
      <c r="E70" s="90">
        <v>1</v>
      </c>
      <c r="F70" s="91">
        <v>147882</v>
      </c>
      <c r="G70" s="91">
        <f t="shared" si="3"/>
        <v>147882</v>
      </c>
    </row>
    <row r="71" spans="2:7" s="95" customFormat="1" ht="137.25" customHeight="1" outlineLevel="1" x14ac:dyDescent="0.25">
      <c r="B71" s="98" t="s">
        <v>404</v>
      </c>
      <c r="C71" s="73" t="s">
        <v>401</v>
      </c>
      <c r="D71" s="74" t="s">
        <v>28</v>
      </c>
      <c r="E71" s="90">
        <v>1</v>
      </c>
      <c r="F71" s="91">
        <v>173463</v>
      </c>
      <c r="G71" s="91">
        <f t="shared" si="3"/>
        <v>173463</v>
      </c>
    </row>
    <row r="72" spans="2:7" s="95" customFormat="1" ht="91.5" customHeight="1" outlineLevel="1" x14ac:dyDescent="0.25">
      <c r="B72" s="98" t="s">
        <v>406</v>
      </c>
      <c r="C72" s="73" t="s">
        <v>403</v>
      </c>
      <c r="D72" s="74" t="s">
        <v>35</v>
      </c>
      <c r="E72" s="90">
        <v>1</v>
      </c>
      <c r="F72" s="91">
        <v>55473</v>
      </c>
      <c r="G72" s="91">
        <f t="shared" si="3"/>
        <v>55473</v>
      </c>
    </row>
    <row r="73" spans="2:7" s="95" customFormat="1" ht="91.5" customHeight="1" outlineLevel="1" x14ac:dyDescent="0.25">
      <c r="B73" s="98" t="s">
        <v>408</v>
      </c>
      <c r="C73" s="73" t="s">
        <v>405</v>
      </c>
      <c r="D73" s="74" t="s">
        <v>35</v>
      </c>
      <c r="E73" s="90">
        <v>1</v>
      </c>
      <c r="F73" s="91">
        <v>174723</v>
      </c>
      <c r="G73" s="91">
        <f t="shared" si="3"/>
        <v>174723</v>
      </c>
    </row>
    <row r="74" spans="2:7" s="95" customFormat="1" ht="91.5" customHeight="1" outlineLevel="1" x14ac:dyDescent="0.25">
      <c r="B74" s="98" t="s">
        <v>410</v>
      </c>
      <c r="C74" s="73" t="s">
        <v>407</v>
      </c>
      <c r="D74" s="74" t="s">
        <v>31</v>
      </c>
      <c r="E74" s="90">
        <v>1</v>
      </c>
      <c r="F74" s="91">
        <v>15228</v>
      </c>
      <c r="G74" s="91">
        <f t="shared" si="3"/>
        <v>15228</v>
      </c>
    </row>
    <row r="75" spans="2:7" s="95" customFormat="1" ht="91.5" customHeight="1" outlineLevel="1" x14ac:dyDescent="0.25">
      <c r="B75" s="98" t="s">
        <v>412</v>
      </c>
      <c r="C75" s="73" t="s">
        <v>409</v>
      </c>
      <c r="D75" s="74" t="s">
        <v>35</v>
      </c>
      <c r="E75" s="90">
        <v>1</v>
      </c>
      <c r="F75" s="91">
        <v>17365</v>
      </c>
      <c r="G75" s="91">
        <f t="shared" si="3"/>
        <v>17365</v>
      </c>
    </row>
    <row r="76" spans="2:7" s="95" customFormat="1" ht="91.5" customHeight="1" outlineLevel="1" x14ac:dyDescent="0.25">
      <c r="B76" s="98" t="s">
        <v>414</v>
      </c>
      <c r="C76" s="73" t="s">
        <v>411</v>
      </c>
      <c r="D76" s="74" t="s">
        <v>35</v>
      </c>
      <c r="E76" s="90">
        <v>1</v>
      </c>
      <c r="F76" s="91">
        <v>30633</v>
      </c>
      <c r="G76" s="91">
        <f t="shared" si="3"/>
        <v>30633</v>
      </c>
    </row>
    <row r="77" spans="2:7" s="95" customFormat="1" ht="91.5" customHeight="1" outlineLevel="1" x14ac:dyDescent="0.25">
      <c r="B77" s="98" t="s">
        <v>416</v>
      </c>
      <c r="C77" s="73" t="s">
        <v>413</v>
      </c>
      <c r="D77" s="74" t="s">
        <v>35</v>
      </c>
      <c r="E77" s="90">
        <v>1</v>
      </c>
      <c r="F77" s="91">
        <v>6405</v>
      </c>
      <c r="G77" s="91">
        <f t="shared" si="3"/>
        <v>6405</v>
      </c>
    </row>
    <row r="78" spans="2:7" s="95" customFormat="1" ht="91.5" customHeight="1" outlineLevel="1" x14ac:dyDescent="0.25">
      <c r="B78" s="98" t="s">
        <v>428</v>
      </c>
      <c r="C78" s="73" t="s">
        <v>415</v>
      </c>
      <c r="D78" s="74" t="s">
        <v>31</v>
      </c>
      <c r="E78" s="90">
        <v>1</v>
      </c>
      <c r="F78" s="91">
        <v>64486</v>
      </c>
      <c r="G78" s="91">
        <f t="shared" si="3"/>
        <v>64486</v>
      </c>
    </row>
    <row r="79" spans="2:7" s="95" customFormat="1" ht="91.5" customHeight="1" outlineLevel="1" x14ac:dyDescent="0.25">
      <c r="B79" s="98" t="s">
        <v>4279</v>
      </c>
      <c r="C79" s="73" t="s">
        <v>417</v>
      </c>
      <c r="D79" s="74" t="s">
        <v>30</v>
      </c>
      <c r="E79" s="90">
        <v>1</v>
      </c>
      <c r="F79" s="91">
        <v>50609</v>
      </c>
      <c r="G79" s="91">
        <f t="shared" si="3"/>
        <v>50609</v>
      </c>
    </row>
    <row r="80" spans="2:7" s="95" customFormat="1" ht="91.5" customHeight="1" outlineLevel="1" x14ac:dyDescent="0.25">
      <c r="B80" s="98" t="s">
        <v>430</v>
      </c>
      <c r="C80" s="73" t="s">
        <v>418</v>
      </c>
      <c r="D80" s="74" t="s">
        <v>31</v>
      </c>
      <c r="E80" s="90">
        <v>1</v>
      </c>
      <c r="F80" s="91">
        <v>20656</v>
      </c>
      <c r="G80" s="91">
        <f t="shared" si="3"/>
        <v>20656</v>
      </c>
    </row>
    <row r="81" spans="2:7" s="95" customFormat="1" ht="91.5" customHeight="1" outlineLevel="1" x14ac:dyDescent="0.25">
      <c r="B81" s="98" t="s">
        <v>4280</v>
      </c>
      <c r="C81" s="73" t="s">
        <v>419</v>
      </c>
      <c r="D81" s="74" t="s">
        <v>31</v>
      </c>
      <c r="E81" s="90">
        <v>1</v>
      </c>
      <c r="F81" s="91">
        <v>10629</v>
      </c>
      <c r="G81" s="91">
        <f t="shared" si="3"/>
        <v>10629</v>
      </c>
    </row>
    <row r="82" spans="2:7" s="95" customFormat="1" ht="91.5" customHeight="1" outlineLevel="1" x14ac:dyDescent="0.25">
      <c r="B82" s="98" t="s">
        <v>4281</v>
      </c>
      <c r="C82" s="73" t="s">
        <v>420</v>
      </c>
      <c r="D82" s="74" t="s">
        <v>30</v>
      </c>
      <c r="E82" s="90">
        <v>1</v>
      </c>
      <c r="F82" s="91">
        <v>44358</v>
      </c>
      <c r="G82" s="91">
        <f t="shared" si="3"/>
        <v>44358</v>
      </c>
    </row>
    <row r="83" spans="2:7" s="95" customFormat="1" ht="91.5" customHeight="1" outlineLevel="1" x14ac:dyDescent="0.25">
      <c r="B83" s="98" t="s">
        <v>4282</v>
      </c>
      <c r="C83" s="73" t="s">
        <v>421</v>
      </c>
      <c r="D83" s="74" t="s">
        <v>35</v>
      </c>
      <c r="E83" s="90">
        <v>1</v>
      </c>
      <c r="F83" s="91">
        <v>51233</v>
      </c>
      <c r="G83" s="91">
        <f t="shared" si="3"/>
        <v>51233</v>
      </c>
    </row>
    <row r="84" spans="2:7" s="95" customFormat="1" ht="91.5" customHeight="1" outlineLevel="1" x14ac:dyDescent="0.25">
      <c r="B84" s="98" t="s">
        <v>4283</v>
      </c>
      <c r="C84" s="73" t="s">
        <v>422</v>
      </c>
      <c r="D84" s="74" t="s">
        <v>423</v>
      </c>
      <c r="E84" s="90">
        <v>1</v>
      </c>
      <c r="F84" s="91">
        <v>347846</v>
      </c>
      <c r="G84" s="91">
        <f t="shared" si="3"/>
        <v>347846</v>
      </c>
    </row>
    <row r="85" spans="2:7" s="95" customFormat="1" ht="91.5" customHeight="1" outlineLevel="1" x14ac:dyDescent="0.25">
      <c r="B85" s="98" t="s">
        <v>4284</v>
      </c>
      <c r="C85" s="73" t="s">
        <v>424</v>
      </c>
      <c r="D85" s="74" t="s">
        <v>423</v>
      </c>
      <c r="E85" s="90">
        <v>1</v>
      </c>
      <c r="F85" s="91">
        <v>414731</v>
      </c>
      <c r="G85" s="91">
        <f t="shared" si="3"/>
        <v>414731</v>
      </c>
    </row>
    <row r="86" spans="2:7" s="95" customFormat="1" ht="91.5" customHeight="1" outlineLevel="1" x14ac:dyDescent="0.25">
      <c r="B86" s="98" t="s">
        <v>432</v>
      </c>
      <c r="C86" s="73" t="s">
        <v>425</v>
      </c>
      <c r="D86" s="74" t="s">
        <v>423</v>
      </c>
      <c r="E86" s="90">
        <v>1</v>
      </c>
      <c r="F86" s="91">
        <v>259677</v>
      </c>
      <c r="G86" s="91">
        <f t="shared" si="3"/>
        <v>259677</v>
      </c>
    </row>
    <row r="87" spans="2:7" s="95" customFormat="1" ht="144" customHeight="1" outlineLevel="1" x14ac:dyDescent="0.25">
      <c r="B87" s="98" t="s">
        <v>434</v>
      </c>
      <c r="C87" s="73" t="s">
        <v>426</v>
      </c>
      <c r="D87" s="74" t="s">
        <v>423</v>
      </c>
      <c r="E87" s="90">
        <v>1</v>
      </c>
      <c r="F87" s="91">
        <v>647543</v>
      </c>
      <c r="G87" s="91">
        <f t="shared" si="3"/>
        <v>647543</v>
      </c>
    </row>
    <row r="88" spans="2:7" s="95" customFormat="1" ht="91.5" customHeight="1" outlineLevel="1" x14ac:dyDescent="0.25">
      <c r="B88" s="98" t="s">
        <v>4285</v>
      </c>
      <c r="C88" s="73" t="s">
        <v>427</v>
      </c>
      <c r="D88" s="74" t="s">
        <v>30</v>
      </c>
      <c r="E88" s="90">
        <v>1</v>
      </c>
      <c r="F88" s="91">
        <v>44091</v>
      </c>
      <c r="G88" s="91">
        <f t="shared" si="3"/>
        <v>44091</v>
      </c>
    </row>
    <row r="89" spans="2:7" s="95" customFormat="1" ht="91.5" customHeight="1" outlineLevel="1" x14ac:dyDescent="0.25">
      <c r="B89" s="98" t="s">
        <v>4286</v>
      </c>
      <c r="C89" s="73" t="s">
        <v>429</v>
      </c>
      <c r="D89" s="74" t="s">
        <v>30</v>
      </c>
      <c r="E89" s="90">
        <v>1</v>
      </c>
      <c r="F89" s="91">
        <v>54119</v>
      </c>
      <c r="G89" s="91">
        <f t="shared" si="3"/>
        <v>54119</v>
      </c>
    </row>
    <row r="90" spans="2:7" s="95" customFormat="1" ht="91.5" customHeight="1" outlineLevel="1" x14ac:dyDescent="0.25">
      <c r="B90" s="98" t="s">
        <v>4287</v>
      </c>
      <c r="C90" s="73" t="s">
        <v>431</v>
      </c>
      <c r="D90" s="74" t="s">
        <v>30</v>
      </c>
      <c r="E90" s="90">
        <v>1</v>
      </c>
      <c r="F90" s="91">
        <v>4660</v>
      </c>
      <c r="G90" s="91">
        <f t="shared" si="3"/>
        <v>4660</v>
      </c>
    </row>
    <row r="91" spans="2:7" s="95" customFormat="1" ht="114.75" customHeight="1" outlineLevel="1" x14ac:dyDescent="0.25">
      <c r="B91" s="98" t="s">
        <v>4288</v>
      </c>
      <c r="C91" s="73" t="s">
        <v>433</v>
      </c>
      <c r="D91" s="74" t="s">
        <v>30</v>
      </c>
      <c r="E91" s="90">
        <v>1</v>
      </c>
      <c r="F91" s="91">
        <v>15913</v>
      </c>
      <c r="G91" s="91">
        <f t="shared" si="3"/>
        <v>15913</v>
      </c>
    </row>
    <row r="92" spans="2:7" s="95" customFormat="1" ht="114.75" customHeight="1" outlineLevel="1" x14ac:dyDescent="0.25">
      <c r="B92" s="98" t="s">
        <v>436</v>
      </c>
      <c r="C92" s="73" t="s">
        <v>435</v>
      </c>
      <c r="D92" s="74" t="s">
        <v>28</v>
      </c>
      <c r="E92" s="90">
        <v>1</v>
      </c>
      <c r="F92" s="91">
        <v>117367</v>
      </c>
      <c r="G92" s="91">
        <f t="shared" si="3"/>
        <v>117367</v>
      </c>
    </row>
    <row r="93" spans="2:7" s="95" customFormat="1" ht="114.75" customHeight="1" outlineLevel="1" x14ac:dyDescent="0.25">
      <c r="B93" s="98" t="s">
        <v>4289</v>
      </c>
      <c r="C93" s="73" t="s">
        <v>437</v>
      </c>
      <c r="D93" s="74" t="s">
        <v>31</v>
      </c>
      <c r="E93" s="90">
        <v>1</v>
      </c>
      <c r="F93" s="91">
        <v>5206</v>
      </c>
      <c r="G93" s="91">
        <f t="shared" si="3"/>
        <v>5206</v>
      </c>
    </row>
    <row r="94" spans="2:7" s="95" customFormat="1" ht="114.75" customHeight="1" outlineLevel="1" x14ac:dyDescent="0.25">
      <c r="B94" s="98" t="s">
        <v>438</v>
      </c>
      <c r="C94" s="73" t="s">
        <v>439</v>
      </c>
      <c r="D94" s="74" t="s">
        <v>30</v>
      </c>
      <c r="E94" s="90">
        <v>1</v>
      </c>
      <c r="F94" s="91">
        <v>12579</v>
      </c>
      <c r="G94" s="91">
        <f t="shared" si="3"/>
        <v>12579</v>
      </c>
    </row>
    <row r="95" spans="2:7" s="95" customFormat="1" ht="114.75" customHeight="1" outlineLevel="1" x14ac:dyDescent="0.25">
      <c r="B95" s="98" t="s">
        <v>4290</v>
      </c>
      <c r="C95" s="73" t="s">
        <v>440</v>
      </c>
      <c r="D95" s="74" t="s">
        <v>35</v>
      </c>
      <c r="E95" s="90">
        <v>1</v>
      </c>
      <c r="F95" s="91">
        <v>137814</v>
      </c>
      <c r="G95" s="91">
        <f t="shared" si="3"/>
        <v>137814</v>
      </c>
    </row>
    <row r="96" spans="2:7" s="95" customFormat="1" ht="126" customHeight="1" outlineLevel="1" x14ac:dyDescent="0.25">
      <c r="B96" s="98" t="s">
        <v>4291</v>
      </c>
      <c r="C96" s="73" t="s">
        <v>441</v>
      </c>
      <c r="D96" s="74" t="s">
        <v>35</v>
      </c>
      <c r="E96" s="90">
        <v>1</v>
      </c>
      <c r="F96" s="91">
        <v>84763</v>
      </c>
      <c r="G96" s="91">
        <f t="shared" si="3"/>
        <v>84763</v>
      </c>
    </row>
    <row r="97" spans="2:7" s="95" customFormat="1" ht="126" customHeight="1" outlineLevel="1" x14ac:dyDescent="0.25">
      <c r="B97" s="98" t="s">
        <v>4292</v>
      </c>
      <c r="C97" s="73" t="s">
        <v>442</v>
      </c>
      <c r="D97" s="74" t="s">
        <v>30</v>
      </c>
      <c r="E97" s="90">
        <v>1</v>
      </c>
      <c r="F97" s="91">
        <v>38486</v>
      </c>
      <c r="G97" s="91">
        <f t="shared" si="3"/>
        <v>38486</v>
      </c>
    </row>
    <row r="98" spans="2:7" s="95" customFormat="1" ht="27.75" customHeight="1" outlineLevel="1" x14ac:dyDescent="0.25">
      <c r="B98" s="96" t="s">
        <v>443</v>
      </c>
      <c r="C98" s="96" t="s">
        <v>444</v>
      </c>
      <c r="D98" s="97" t="s">
        <v>19</v>
      </c>
      <c r="E98" s="97" t="s">
        <v>19</v>
      </c>
      <c r="F98" s="97" t="s">
        <v>19</v>
      </c>
      <c r="G98" s="89"/>
    </row>
    <row r="99" spans="2:7" s="95" customFormat="1" ht="165.75" customHeight="1" outlineLevel="1" x14ac:dyDescent="0.25">
      <c r="B99" s="98" t="s">
        <v>10</v>
      </c>
      <c r="C99" s="73" t="s">
        <v>445</v>
      </c>
      <c r="D99" s="74" t="s">
        <v>30</v>
      </c>
      <c r="E99" s="90">
        <v>1</v>
      </c>
      <c r="F99" s="91">
        <v>49818</v>
      </c>
      <c r="G99" s="91">
        <f t="shared" ref="G99:G135" si="4">+ROUND(E99*F99,0)</f>
        <v>49818</v>
      </c>
    </row>
    <row r="100" spans="2:7" s="95" customFormat="1" ht="165.75" customHeight="1" outlineLevel="1" x14ac:dyDescent="0.25">
      <c r="B100" s="98" t="s">
        <v>11</v>
      </c>
      <c r="C100" s="73" t="s">
        <v>446</v>
      </c>
      <c r="D100" s="74" t="s">
        <v>30</v>
      </c>
      <c r="E100" s="90">
        <v>1</v>
      </c>
      <c r="F100" s="91">
        <v>55690</v>
      </c>
      <c r="G100" s="91">
        <f t="shared" si="4"/>
        <v>55690</v>
      </c>
    </row>
    <row r="101" spans="2:7" s="95" customFormat="1" ht="165.75" customHeight="1" outlineLevel="1" x14ac:dyDescent="0.25">
      <c r="B101" s="98" t="s">
        <v>12</v>
      </c>
      <c r="C101" s="73" t="s">
        <v>447</v>
      </c>
      <c r="D101" s="74" t="s">
        <v>30</v>
      </c>
      <c r="E101" s="90">
        <v>1</v>
      </c>
      <c r="F101" s="91">
        <v>39164</v>
      </c>
      <c r="G101" s="91">
        <f t="shared" si="4"/>
        <v>39164</v>
      </c>
    </row>
    <row r="102" spans="2:7" s="95" customFormat="1" ht="165.75" customHeight="1" outlineLevel="1" x14ac:dyDescent="0.25">
      <c r="B102" s="98" t="s">
        <v>13</v>
      </c>
      <c r="C102" s="73" t="s">
        <v>448</v>
      </c>
      <c r="D102" s="74" t="s">
        <v>28</v>
      </c>
      <c r="E102" s="90">
        <v>1</v>
      </c>
      <c r="F102" s="91">
        <v>226308</v>
      </c>
      <c r="G102" s="91">
        <f t="shared" si="4"/>
        <v>226308</v>
      </c>
    </row>
    <row r="103" spans="2:7" s="95" customFormat="1" ht="119.25" customHeight="1" outlineLevel="1" x14ac:dyDescent="0.25">
      <c r="B103" s="98" t="s">
        <v>14</v>
      </c>
      <c r="C103" s="73" t="s">
        <v>449</v>
      </c>
      <c r="D103" s="74" t="s">
        <v>30</v>
      </c>
      <c r="E103" s="90">
        <v>1</v>
      </c>
      <c r="F103" s="91">
        <v>26724</v>
      </c>
      <c r="G103" s="91">
        <f t="shared" si="4"/>
        <v>26724</v>
      </c>
    </row>
    <row r="104" spans="2:7" s="95" customFormat="1" ht="119.25" customHeight="1" outlineLevel="1" x14ac:dyDescent="0.25">
      <c r="B104" s="98" t="s">
        <v>15</v>
      </c>
      <c r="C104" s="73" t="s">
        <v>450</v>
      </c>
      <c r="D104" s="74" t="s">
        <v>30</v>
      </c>
      <c r="E104" s="90">
        <v>1</v>
      </c>
      <c r="F104" s="91">
        <v>29375</v>
      </c>
      <c r="G104" s="91">
        <f t="shared" si="4"/>
        <v>29375</v>
      </c>
    </row>
    <row r="105" spans="2:7" s="95" customFormat="1" ht="119.25" customHeight="1" outlineLevel="1" x14ac:dyDescent="0.25">
      <c r="B105" s="98" t="s">
        <v>453</v>
      </c>
      <c r="C105" s="73" t="s">
        <v>451</v>
      </c>
      <c r="D105" s="74" t="s">
        <v>30</v>
      </c>
      <c r="E105" s="90">
        <v>1</v>
      </c>
      <c r="F105" s="91">
        <v>36600</v>
      </c>
      <c r="G105" s="91">
        <f t="shared" si="4"/>
        <v>36600</v>
      </c>
    </row>
    <row r="106" spans="2:7" s="95" customFormat="1" ht="119.25" customHeight="1" outlineLevel="1" x14ac:dyDescent="0.25">
      <c r="B106" s="98" t="s">
        <v>455</v>
      </c>
      <c r="C106" s="73" t="s">
        <v>452</v>
      </c>
      <c r="D106" s="74" t="s">
        <v>7</v>
      </c>
      <c r="E106" s="90">
        <v>1</v>
      </c>
      <c r="F106" s="91">
        <v>41393</v>
      </c>
      <c r="G106" s="91">
        <f t="shared" si="4"/>
        <v>41393</v>
      </c>
    </row>
    <row r="107" spans="2:7" s="95" customFormat="1" ht="119.25" customHeight="1" outlineLevel="1" x14ac:dyDescent="0.25">
      <c r="B107" s="98" t="s">
        <v>457</v>
      </c>
      <c r="C107" s="73" t="s">
        <v>454</v>
      </c>
      <c r="D107" s="74" t="s">
        <v>30</v>
      </c>
      <c r="E107" s="90">
        <v>1</v>
      </c>
      <c r="F107" s="91">
        <v>42431</v>
      </c>
      <c r="G107" s="91">
        <f t="shared" si="4"/>
        <v>42431</v>
      </c>
    </row>
    <row r="108" spans="2:7" s="95" customFormat="1" ht="91.5" customHeight="1" outlineLevel="1" x14ac:dyDescent="0.25">
      <c r="B108" s="98" t="s">
        <v>459</v>
      </c>
      <c r="C108" s="73" t="s">
        <v>456</v>
      </c>
      <c r="D108" s="74" t="s">
        <v>31</v>
      </c>
      <c r="E108" s="90">
        <v>1</v>
      </c>
      <c r="F108" s="91">
        <v>5344</v>
      </c>
      <c r="G108" s="91">
        <f t="shared" si="4"/>
        <v>5344</v>
      </c>
    </row>
    <row r="109" spans="2:7" s="95" customFormat="1" ht="91.5" customHeight="1" outlineLevel="1" x14ac:dyDescent="0.25">
      <c r="B109" s="98" t="s">
        <v>461</v>
      </c>
      <c r="C109" s="73" t="s">
        <v>458</v>
      </c>
      <c r="D109" s="74" t="s">
        <v>30</v>
      </c>
      <c r="E109" s="90">
        <v>1</v>
      </c>
      <c r="F109" s="91">
        <v>39897</v>
      </c>
      <c r="G109" s="91">
        <f t="shared" si="4"/>
        <v>39897</v>
      </c>
    </row>
    <row r="110" spans="2:7" s="95" customFormat="1" ht="91.5" customHeight="1" outlineLevel="1" x14ac:dyDescent="0.25">
      <c r="B110" s="98" t="s">
        <v>463</v>
      </c>
      <c r="C110" s="73" t="s">
        <v>460</v>
      </c>
      <c r="D110" s="74" t="s">
        <v>30</v>
      </c>
      <c r="E110" s="90">
        <v>1</v>
      </c>
      <c r="F110" s="91">
        <v>47374</v>
      </c>
      <c r="G110" s="91">
        <f t="shared" si="4"/>
        <v>47374</v>
      </c>
    </row>
    <row r="111" spans="2:7" s="95" customFormat="1" ht="91.5" customHeight="1" outlineLevel="1" x14ac:dyDescent="0.25">
      <c r="B111" s="98" t="s">
        <v>465</v>
      </c>
      <c r="C111" s="73" t="s">
        <v>462</v>
      </c>
      <c r="D111" s="74" t="s">
        <v>30</v>
      </c>
      <c r="E111" s="90">
        <v>1</v>
      </c>
      <c r="F111" s="91">
        <v>34862</v>
      </c>
      <c r="G111" s="91">
        <f t="shared" si="4"/>
        <v>34862</v>
      </c>
    </row>
    <row r="112" spans="2:7" s="95" customFormat="1" ht="91.5" customHeight="1" outlineLevel="1" x14ac:dyDescent="0.25">
      <c r="B112" s="98" t="s">
        <v>467</v>
      </c>
      <c r="C112" s="73" t="s">
        <v>464</v>
      </c>
      <c r="D112" s="74" t="s">
        <v>30</v>
      </c>
      <c r="E112" s="90">
        <v>1</v>
      </c>
      <c r="F112" s="91">
        <v>42982</v>
      </c>
      <c r="G112" s="91">
        <f t="shared" si="4"/>
        <v>42982</v>
      </c>
    </row>
    <row r="113" spans="2:7" s="95" customFormat="1" ht="91.5" customHeight="1" outlineLevel="1" x14ac:dyDescent="0.25">
      <c r="B113" s="98" t="s">
        <v>469</v>
      </c>
      <c r="C113" s="73" t="s">
        <v>466</v>
      </c>
      <c r="D113" s="74" t="s">
        <v>30</v>
      </c>
      <c r="E113" s="90">
        <v>1</v>
      </c>
      <c r="F113" s="91">
        <v>19411</v>
      </c>
      <c r="G113" s="91">
        <f t="shared" si="4"/>
        <v>19411</v>
      </c>
    </row>
    <row r="114" spans="2:7" s="95" customFormat="1" ht="91.5" customHeight="1" outlineLevel="1" x14ac:dyDescent="0.25">
      <c r="B114" s="98" t="s">
        <v>471</v>
      </c>
      <c r="C114" s="73" t="s">
        <v>468</v>
      </c>
      <c r="D114" s="74" t="s">
        <v>30</v>
      </c>
      <c r="E114" s="90">
        <v>1</v>
      </c>
      <c r="F114" s="91">
        <v>27946</v>
      </c>
      <c r="G114" s="91">
        <f t="shared" si="4"/>
        <v>27946</v>
      </c>
    </row>
    <row r="115" spans="2:7" s="95" customFormat="1" ht="91.5" customHeight="1" outlineLevel="1" x14ac:dyDescent="0.25">
      <c r="B115" s="98" t="s">
        <v>473</v>
      </c>
      <c r="C115" s="73" t="s">
        <v>470</v>
      </c>
      <c r="D115" s="74" t="s">
        <v>31</v>
      </c>
      <c r="E115" s="90">
        <v>1</v>
      </c>
      <c r="F115" s="91">
        <v>26467</v>
      </c>
      <c r="G115" s="91">
        <f t="shared" si="4"/>
        <v>26467</v>
      </c>
    </row>
    <row r="116" spans="2:7" s="95" customFormat="1" ht="91.5" customHeight="1" outlineLevel="1" x14ac:dyDescent="0.25">
      <c r="B116" s="98" t="s">
        <v>476</v>
      </c>
      <c r="C116" s="73" t="s">
        <v>472</v>
      </c>
      <c r="D116" s="74" t="s">
        <v>31</v>
      </c>
      <c r="E116" s="90">
        <v>1</v>
      </c>
      <c r="F116" s="91">
        <v>23229</v>
      </c>
      <c r="G116" s="91">
        <f t="shared" si="4"/>
        <v>23229</v>
      </c>
    </row>
    <row r="117" spans="2:7" s="95" customFormat="1" ht="91.5" customHeight="1" outlineLevel="1" x14ac:dyDescent="0.25">
      <c r="B117" s="98" t="s">
        <v>478</v>
      </c>
      <c r="C117" s="73" t="s">
        <v>474</v>
      </c>
      <c r="D117" s="74" t="s">
        <v>30</v>
      </c>
      <c r="E117" s="90">
        <v>1</v>
      </c>
      <c r="F117" s="91">
        <v>29741</v>
      </c>
      <c r="G117" s="91">
        <f t="shared" si="4"/>
        <v>29741</v>
      </c>
    </row>
    <row r="118" spans="2:7" s="95" customFormat="1" ht="91.5" customHeight="1" outlineLevel="1" x14ac:dyDescent="0.25">
      <c r="B118" s="98" t="s">
        <v>480</v>
      </c>
      <c r="C118" s="73" t="s">
        <v>475</v>
      </c>
      <c r="D118" s="74" t="s">
        <v>28</v>
      </c>
      <c r="E118" s="90">
        <v>1</v>
      </c>
      <c r="F118" s="91">
        <v>199962</v>
      </c>
      <c r="G118" s="91">
        <f t="shared" si="4"/>
        <v>199962</v>
      </c>
    </row>
    <row r="119" spans="2:7" s="95" customFormat="1" ht="91.5" customHeight="1" outlineLevel="1" x14ac:dyDescent="0.25">
      <c r="B119" s="98" t="s">
        <v>482</v>
      </c>
      <c r="C119" s="73" t="s">
        <v>477</v>
      </c>
      <c r="D119" s="74" t="s">
        <v>28</v>
      </c>
      <c r="E119" s="90">
        <v>1</v>
      </c>
      <c r="F119" s="91">
        <v>214322</v>
      </c>
      <c r="G119" s="91">
        <f t="shared" si="4"/>
        <v>214322</v>
      </c>
    </row>
    <row r="120" spans="2:7" s="95" customFormat="1" ht="91.5" customHeight="1" outlineLevel="1" x14ac:dyDescent="0.25">
      <c r="B120" s="98" t="s">
        <v>484</v>
      </c>
      <c r="C120" s="73" t="s">
        <v>479</v>
      </c>
      <c r="D120" s="74" t="s">
        <v>30</v>
      </c>
      <c r="E120" s="90">
        <v>1</v>
      </c>
      <c r="F120" s="91">
        <v>48532</v>
      </c>
      <c r="G120" s="91">
        <f t="shared" si="4"/>
        <v>48532</v>
      </c>
    </row>
    <row r="121" spans="2:7" s="95" customFormat="1" ht="91.5" customHeight="1" outlineLevel="1" x14ac:dyDescent="0.25">
      <c r="B121" s="98" t="s">
        <v>486</v>
      </c>
      <c r="C121" s="73" t="s">
        <v>481</v>
      </c>
      <c r="D121" s="74" t="s">
        <v>28</v>
      </c>
      <c r="E121" s="90">
        <v>1</v>
      </c>
      <c r="F121" s="91">
        <v>202957</v>
      </c>
      <c r="G121" s="91">
        <f t="shared" si="4"/>
        <v>202957</v>
      </c>
    </row>
    <row r="122" spans="2:7" s="95" customFormat="1" ht="91.5" customHeight="1" outlineLevel="1" x14ac:dyDescent="0.25">
      <c r="B122" s="98" t="s">
        <v>488</v>
      </c>
      <c r="C122" s="73" t="s">
        <v>483</v>
      </c>
      <c r="D122" s="74" t="s">
        <v>31</v>
      </c>
      <c r="E122" s="90">
        <v>1</v>
      </c>
      <c r="F122" s="91">
        <v>35962</v>
      </c>
      <c r="G122" s="91">
        <f t="shared" si="4"/>
        <v>35962</v>
      </c>
    </row>
    <row r="123" spans="2:7" s="95" customFormat="1" ht="91.5" customHeight="1" outlineLevel="1" x14ac:dyDescent="0.25">
      <c r="B123" s="98" t="s">
        <v>490</v>
      </c>
      <c r="C123" s="73" t="s">
        <v>485</v>
      </c>
      <c r="D123" s="74" t="s">
        <v>35</v>
      </c>
      <c r="E123" s="90">
        <v>1</v>
      </c>
      <c r="F123" s="91">
        <v>12337</v>
      </c>
      <c r="G123" s="91">
        <f t="shared" si="4"/>
        <v>12337</v>
      </c>
    </row>
    <row r="124" spans="2:7" s="95" customFormat="1" ht="91.5" customHeight="1" outlineLevel="1" x14ac:dyDescent="0.25">
      <c r="B124" s="98" t="s">
        <v>492</v>
      </c>
      <c r="C124" s="73" t="s">
        <v>487</v>
      </c>
      <c r="D124" s="74" t="s">
        <v>30</v>
      </c>
      <c r="E124" s="90">
        <v>1</v>
      </c>
      <c r="F124" s="91">
        <v>20991</v>
      </c>
      <c r="G124" s="91">
        <f t="shared" si="4"/>
        <v>20991</v>
      </c>
    </row>
    <row r="125" spans="2:7" s="95" customFormat="1" ht="91.5" customHeight="1" outlineLevel="1" x14ac:dyDescent="0.25">
      <c r="B125" s="98" t="s">
        <v>494</v>
      </c>
      <c r="C125" s="73" t="s">
        <v>489</v>
      </c>
      <c r="D125" s="74" t="s">
        <v>30</v>
      </c>
      <c r="E125" s="90">
        <v>1</v>
      </c>
      <c r="F125" s="91">
        <v>9939</v>
      </c>
      <c r="G125" s="91">
        <f t="shared" si="4"/>
        <v>9939</v>
      </c>
    </row>
    <row r="126" spans="2:7" s="95" customFormat="1" ht="224.25" customHeight="1" outlineLevel="1" x14ac:dyDescent="0.25">
      <c r="B126" s="98" t="s">
        <v>496</v>
      </c>
      <c r="C126" s="73" t="s">
        <v>491</v>
      </c>
      <c r="D126" s="74" t="s">
        <v>30</v>
      </c>
      <c r="E126" s="90">
        <v>1</v>
      </c>
      <c r="F126" s="91">
        <v>74415</v>
      </c>
      <c r="G126" s="91">
        <f t="shared" si="4"/>
        <v>74415</v>
      </c>
    </row>
    <row r="127" spans="2:7" s="95" customFormat="1" ht="266.25" customHeight="1" outlineLevel="1" x14ac:dyDescent="0.25">
      <c r="B127" s="98" t="s">
        <v>498</v>
      </c>
      <c r="C127" s="73" t="s">
        <v>493</v>
      </c>
      <c r="D127" s="74" t="s">
        <v>30</v>
      </c>
      <c r="E127" s="90">
        <v>1</v>
      </c>
      <c r="F127" s="91">
        <v>58350</v>
      </c>
      <c r="G127" s="91">
        <f t="shared" si="4"/>
        <v>58350</v>
      </c>
    </row>
    <row r="128" spans="2:7" s="95" customFormat="1" ht="118.5" customHeight="1" outlineLevel="1" x14ac:dyDescent="0.25">
      <c r="B128" s="98" t="s">
        <v>500</v>
      </c>
      <c r="C128" s="73" t="s">
        <v>495</v>
      </c>
      <c r="D128" s="74" t="s">
        <v>35</v>
      </c>
      <c r="E128" s="90">
        <v>1</v>
      </c>
      <c r="F128" s="91">
        <v>88667</v>
      </c>
      <c r="G128" s="91">
        <f t="shared" si="4"/>
        <v>88667</v>
      </c>
    </row>
    <row r="129" spans="2:7" s="95" customFormat="1" ht="118.5" customHeight="1" outlineLevel="1" x14ac:dyDescent="0.25">
      <c r="B129" s="98" t="s">
        <v>502</v>
      </c>
      <c r="C129" s="73" t="s">
        <v>497</v>
      </c>
      <c r="D129" s="74" t="s">
        <v>35</v>
      </c>
      <c r="E129" s="90">
        <v>1</v>
      </c>
      <c r="F129" s="91">
        <v>56414</v>
      </c>
      <c r="G129" s="91">
        <f t="shared" si="4"/>
        <v>56414</v>
      </c>
    </row>
    <row r="130" spans="2:7" s="95" customFormat="1" ht="118.5" customHeight="1" outlineLevel="1" x14ac:dyDescent="0.25">
      <c r="B130" s="98" t="s">
        <v>4293</v>
      </c>
      <c r="C130" s="73" t="s">
        <v>499</v>
      </c>
      <c r="D130" s="74" t="s">
        <v>35</v>
      </c>
      <c r="E130" s="90">
        <v>1</v>
      </c>
      <c r="F130" s="91">
        <v>55184</v>
      </c>
      <c r="G130" s="91">
        <f t="shared" si="4"/>
        <v>55184</v>
      </c>
    </row>
    <row r="131" spans="2:7" s="95" customFormat="1" ht="91.5" customHeight="1" outlineLevel="1" x14ac:dyDescent="0.25">
      <c r="B131" s="98" t="s">
        <v>4294</v>
      </c>
      <c r="C131" s="73" t="s">
        <v>501</v>
      </c>
      <c r="D131" s="74" t="s">
        <v>35</v>
      </c>
      <c r="E131" s="90">
        <v>1</v>
      </c>
      <c r="F131" s="91">
        <v>170094</v>
      </c>
      <c r="G131" s="91">
        <f t="shared" si="4"/>
        <v>170094</v>
      </c>
    </row>
    <row r="132" spans="2:7" s="95" customFormat="1" ht="150.75" customHeight="1" outlineLevel="1" x14ac:dyDescent="0.25">
      <c r="B132" s="98" t="s">
        <v>4295</v>
      </c>
      <c r="C132" s="73" t="s">
        <v>503</v>
      </c>
      <c r="D132" s="74" t="s">
        <v>30</v>
      </c>
      <c r="E132" s="90">
        <v>1</v>
      </c>
      <c r="F132" s="91">
        <v>27601</v>
      </c>
      <c r="G132" s="91">
        <f t="shared" si="4"/>
        <v>27601</v>
      </c>
    </row>
    <row r="133" spans="2:7" s="95" customFormat="1" ht="91.5" customHeight="1" outlineLevel="1" x14ac:dyDescent="0.25">
      <c r="B133" s="98" t="s">
        <v>4296</v>
      </c>
      <c r="C133" s="73" t="s">
        <v>504</v>
      </c>
      <c r="D133" s="74" t="s">
        <v>31</v>
      </c>
      <c r="E133" s="90">
        <v>1</v>
      </c>
      <c r="F133" s="91">
        <v>5545</v>
      </c>
      <c r="G133" s="91">
        <f t="shared" si="4"/>
        <v>5545</v>
      </c>
    </row>
    <row r="134" spans="2:7" s="95" customFormat="1" ht="132" customHeight="1" outlineLevel="1" x14ac:dyDescent="0.25">
      <c r="B134" s="98" t="s">
        <v>4297</v>
      </c>
      <c r="C134" s="73" t="s">
        <v>505</v>
      </c>
      <c r="D134" s="74" t="s">
        <v>28</v>
      </c>
      <c r="E134" s="90">
        <v>1</v>
      </c>
      <c r="F134" s="91">
        <v>106140</v>
      </c>
      <c r="G134" s="91">
        <f t="shared" si="4"/>
        <v>106140</v>
      </c>
    </row>
    <row r="135" spans="2:7" s="95" customFormat="1" ht="91.5" customHeight="1" outlineLevel="1" x14ac:dyDescent="0.25">
      <c r="B135" s="98" t="s">
        <v>4298</v>
      </c>
      <c r="C135" s="73" t="s">
        <v>489</v>
      </c>
      <c r="D135" s="74" t="s">
        <v>30</v>
      </c>
      <c r="E135" s="90">
        <v>1</v>
      </c>
      <c r="F135" s="91">
        <v>8474</v>
      </c>
      <c r="G135" s="91">
        <f t="shared" si="4"/>
        <v>8474</v>
      </c>
    </row>
    <row r="136" spans="2:7" s="95" customFormat="1" ht="36" customHeight="1" x14ac:dyDescent="0.25">
      <c r="B136" s="93" t="s">
        <v>127</v>
      </c>
      <c r="C136" s="93" t="s">
        <v>506</v>
      </c>
      <c r="D136" s="94" t="s">
        <v>19</v>
      </c>
      <c r="E136" s="94" t="s">
        <v>19</v>
      </c>
      <c r="F136" s="94" t="s">
        <v>19</v>
      </c>
      <c r="G136" s="88"/>
    </row>
    <row r="137" spans="2:7" s="95" customFormat="1" ht="27.75" customHeight="1" outlineLevel="1" x14ac:dyDescent="0.25">
      <c r="B137" s="96" t="s">
        <v>129</v>
      </c>
      <c r="C137" s="96" t="s">
        <v>507</v>
      </c>
      <c r="D137" s="97" t="s">
        <v>19</v>
      </c>
      <c r="E137" s="97" t="s">
        <v>19</v>
      </c>
      <c r="F137" s="97" t="s">
        <v>19</v>
      </c>
      <c r="G137" s="89"/>
    </row>
    <row r="138" spans="2:7" s="95" customFormat="1" ht="91.5" customHeight="1" outlineLevel="1" x14ac:dyDescent="0.25">
      <c r="B138" s="98" t="s">
        <v>130</v>
      </c>
      <c r="C138" s="73" t="s">
        <v>508</v>
      </c>
      <c r="D138" s="74" t="s">
        <v>28</v>
      </c>
      <c r="E138" s="90">
        <v>1</v>
      </c>
      <c r="F138" s="91">
        <v>118182</v>
      </c>
      <c r="G138" s="91">
        <f t="shared" ref="G138:G201" si="5">+ROUND(E138*F138,0)</f>
        <v>118182</v>
      </c>
    </row>
    <row r="139" spans="2:7" s="95" customFormat="1" ht="91.5" customHeight="1" outlineLevel="1" x14ac:dyDescent="0.25">
      <c r="B139" s="98" t="s">
        <v>16</v>
      </c>
      <c r="C139" s="73" t="s">
        <v>510</v>
      </c>
      <c r="D139" s="74" t="s">
        <v>28</v>
      </c>
      <c r="E139" s="90">
        <v>1</v>
      </c>
      <c r="F139" s="91">
        <v>36491</v>
      </c>
      <c r="G139" s="91">
        <f t="shared" si="5"/>
        <v>36491</v>
      </c>
    </row>
    <row r="140" spans="2:7" s="95" customFormat="1" ht="91.5" customHeight="1" outlineLevel="1" x14ac:dyDescent="0.25">
      <c r="B140" s="98" t="s">
        <v>514</v>
      </c>
      <c r="C140" s="73" t="s">
        <v>511</v>
      </c>
      <c r="D140" s="74" t="s">
        <v>28</v>
      </c>
      <c r="E140" s="90">
        <v>1</v>
      </c>
      <c r="F140" s="91">
        <v>120881</v>
      </c>
      <c r="G140" s="91">
        <f t="shared" si="5"/>
        <v>120881</v>
      </c>
    </row>
    <row r="141" spans="2:7" s="95" customFormat="1" ht="91.5" customHeight="1" outlineLevel="1" x14ac:dyDescent="0.25">
      <c r="B141" s="98" t="s">
        <v>516</v>
      </c>
      <c r="C141" s="73" t="s">
        <v>513</v>
      </c>
      <c r="D141" s="74" t="s">
        <v>28</v>
      </c>
      <c r="E141" s="90">
        <v>1</v>
      </c>
      <c r="F141" s="91">
        <v>69404</v>
      </c>
      <c r="G141" s="91">
        <f t="shared" si="5"/>
        <v>69404</v>
      </c>
    </row>
    <row r="142" spans="2:7" s="95" customFormat="1" ht="91.5" customHeight="1" outlineLevel="1" x14ac:dyDescent="0.25">
      <c r="B142" s="98" t="s">
        <v>509</v>
      </c>
      <c r="C142" s="73" t="s">
        <v>515</v>
      </c>
      <c r="D142" s="74" t="s">
        <v>28</v>
      </c>
      <c r="E142" s="90">
        <v>1</v>
      </c>
      <c r="F142" s="91">
        <v>134977</v>
      </c>
      <c r="G142" s="91">
        <f t="shared" si="5"/>
        <v>134977</v>
      </c>
    </row>
    <row r="143" spans="2:7" s="95" customFormat="1" ht="91.5" customHeight="1" outlineLevel="1" x14ac:dyDescent="0.25">
      <c r="B143" s="98" t="s">
        <v>512</v>
      </c>
      <c r="C143" s="73" t="s">
        <v>517</v>
      </c>
      <c r="D143" s="74" t="s">
        <v>28</v>
      </c>
      <c r="E143" s="90">
        <v>1</v>
      </c>
      <c r="F143" s="91">
        <v>151984</v>
      </c>
      <c r="G143" s="91">
        <f t="shared" si="5"/>
        <v>151984</v>
      </c>
    </row>
    <row r="144" spans="2:7" s="95" customFormat="1" ht="121.5" customHeight="1" outlineLevel="1" x14ac:dyDescent="0.25">
      <c r="B144" s="98" t="s">
        <v>520</v>
      </c>
      <c r="C144" s="73" t="s">
        <v>519</v>
      </c>
      <c r="D144" s="74" t="s">
        <v>28</v>
      </c>
      <c r="E144" s="90">
        <v>1</v>
      </c>
      <c r="F144" s="125">
        <v>99320</v>
      </c>
      <c r="G144" s="91">
        <f t="shared" si="5"/>
        <v>99320</v>
      </c>
    </row>
    <row r="145" spans="2:7" s="95" customFormat="1" ht="91.5" customHeight="1" outlineLevel="1" x14ac:dyDescent="0.25">
      <c r="B145" s="98" t="s">
        <v>524</v>
      </c>
      <c r="C145" s="73" t="s">
        <v>521</v>
      </c>
      <c r="D145" s="74" t="s">
        <v>28</v>
      </c>
      <c r="E145" s="90">
        <v>1</v>
      </c>
      <c r="F145" s="91">
        <v>88584</v>
      </c>
      <c r="G145" s="91">
        <f t="shared" si="5"/>
        <v>88584</v>
      </c>
    </row>
    <row r="146" spans="2:7" s="95" customFormat="1" ht="91.5" customHeight="1" outlineLevel="1" x14ac:dyDescent="0.25">
      <c r="B146" s="98" t="s">
        <v>528</v>
      </c>
      <c r="C146" s="73" t="s">
        <v>523</v>
      </c>
      <c r="D146" s="74" t="s">
        <v>28</v>
      </c>
      <c r="E146" s="90">
        <v>1</v>
      </c>
      <c r="F146" s="91">
        <v>6347</v>
      </c>
      <c r="G146" s="91">
        <f t="shared" si="5"/>
        <v>6347</v>
      </c>
    </row>
    <row r="147" spans="2:7" s="95" customFormat="1" ht="91.5" customHeight="1" outlineLevel="1" x14ac:dyDescent="0.25">
      <c r="B147" s="98" t="s">
        <v>532</v>
      </c>
      <c r="C147" s="73" t="s">
        <v>525</v>
      </c>
      <c r="D147" s="74" t="s">
        <v>28</v>
      </c>
      <c r="E147" s="90">
        <v>1</v>
      </c>
      <c r="F147" s="91">
        <v>90692</v>
      </c>
      <c r="G147" s="91">
        <f t="shared" si="5"/>
        <v>90692</v>
      </c>
    </row>
    <row r="148" spans="2:7" s="95" customFormat="1" ht="91.5" customHeight="1" outlineLevel="1" x14ac:dyDescent="0.25">
      <c r="B148" s="98" t="s">
        <v>536</v>
      </c>
      <c r="C148" s="73" t="s">
        <v>527</v>
      </c>
      <c r="D148" s="74" t="s">
        <v>28</v>
      </c>
      <c r="E148" s="90">
        <v>1</v>
      </c>
      <c r="F148" s="91">
        <v>8463</v>
      </c>
      <c r="G148" s="91">
        <f t="shared" si="5"/>
        <v>8463</v>
      </c>
    </row>
    <row r="149" spans="2:7" s="95" customFormat="1" ht="91.5" customHeight="1" outlineLevel="1" x14ac:dyDescent="0.25">
      <c r="B149" s="98" t="s">
        <v>539</v>
      </c>
      <c r="C149" s="73" t="s">
        <v>529</v>
      </c>
      <c r="D149" s="74" t="s">
        <v>28</v>
      </c>
      <c r="E149" s="90">
        <v>1</v>
      </c>
      <c r="F149" s="91">
        <v>98070</v>
      </c>
      <c r="G149" s="91">
        <f t="shared" si="5"/>
        <v>98070</v>
      </c>
    </row>
    <row r="150" spans="2:7" s="95" customFormat="1" ht="91.5" customHeight="1" outlineLevel="1" x14ac:dyDescent="0.25">
      <c r="B150" s="98" t="s">
        <v>541</v>
      </c>
      <c r="C150" s="73" t="s">
        <v>531</v>
      </c>
      <c r="D150" s="74" t="s">
        <v>28</v>
      </c>
      <c r="E150" s="90">
        <v>1</v>
      </c>
      <c r="F150" s="91">
        <v>15868</v>
      </c>
      <c r="G150" s="91">
        <f t="shared" si="5"/>
        <v>15868</v>
      </c>
    </row>
    <row r="151" spans="2:7" s="95" customFormat="1" ht="91.5" customHeight="1" outlineLevel="1" x14ac:dyDescent="0.25">
      <c r="B151" s="98" t="s">
        <v>549</v>
      </c>
      <c r="C151" s="73" t="s">
        <v>533</v>
      </c>
      <c r="D151" s="74" t="s">
        <v>28</v>
      </c>
      <c r="E151" s="90">
        <v>1</v>
      </c>
      <c r="F151" s="91">
        <v>107556</v>
      </c>
      <c r="G151" s="91">
        <f t="shared" si="5"/>
        <v>107556</v>
      </c>
    </row>
    <row r="152" spans="2:7" s="95" customFormat="1" ht="91.5" customHeight="1" outlineLevel="1" x14ac:dyDescent="0.25">
      <c r="B152" s="98" t="s">
        <v>553</v>
      </c>
      <c r="C152" s="73" t="s">
        <v>535</v>
      </c>
      <c r="D152" s="74" t="s">
        <v>28</v>
      </c>
      <c r="E152" s="90">
        <v>1</v>
      </c>
      <c r="F152" s="91">
        <v>25389</v>
      </c>
      <c r="G152" s="91">
        <f t="shared" si="5"/>
        <v>25389</v>
      </c>
    </row>
    <row r="153" spans="2:7" s="95" customFormat="1" ht="91.5" customHeight="1" outlineLevel="1" x14ac:dyDescent="0.25">
      <c r="B153" s="98" t="s">
        <v>557</v>
      </c>
      <c r="C153" s="73" t="s">
        <v>537</v>
      </c>
      <c r="D153" s="74" t="s">
        <v>28</v>
      </c>
      <c r="E153" s="90">
        <v>1</v>
      </c>
      <c r="F153" s="91">
        <v>86998</v>
      </c>
      <c r="G153" s="91">
        <f t="shared" si="5"/>
        <v>86998</v>
      </c>
    </row>
    <row r="154" spans="2:7" s="95" customFormat="1" ht="126" customHeight="1" outlineLevel="1" x14ac:dyDescent="0.25">
      <c r="B154" s="98" t="s">
        <v>561</v>
      </c>
      <c r="C154" s="73" t="s">
        <v>538</v>
      </c>
      <c r="D154" s="74" t="s">
        <v>30</v>
      </c>
      <c r="E154" s="90">
        <v>1</v>
      </c>
      <c r="F154" s="91">
        <v>8511</v>
      </c>
      <c r="G154" s="91">
        <f t="shared" si="5"/>
        <v>8511</v>
      </c>
    </row>
    <row r="155" spans="2:7" s="95" customFormat="1" ht="91.5" customHeight="1" outlineLevel="1" x14ac:dyDescent="0.25">
      <c r="B155" s="98" t="s">
        <v>564</v>
      </c>
      <c r="C155" s="73" t="s">
        <v>540</v>
      </c>
      <c r="D155" s="74" t="s">
        <v>28</v>
      </c>
      <c r="E155" s="90">
        <v>1</v>
      </c>
      <c r="F155" s="91">
        <v>31369</v>
      </c>
      <c r="G155" s="91">
        <f t="shared" si="5"/>
        <v>31369</v>
      </c>
    </row>
    <row r="156" spans="2:7" s="95" customFormat="1" ht="91.5" customHeight="1" outlineLevel="1" x14ac:dyDescent="0.25">
      <c r="B156" s="98" t="s">
        <v>567</v>
      </c>
      <c r="C156" s="73" t="s">
        <v>542</v>
      </c>
      <c r="D156" s="74" t="s">
        <v>28</v>
      </c>
      <c r="E156" s="90">
        <v>1</v>
      </c>
      <c r="F156" s="91">
        <v>92405</v>
      </c>
      <c r="G156" s="91">
        <f t="shared" si="5"/>
        <v>92405</v>
      </c>
    </row>
    <row r="157" spans="2:7" s="95" customFormat="1" ht="91.5" customHeight="1" outlineLevel="1" x14ac:dyDescent="0.25">
      <c r="B157" s="98" t="s">
        <v>570</v>
      </c>
      <c r="C157" s="73" t="s">
        <v>543</v>
      </c>
      <c r="D157" s="74" t="s">
        <v>28</v>
      </c>
      <c r="E157" s="90">
        <v>1</v>
      </c>
      <c r="F157" s="91">
        <v>102555</v>
      </c>
      <c r="G157" s="91">
        <f t="shared" si="5"/>
        <v>102555</v>
      </c>
    </row>
    <row r="158" spans="2:7" s="95" customFormat="1" ht="91.5" customHeight="1" outlineLevel="1" x14ac:dyDescent="0.25">
      <c r="B158" s="98" t="s">
        <v>573</v>
      </c>
      <c r="C158" s="73" t="s">
        <v>544</v>
      </c>
      <c r="D158" s="74" t="s">
        <v>28</v>
      </c>
      <c r="E158" s="90">
        <v>1</v>
      </c>
      <c r="F158" s="91">
        <v>23679</v>
      </c>
      <c r="G158" s="91">
        <f t="shared" si="5"/>
        <v>23679</v>
      </c>
    </row>
    <row r="159" spans="2:7" s="95" customFormat="1" ht="145.5" customHeight="1" outlineLevel="1" x14ac:dyDescent="0.25">
      <c r="B159" s="98" t="s">
        <v>577</v>
      </c>
      <c r="C159" s="73" t="s">
        <v>545</v>
      </c>
      <c r="D159" s="74" t="s">
        <v>31</v>
      </c>
      <c r="E159" s="90">
        <v>1</v>
      </c>
      <c r="F159" s="91">
        <v>432522</v>
      </c>
      <c r="G159" s="91">
        <f t="shared" si="5"/>
        <v>432522</v>
      </c>
    </row>
    <row r="160" spans="2:7" s="95" customFormat="1" ht="145.5" customHeight="1" outlineLevel="1" x14ac:dyDescent="0.25">
      <c r="B160" s="98" t="s">
        <v>579</v>
      </c>
      <c r="C160" s="73" t="s">
        <v>546</v>
      </c>
      <c r="D160" s="74" t="s">
        <v>31</v>
      </c>
      <c r="E160" s="90">
        <v>1</v>
      </c>
      <c r="F160" s="91">
        <v>467628</v>
      </c>
      <c r="G160" s="91">
        <f t="shared" si="5"/>
        <v>467628</v>
      </c>
    </row>
    <row r="161" spans="2:7" s="95" customFormat="1" ht="145.5" customHeight="1" outlineLevel="1" x14ac:dyDescent="0.25">
      <c r="B161" s="98" t="s">
        <v>581</v>
      </c>
      <c r="C161" s="73" t="s">
        <v>547</v>
      </c>
      <c r="D161" s="74" t="s">
        <v>31</v>
      </c>
      <c r="E161" s="90">
        <v>1</v>
      </c>
      <c r="F161" s="91">
        <v>514647</v>
      </c>
      <c r="G161" s="91">
        <f t="shared" si="5"/>
        <v>514647</v>
      </c>
    </row>
    <row r="162" spans="2:7" s="95" customFormat="1" ht="145.5" customHeight="1" outlineLevel="1" x14ac:dyDescent="0.25">
      <c r="B162" s="98" t="s">
        <v>583</v>
      </c>
      <c r="C162" s="73" t="s">
        <v>548</v>
      </c>
      <c r="D162" s="74" t="s">
        <v>31</v>
      </c>
      <c r="E162" s="90">
        <v>1</v>
      </c>
      <c r="F162" s="91">
        <v>575467</v>
      </c>
      <c r="G162" s="91">
        <f t="shared" si="5"/>
        <v>575467</v>
      </c>
    </row>
    <row r="163" spans="2:7" s="95" customFormat="1" ht="145.5" customHeight="1" outlineLevel="1" x14ac:dyDescent="0.25">
      <c r="B163" s="98" t="s">
        <v>585</v>
      </c>
      <c r="C163" s="73" t="s">
        <v>550</v>
      </c>
      <c r="D163" s="74" t="s">
        <v>31</v>
      </c>
      <c r="E163" s="90">
        <v>1</v>
      </c>
      <c r="F163" s="91">
        <v>437203</v>
      </c>
      <c r="G163" s="91">
        <f t="shared" si="5"/>
        <v>437203</v>
      </c>
    </row>
    <row r="164" spans="2:7" s="95" customFormat="1" ht="145.5" customHeight="1" outlineLevel="1" x14ac:dyDescent="0.25">
      <c r="B164" s="98" t="s">
        <v>587</v>
      </c>
      <c r="C164" s="73" t="s">
        <v>551</v>
      </c>
      <c r="D164" s="74" t="s">
        <v>31</v>
      </c>
      <c r="E164" s="90">
        <v>1</v>
      </c>
      <c r="F164" s="91">
        <v>472654</v>
      </c>
      <c r="G164" s="91">
        <f t="shared" si="5"/>
        <v>472654</v>
      </c>
    </row>
    <row r="165" spans="2:7" s="95" customFormat="1" ht="145.5" customHeight="1" outlineLevel="1" x14ac:dyDescent="0.25">
      <c r="B165" s="98" t="s">
        <v>589</v>
      </c>
      <c r="C165" s="73" t="s">
        <v>552</v>
      </c>
      <c r="D165" s="74" t="s">
        <v>31</v>
      </c>
      <c r="E165" s="90">
        <v>1</v>
      </c>
      <c r="F165" s="91">
        <v>492796</v>
      </c>
      <c r="G165" s="91">
        <f t="shared" si="5"/>
        <v>492796</v>
      </c>
    </row>
    <row r="166" spans="2:7" s="95" customFormat="1" ht="145.5" customHeight="1" outlineLevel="1" x14ac:dyDescent="0.25">
      <c r="B166" s="98" t="s">
        <v>591</v>
      </c>
      <c r="C166" s="73" t="s">
        <v>554</v>
      </c>
      <c r="D166" s="74" t="s">
        <v>31</v>
      </c>
      <c r="E166" s="90">
        <v>1</v>
      </c>
      <c r="F166" s="91">
        <v>472309</v>
      </c>
      <c r="G166" s="91">
        <f t="shared" si="5"/>
        <v>472309</v>
      </c>
    </row>
    <row r="167" spans="2:7" s="95" customFormat="1" ht="145.5" customHeight="1" outlineLevel="1" x14ac:dyDescent="0.25">
      <c r="B167" s="98" t="s">
        <v>603</v>
      </c>
      <c r="C167" s="73" t="s">
        <v>555</v>
      </c>
      <c r="D167" s="74" t="s">
        <v>31</v>
      </c>
      <c r="E167" s="90">
        <v>1</v>
      </c>
      <c r="F167" s="91">
        <v>507760</v>
      </c>
      <c r="G167" s="91">
        <f t="shared" si="5"/>
        <v>507760</v>
      </c>
    </row>
    <row r="168" spans="2:7" s="95" customFormat="1" ht="145.5" customHeight="1" outlineLevel="1" x14ac:dyDescent="0.25">
      <c r="B168" s="98" t="s">
        <v>605</v>
      </c>
      <c r="C168" s="73" t="s">
        <v>556</v>
      </c>
      <c r="D168" s="74" t="s">
        <v>31</v>
      </c>
      <c r="E168" s="90">
        <v>1</v>
      </c>
      <c r="F168" s="91">
        <v>527902</v>
      </c>
      <c r="G168" s="91">
        <f t="shared" si="5"/>
        <v>527902</v>
      </c>
    </row>
    <row r="169" spans="2:7" s="95" customFormat="1" ht="145.5" customHeight="1" outlineLevel="1" x14ac:dyDescent="0.25">
      <c r="B169" s="98" t="s">
        <v>607</v>
      </c>
      <c r="C169" s="73" t="s">
        <v>558</v>
      </c>
      <c r="D169" s="74" t="s">
        <v>31</v>
      </c>
      <c r="E169" s="90">
        <v>1</v>
      </c>
      <c r="F169" s="91">
        <v>519328</v>
      </c>
      <c r="G169" s="91">
        <f t="shared" si="5"/>
        <v>519328</v>
      </c>
    </row>
    <row r="170" spans="2:7" s="95" customFormat="1" ht="145.5" customHeight="1" outlineLevel="1" x14ac:dyDescent="0.25">
      <c r="B170" s="98" t="s">
        <v>609</v>
      </c>
      <c r="C170" s="73" t="s">
        <v>559</v>
      </c>
      <c r="D170" s="74" t="s">
        <v>31</v>
      </c>
      <c r="E170" s="90">
        <v>1</v>
      </c>
      <c r="F170" s="91">
        <v>554779</v>
      </c>
      <c r="G170" s="91">
        <f t="shared" si="5"/>
        <v>554779</v>
      </c>
    </row>
    <row r="171" spans="2:7" s="95" customFormat="1" ht="145.5" customHeight="1" outlineLevel="1" x14ac:dyDescent="0.25">
      <c r="B171" s="98" t="s">
        <v>611</v>
      </c>
      <c r="C171" s="73" t="s">
        <v>560</v>
      </c>
      <c r="D171" s="74" t="s">
        <v>31</v>
      </c>
      <c r="E171" s="90">
        <v>1</v>
      </c>
      <c r="F171" s="91">
        <v>574921</v>
      </c>
      <c r="G171" s="91">
        <f t="shared" si="5"/>
        <v>574921</v>
      </c>
    </row>
    <row r="172" spans="2:7" s="95" customFormat="1" ht="145.5" customHeight="1" outlineLevel="1" x14ac:dyDescent="0.25">
      <c r="B172" s="98" t="s">
        <v>613</v>
      </c>
      <c r="C172" s="73" t="s">
        <v>562</v>
      </c>
      <c r="D172" s="74" t="s">
        <v>31</v>
      </c>
      <c r="E172" s="90">
        <v>1</v>
      </c>
      <c r="F172" s="91">
        <v>580148</v>
      </c>
      <c r="G172" s="91">
        <f t="shared" si="5"/>
        <v>580148</v>
      </c>
    </row>
    <row r="173" spans="2:7" s="95" customFormat="1" ht="145.5" customHeight="1" outlineLevel="1" x14ac:dyDescent="0.25">
      <c r="B173" s="98" t="s">
        <v>615</v>
      </c>
      <c r="C173" s="73" t="s">
        <v>563</v>
      </c>
      <c r="D173" s="74" t="s">
        <v>31</v>
      </c>
      <c r="E173" s="90">
        <v>1</v>
      </c>
      <c r="F173" s="91">
        <v>635741</v>
      </c>
      <c r="G173" s="91">
        <f t="shared" si="5"/>
        <v>635741</v>
      </c>
    </row>
    <row r="174" spans="2:7" s="95" customFormat="1" ht="145.5" customHeight="1" outlineLevel="1" x14ac:dyDescent="0.25">
      <c r="B174" s="98" t="s">
        <v>617</v>
      </c>
      <c r="C174" s="73" t="s">
        <v>565</v>
      </c>
      <c r="D174" s="74" t="s">
        <v>31</v>
      </c>
      <c r="E174" s="90">
        <v>1</v>
      </c>
      <c r="F174" s="91">
        <v>648181</v>
      </c>
      <c r="G174" s="91">
        <f t="shared" si="5"/>
        <v>648181</v>
      </c>
    </row>
    <row r="175" spans="2:7" s="95" customFormat="1" ht="145.5" customHeight="1" outlineLevel="1" x14ac:dyDescent="0.25">
      <c r="B175" s="98" t="s">
        <v>619</v>
      </c>
      <c r="C175" s="73" t="s">
        <v>566</v>
      </c>
      <c r="D175" s="74" t="s">
        <v>31</v>
      </c>
      <c r="E175" s="90">
        <v>1</v>
      </c>
      <c r="F175" s="91">
        <v>703774</v>
      </c>
      <c r="G175" s="91">
        <f t="shared" si="5"/>
        <v>703774</v>
      </c>
    </row>
    <row r="176" spans="2:7" s="95" customFormat="1" ht="145.5" customHeight="1" outlineLevel="1" x14ac:dyDescent="0.25">
      <c r="B176" s="98" t="s">
        <v>621</v>
      </c>
      <c r="C176" s="73" t="s">
        <v>568</v>
      </c>
      <c r="D176" s="74" t="s">
        <v>31</v>
      </c>
      <c r="E176" s="90">
        <v>1</v>
      </c>
      <c r="F176" s="91">
        <v>725431</v>
      </c>
      <c r="G176" s="91">
        <f t="shared" si="5"/>
        <v>725431</v>
      </c>
    </row>
    <row r="177" spans="2:7" s="95" customFormat="1" ht="145.5" customHeight="1" outlineLevel="1" x14ac:dyDescent="0.25">
      <c r="B177" s="98" t="s">
        <v>623</v>
      </c>
      <c r="C177" s="73" t="s">
        <v>569</v>
      </c>
      <c r="D177" s="74" t="s">
        <v>31</v>
      </c>
      <c r="E177" s="90">
        <v>1</v>
      </c>
      <c r="F177" s="91">
        <v>781024</v>
      </c>
      <c r="G177" s="91">
        <f t="shared" si="5"/>
        <v>781024</v>
      </c>
    </row>
    <row r="178" spans="2:7" s="95" customFormat="1" ht="145.5" customHeight="1" outlineLevel="1" x14ac:dyDescent="0.25">
      <c r="B178" s="98" t="s">
        <v>625</v>
      </c>
      <c r="C178" s="73" t="s">
        <v>571</v>
      </c>
      <c r="D178" s="74" t="s">
        <v>31</v>
      </c>
      <c r="E178" s="90">
        <v>1</v>
      </c>
      <c r="F178" s="91">
        <v>783577</v>
      </c>
      <c r="G178" s="91">
        <f t="shared" si="5"/>
        <v>783577</v>
      </c>
    </row>
    <row r="179" spans="2:7" s="95" customFormat="1" ht="145.5" customHeight="1" outlineLevel="1" x14ac:dyDescent="0.25">
      <c r="B179" s="98" t="s">
        <v>627</v>
      </c>
      <c r="C179" s="73" t="s">
        <v>572</v>
      </c>
      <c r="D179" s="74" t="s">
        <v>31</v>
      </c>
      <c r="E179" s="90">
        <v>1</v>
      </c>
      <c r="F179" s="91">
        <v>839170</v>
      </c>
      <c r="G179" s="91">
        <f t="shared" si="5"/>
        <v>839170</v>
      </c>
    </row>
    <row r="180" spans="2:7" s="95" customFormat="1" ht="145.5" customHeight="1" outlineLevel="1" x14ac:dyDescent="0.25">
      <c r="B180" s="98" t="s">
        <v>629</v>
      </c>
      <c r="C180" s="73" t="s">
        <v>574</v>
      </c>
      <c r="D180" s="74" t="s">
        <v>31</v>
      </c>
      <c r="E180" s="90">
        <v>1</v>
      </c>
      <c r="F180" s="91">
        <v>847221</v>
      </c>
      <c r="G180" s="91">
        <f t="shared" si="5"/>
        <v>847221</v>
      </c>
    </row>
    <row r="181" spans="2:7" s="95" customFormat="1" ht="145.5" customHeight="1" outlineLevel="1" x14ac:dyDescent="0.25">
      <c r="B181" s="98" t="s">
        <v>631</v>
      </c>
      <c r="C181" s="73" t="s">
        <v>575</v>
      </c>
      <c r="D181" s="74" t="s">
        <v>31</v>
      </c>
      <c r="E181" s="90">
        <v>1</v>
      </c>
      <c r="F181" s="91">
        <v>892051</v>
      </c>
      <c r="G181" s="91">
        <f t="shared" si="5"/>
        <v>892051</v>
      </c>
    </row>
    <row r="182" spans="2:7" s="95" customFormat="1" ht="145.5" customHeight="1" outlineLevel="1" x14ac:dyDescent="0.25">
      <c r="B182" s="98" t="s">
        <v>633</v>
      </c>
      <c r="C182" s="73" t="s">
        <v>576</v>
      </c>
      <c r="D182" s="74" t="s">
        <v>31</v>
      </c>
      <c r="E182" s="90">
        <v>1</v>
      </c>
      <c r="F182" s="91">
        <v>902814</v>
      </c>
      <c r="G182" s="91">
        <f t="shared" si="5"/>
        <v>902814</v>
      </c>
    </row>
    <row r="183" spans="2:7" s="95" customFormat="1" ht="145.5" customHeight="1" outlineLevel="1" x14ac:dyDescent="0.25">
      <c r="B183" s="98" t="s">
        <v>635</v>
      </c>
      <c r="C183" s="73" t="s">
        <v>578</v>
      </c>
      <c r="D183" s="74" t="s">
        <v>31</v>
      </c>
      <c r="E183" s="90">
        <v>1</v>
      </c>
      <c r="F183" s="91">
        <v>523834</v>
      </c>
      <c r="G183" s="91">
        <f t="shared" si="5"/>
        <v>523834</v>
      </c>
    </row>
    <row r="184" spans="2:7" s="95" customFormat="1" ht="145.5" customHeight="1" outlineLevel="1" x14ac:dyDescent="0.25">
      <c r="B184" s="98" t="s">
        <v>637</v>
      </c>
      <c r="C184" s="73" t="s">
        <v>580</v>
      </c>
      <c r="D184" s="74" t="s">
        <v>31</v>
      </c>
      <c r="E184" s="90">
        <v>1</v>
      </c>
      <c r="F184" s="91">
        <v>561618</v>
      </c>
      <c r="G184" s="91">
        <f t="shared" si="5"/>
        <v>561618</v>
      </c>
    </row>
    <row r="185" spans="2:7" s="95" customFormat="1" ht="145.5" customHeight="1" outlineLevel="1" x14ac:dyDescent="0.25">
      <c r="B185" s="98" t="s">
        <v>639</v>
      </c>
      <c r="C185" s="73" t="s">
        <v>582</v>
      </c>
      <c r="D185" s="74" t="s">
        <v>31</v>
      </c>
      <c r="E185" s="90">
        <v>1</v>
      </c>
      <c r="F185" s="91">
        <v>609852</v>
      </c>
      <c r="G185" s="91">
        <f t="shared" si="5"/>
        <v>609852</v>
      </c>
    </row>
    <row r="186" spans="2:7" s="95" customFormat="1" ht="145.5" customHeight="1" outlineLevel="1" x14ac:dyDescent="0.25">
      <c r="B186" s="98" t="s">
        <v>641</v>
      </c>
      <c r="C186" s="73" t="s">
        <v>584</v>
      </c>
      <c r="D186" s="74" t="s">
        <v>31</v>
      </c>
      <c r="E186" s="90">
        <v>1</v>
      </c>
      <c r="F186" s="91">
        <v>671983</v>
      </c>
      <c r="G186" s="91">
        <f t="shared" si="5"/>
        <v>671983</v>
      </c>
    </row>
    <row r="187" spans="2:7" s="95" customFormat="1" ht="145.5" customHeight="1" outlineLevel="1" x14ac:dyDescent="0.25">
      <c r="B187" s="98" t="s">
        <v>643</v>
      </c>
      <c r="C187" s="73" t="s">
        <v>586</v>
      </c>
      <c r="D187" s="74" t="s">
        <v>31</v>
      </c>
      <c r="E187" s="90">
        <v>1</v>
      </c>
      <c r="F187" s="91">
        <v>741288</v>
      </c>
      <c r="G187" s="91">
        <f t="shared" si="5"/>
        <v>741288</v>
      </c>
    </row>
    <row r="188" spans="2:7" s="95" customFormat="1" ht="145.5" customHeight="1" outlineLevel="1" x14ac:dyDescent="0.25">
      <c r="B188" s="98" t="s">
        <v>645</v>
      </c>
      <c r="C188" s="73" t="s">
        <v>588</v>
      </c>
      <c r="D188" s="74" t="s">
        <v>31</v>
      </c>
      <c r="E188" s="90">
        <v>1</v>
      </c>
      <c r="F188" s="91">
        <v>820353</v>
      </c>
      <c r="G188" s="91">
        <f t="shared" si="5"/>
        <v>820353</v>
      </c>
    </row>
    <row r="189" spans="2:7" s="95" customFormat="1" ht="145.5" customHeight="1" outlineLevel="1" x14ac:dyDescent="0.25">
      <c r="B189" s="98" t="s">
        <v>647</v>
      </c>
      <c r="C189" s="73" t="s">
        <v>590</v>
      </c>
      <c r="D189" s="74" t="s">
        <v>31</v>
      </c>
      <c r="E189" s="90">
        <v>1</v>
      </c>
      <c r="F189" s="91">
        <v>879187</v>
      </c>
      <c r="G189" s="91">
        <f t="shared" si="5"/>
        <v>879187</v>
      </c>
    </row>
    <row r="190" spans="2:7" s="95" customFormat="1" ht="145.5" customHeight="1" outlineLevel="1" x14ac:dyDescent="0.25">
      <c r="B190" s="98" t="s">
        <v>649</v>
      </c>
      <c r="C190" s="73" t="s">
        <v>592</v>
      </c>
      <c r="D190" s="74" t="s">
        <v>31</v>
      </c>
      <c r="E190" s="90">
        <v>1</v>
      </c>
      <c r="F190" s="91">
        <v>943982</v>
      </c>
      <c r="G190" s="91">
        <f t="shared" si="5"/>
        <v>943982</v>
      </c>
    </row>
    <row r="191" spans="2:7" s="95" customFormat="1" ht="145.5" customHeight="1" outlineLevel="1" x14ac:dyDescent="0.25">
      <c r="B191" s="98" t="s">
        <v>651</v>
      </c>
      <c r="C191" s="73" t="s">
        <v>593</v>
      </c>
      <c r="D191" s="74" t="s">
        <v>31</v>
      </c>
      <c r="E191" s="90">
        <v>1</v>
      </c>
      <c r="F191" s="91">
        <v>553966</v>
      </c>
      <c r="G191" s="91">
        <f t="shared" si="5"/>
        <v>553966</v>
      </c>
    </row>
    <row r="192" spans="2:7" s="95" customFormat="1" ht="145.5" customHeight="1" outlineLevel="1" x14ac:dyDescent="0.25">
      <c r="B192" s="98" t="s">
        <v>653</v>
      </c>
      <c r="C192" s="73" t="s">
        <v>594</v>
      </c>
      <c r="D192" s="74" t="s">
        <v>31</v>
      </c>
      <c r="E192" s="90">
        <v>1</v>
      </c>
      <c r="F192" s="91">
        <v>591750</v>
      </c>
      <c r="G192" s="91">
        <f t="shared" si="5"/>
        <v>591750</v>
      </c>
    </row>
    <row r="193" spans="2:7" s="95" customFormat="1" ht="145.5" customHeight="1" outlineLevel="1" x14ac:dyDescent="0.25">
      <c r="B193" s="98" t="s">
        <v>655</v>
      </c>
      <c r="C193" s="73" t="s">
        <v>595</v>
      </c>
      <c r="D193" s="74" t="s">
        <v>31</v>
      </c>
      <c r="E193" s="90">
        <v>1</v>
      </c>
      <c r="F193" s="91">
        <v>639984</v>
      </c>
      <c r="G193" s="91">
        <f t="shared" si="5"/>
        <v>639984</v>
      </c>
    </row>
    <row r="194" spans="2:7" s="95" customFormat="1" ht="145.5" customHeight="1" outlineLevel="1" x14ac:dyDescent="0.25">
      <c r="B194" s="98" t="s">
        <v>657</v>
      </c>
      <c r="C194" s="73" t="s">
        <v>596</v>
      </c>
      <c r="D194" s="74" t="s">
        <v>31</v>
      </c>
      <c r="E194" s="90">
        <v>1</v>
      </c>
      <c r="F194" s="91">
        <v>702115</v>
      </c>
      <c r="G194" s="91">
        <f t="shared" si="5"/>
        <v>702115</v>
      </c>
    </row>
    <row r="195" spans="2:7" s="95" customFormat="1" ht="145.5" customHeight="1" outlineLevel="1" x14ac:dyDescent="0.25">
      <c r="B195" s="98" t="s">
        <v>659</v>
      </c>
      <c r="C195" s="73" t="s">
        <v>598</v>
      </c>
      <c r="D195" s="74" t="s">
        <v>31</v>
      </c>
      <c r="E195" s="90">
        <v>1</v>
      </c>
      <c r="F195" s="91">
        <v>771420</v>
      </c>
      <c r="G195" s="91">
        <f t="shared" si="5"/>
        <v>771420</v>
      </c>
    </row>
    <row r="196" spans="2:7" s="95" customFormat="1" ht="145.5" customHeight="1" outlineLevel="1" x14ac:dyDescent="0.25">
      <c r="B196" s="98" t="s">
        <v>662</v>
      </c>
      <c r="C196" s="73" t="s">
        <v>600</v>
      </c>
      <c r="D196" s="74" t="s">
        <v>31</v>
      </c>
      <c r="E196" s="90">
        <v>1</v>
      </c>
      <c r="F196" s="91">
        <v>850485</v>
      </c>
      <c r="G196" s="91">
        <f t="shared" si="5"/>
        <v>850485</v>
      </c>
    </row>
    <row r="197" spans="2:7" s="95" customFormat="1" ht="145.5" customHeight="1" outlineLevel="1" x14ac:dyDescent="0.25">
      <c r="B197" s="98" t="s">
        <v>664</v>
      </c>
      <c r="C197" s="73" t="s">
        <v>602</v>
      </c>
      <c r="D197" s="74" t="s">
        <v>31</v>
      </c>
      <c r="E197" s="90">
        <v>1</v>
      </c>
      <c r="F197" s="91">
        <v>909319</v>
      </c>
      <c r="G197" s="91">
        <f t="shared" si="5"/>
        <v>909319</v>
      </c>
    </row>
    <row r="198" spans="2:7" s="95" customFormat="1" ht="145.5" customHeight="1" outlineLevel="1" x14ac:dyDescent="0.25">
      <c r="B198" s="98" t="s">
        <v>666</v>
      </c>
      <c r="C198" s="73" t="s">
        <v>604</v>
      </c>
      <c r="D198" s="74" t="s">
        <v>31</v>
      </c>
      <c r="E198" s="90">
        <v>1</v>
      </c>
      <c r="F198" s="91">
        <v>575312</v>
      </c>
      <c r="G198" s="91">
        <f t="shared" si="5"/>
        <v>575312</v>
      </c>
    </row>
    <row r="199" spans="2:7" s="95" customFormat="1" ht="145.5" customHeight="1" outlineLevel="1" x14ac:dyDescent="0.25">
      <c r="B199" s="98" t="s">
        <v>4299</v>
      </c>
      <c r="C199" s="73" t="s">
        <v>606</v>
      </c>
      <c r="D199" s="74" t="s">
        <v>31</v>
      </c>
      <c r="E199" s="90">
        <v>1</v>
      </c>
      <c r="F199" s="91">
        <v>621099</v>
      </c>
      <c r="G199" s="91">
        <f t="shared" si="5"/>
        <v>621099</v>
      </c>
    </row>
    <row r="200" spans="2:7" s="95" customFormat="1" ht="145.5" customHeight="1" outlineLevel="1" x14ac:dyDescent="0.25">
      <c r="B200" s="98" t="s">
        <v>668</v>
      </c>
      <c r="C200" s="73" t="s">
        <v>608</v>
      </c>
      <c r="D200" s="74" t="s">
        <v>31</v>
      </c>
      <c r="E200" s="90">
        <v>1</v>
      </c>
      <c r="F200" s="91">
        <v>657945</v>
      </c>
      <c r="G200" s="91">
        <f t="shared" si="5"/>
        <v>657945</v>
      </c>
    </row>
    <row r="201" spans="2:7" s="95" customFormat="1" ht="145.5" customHeight="1" outlineLevel="1" x14ac:dyDescent="0.25">
      <c r="B201" s="98" t="s">
        <v>670</v>
      </c>
      <c r="C201" s="73" t="s">
        <v>610</v>
      </c>
      <c r="D201" s="74" t="s">
        <v>31</v>
      </c>
      <c r="E201" s="90">
        <v>1</v>
      </c>
      <c r="F201" s="91">
        <v>720955</v>
      </c>
      <c r="G201" s="91">
        <f t="shared" si="5"/>
        <v>720955</v>
      </c>
    </row>
    <row r="202" spans="2:7" s="95" customFormat="1" ht="145.5" customHeight="1" outlineLevel="1" x14ac:dyDescent="0.25">
      <c r="B202" s="98" t="s">
        <v>672</v>
      </c>
      <c r="C202" s="73" t="s">
        <v>612</v>
      </c>
      <c r="D202" s="74" t="s">
        <v>31</v>
      </c>
      <c r="E202" s="90">
        <v>1</v>
      </c>
      <c r="F202" s="91">
        <v>792011</v>
      </c>
      <c r="G202" s="91">
        <f t="shared" ref="G202:G233" si="6">+ROUND(E202*F202,0)</f>
        <v>792011</v>
      </c>
    </row>
    <row r="203" spans="2:7" s="95" customFormat="1" ht="145.5" customHeight="1" outlineLevel="1" x14ac:dyDescent="0.25">
      <c r="B203" s="98" t="s">
        <v>522</v>
      </c>
      <c r="C203" s="73" t="s">
        <v>614</v>
      </c>
      <c r="D203" s="74" t="s">
        <v>31</v>
      </c>
      <c r="E203" s="90">
        <v>1</v>
      </c>
      <c r="F203" s="91">
        <v>852490</v>
      </c>
      <c r="G203" s="91">
        <f t="shared" si="6"/>
        <v>852490</v>
      </c>
    </row>
    <row r="204" spans="2:7" s="95" customFormat="1" ht="145.5" customHeight="1" outlineLevel="1" x14ac:dyDescent="0.25">
      <c r="B204" s="98" t="s">
        <v>526</v>
      </c>
      <c r="C204" s="73" t="s">
        <v>616</v>
      </c>
      <c r="D204" s="74" t="s">
        <v>31</v>
      </c>
      <c r="E204" s="90">
        <v>1</v>
      </c>
      <c r="F204" s="91">
        <v>908779</v>
      </c>
      <c r="G204" s="91">
        <f t="shared" si="6"/>
        <v>908779</v>
      </c>
    </row>
    <row r="205" spans="2:7" s="95" customFormat="1" ht="145.5" customHeight="1" outlineLevel="1" x14ac:dyDescent="0.25">
      <c r="B205" s="98" t="s">
        <v>530</v>
      </c>
      <c r="C205" s="73" t="s">
        <v>618</v>
      </c>
      <c r="D205" s="74" t="s">
        <v>31</v>
      </c>
      <c r="E205" s="90">
        <v>1</v>
      </c>
      <c r="F205" s="91">
        <v>959701</v>
      </c>
      <c r="G205" s="91">
        <f t="shared" si="6"/>
        <v>959701</v>
      </c>
    </row>
    <row r="206" spans="2:7" s="95" customFormat="1" ht="145.5" customHeight="1" outlineLevel="1" x14ac:dyDescent="0.25">
      <c r="B206" s="98" t="s">
        <v>534</v>
      </c>
      <c r="C206" s="73" t="s">
        <v>620</v>
      </c>
      <c r="D206" s="74" t="s">
        <v>31</v>
      </c>
      <c r="E206" s="90">
        <v>1</v>
      </c>
      <c r="F206" s="91">
        <v>633927</v>
      </c>
      <c r="G206" s="91">
        <f t="shared" si="6"/>
        <v>633927</v>
      </c>
    </row>
    <row r="207" spans="2:7" s="95" customFormat="1" ht="145.5" customHeight="1" outlineLevel="1" x14ac:dyDescent="0.25">
      <c r="B207" s="98" t="s">
        <v>597</v>
      </c>
      <c r="C207" s="73" t="s">
        <v>622</v>
      </c>
      <c r="D207" s="74" t="s">
        <v>31</v>
      </c>
      <c r="E207" s="90">
        <v>1</v>
      </c>
      <c r="F207" s="91">
        <v>685712</v>
      </c>
      <c r="G207" s="91">
        <f t="shared" si="6"/>
        <v>685712</v>
      </c>
    </row>
    <row r="208" spans="2:7" s="95" customFormat="1" ht="145.5" customHeight="1" outlineLevel="1" x14ac:dyDescent="0.25">
      <c r="B208" s="98" t="s">
        <v>599</v>
      </c>
      <c r="C208" s="73" t="s">
        <v>624</v>
      </c>
      <c r="D208" s="74" t="s">
        <v>31</v>
      </c>
      <c r="E208" s="90">
        <v>1</v>
      </c>
      <c r="F208" s="91">
        <v>745615</v>
      </c>
      <c r="G208" s="91">
        <f t="shared" si="6"/>
        <v>745615</v>
      </c>
    </row>
    <row r="209" spans="2:7" s="95" customFormat="1" ht="145.5" customHeight="1" outlineLevel="1" x14ac:dyDescent="0.25">
      <c r="B209" s="98" t="s">
        <v>601</v>
      </c>
      <c r="C209" s="73" t="s">
        <v>626</v>
      </c>
      <c r="D209" s="74" t="s">
        <v>31</v>
      </c>
      <c r="E209" s="90">
        <v>1</v>
      </c>
      <c r="F209" s="91">
        <v>811082</v>
      </c>
      <c r="G209" s="91">
        <f t="shared" si="6"/>
        <v>811082</v>
      </c>
    </row>
    <row r="210" spans="2:7" s="95" customFormat="1" ht="145.5" customHeight="1" outlineLevel="1" x14ac:dyDescent="0.25">
      <c r="B210" s="98" t="s">
        <v>4300</v>
      </c>
      <c r="C210" s="73" t="s">
        <v>628</v>
      </c>
      <c r="D210" s="74" t="s">
        <v>31</v>
      </c>
      <c r="E210" s="90">
        <v>1</v>
      </c>
      <c r="F210" s="91">
        <v>879261</v>
      </c>
      <c r="G210" s="91">
        <f t="shared" si="6"/>
        <v>879261</v>
      </c>
    </row>
    <row r="211" spans="2:7" s="95" customFormat="1" ht="145.5" customHeight="1" outlineLevel="1" x14ac:dyDescent="0.25">
      <c r="B211" s="98" t="s">
        <v>4301</v>
      </c>
      <c r="C211" s="73" t="s">
        <v>630</v>
      </c>
      <c r="D211" s="74" t="s">
        <v>31</v>
      </c>
      <c r="E211" s="90">
        <v>1</v>
      </c>
      <c r="F211" s="91">
        <v>947752</v>
      </c>
      <c r="G211" s="91">
        <f t="shared" si="6"/>
        <v>947752</v>
      </c>
    </row>
    <row r="212" spans="2:7" s="95" customFormat="1" ht="145.5" customHeight="1" outlineLevel="1" x14ac:dyDescent="0.25">
      <c r="B212" s="98" t="s">
        <v>4302</v>
      </c>
      <c r="C212" s="73" t="s">
        <v>632</v>
      </c>
      <c r="D212" s="74" t="s">
        <v>31</v>
      </c>
      <c r="E212" s="90">
        <v>1</v>
      </c>
      <c r="F212" s="91">
        <v>1011135</v>
      </c>
      <c r="G212" s="91">
        <f t="shared" si="6"/>
        <v>1011135</v>
      </c>
    </row>
    <row r="213" spans="2:7" s="95" customFormat="1" ht="145.5" customHeight="1" outlineLevel="1" x14ac:dyDescent="0.25">
      <c r="B213" s="98" t="s">
        <v>4303</v>
      </c>
      <c r="C213" s="73" t="s">
        <v>634</v>
      </c>
      <c r="D213" s="74" t="s">
        <v>31</v>
      </c>
      <c r="E213" s="90">
        <v>1</v>
      </c>
      <c r="F213" s="91">
        <v>1068108</v>
      </c>
      <c r="G213" s="91">
        <f t="shared" si="6"/>
        <v>1068108</v>
      </c>
    </row>
    <row r="214" spans="2:7" s="95" customFormat="1" ht="145.5" customHeight="1" outlineLevel="1" x14ac:dyDescent="0.25">
      <c r="B214" s="98" t="s">
        <v>4304</v>
      </c>
      <c r="C214" s="73" t="s">
        <v>636</v>
      </c>
      <c r="D214" s="74" t="s">
        <v>31</v>
      </c>
      <c r="E214" s="90">
        <v>1</v>
      </c>
      <c r="F214" s="91">
        <v>1156314</v>
      </c>
      <c r="G214" s="91">
        <f t="shared" si="6"/>
        <v>1156314</v>
      </c>
    </row>
    <row r="215" spans="2:7" s="95" customFormat="1" ht="145.5" customHeight="1" outlineLevel="1" x14ac:dyDescent="0.25">
      <c r="B215" s="98" t="s">
        <v>4305</v>
      </c>
      <c r="C215" s="73" t="s">
        <v>638</v>
      </c>
      <c r="D215" s="74" t="s">
        <v>31</v>
      </c>
      <c r="E215" s="90">
        <v>1</v>
      </c>
      <c r="F215" s="91">
        <v>1224686</v>
      </c>
      <c r="G215" s="91">
        <f t="shared" si="6"/>
        <v>1224686</v>
      </c>
    </row>
    <row r="216" spans="2:7" s="95" customFormat="1" ht="145.5" customHeight="1" outlineLevel="1" x14ac:dyDescent="0.25">
      <c r="B216" s="98" t="s">
        <v>4306</v>
      </c>
      <c r="C216" s="73" t="s">
        <v>640</v>
      </c>
      <c r="D216" s="74" t="s">
        <v>31</v>
      </c>
      <c r="E216" s="90">
        <v>1</v>
      </c>
      <c r="F216" s="91">
        <v>1292743</v>
      </c>
      <c r="G216" s="91">
        <f t="shared" si="6"/>
        <v>1292743</v>
      </c>
    </row>
    <row r="217" spans="2:7" s="95" customFormat="1" ht="145.5" customHeight="1" outlineLevel="1" x14ac:dyDescent="0.25">
      <c r="B217" s="98" t="s">
        <v>4307</v>
      </c>
      <c r="C217" s="73" t="s">
        <v>642</v>
      </c>
      <c r="D217" s="74" t="s">
        <v>31</v>
      </c>
      <c r="E217" s="90">
        <v>1</v>
      </c>
      <c r="F217" s="91">
        <v>1360115</v>
      </c>
      <c r="G217" s="91">
        <f t="shared" si="6"/>
        <v>1360115</v>
      </c>
    </row>
    <row r="218" spans="2:7" s="95" customFormat="1" ht="145.5" customHeight="1" outlineLevel="1" x14ac:dyDescent="0.25">
      <c r="B218" s="98" t="s">
        <v>4308</v>
      </c>
      <c r="C218" s="73" t="s">
        <v>644</v>
      </c>
      <c r="D218" s="74" t="s">
        <v>28</v>
      </c>
      <c r="E218" s="90">
        <v>1</v>
      </c>
      <c r="F218" s="91">
        <v>199786</v>
      </c>
      <c r="G218" s="91">
        <f t="shared" si="6"/>
        <v>199786</v>
      </c>
    </row>
    <row r="219" spans="2:7" s="95" customFormat="1" ht="145.5" customHeight="1" outlineLevel="1" x14ac:dyDescent="0.25">
      <c r="B219" s="98" t="s">
        <v>4309</v>
      </c>
      <c r="C219" s="73" t="s">
        <v>646</v>
      </c>
      <c r="D219" s="74" t="s">
        <v>28</v>
      </c>
      <c r="E219" s="90">
        <v>1</v>
      </c>
      <c r="F219" s="91">
        <v>229891</v>
      </c>
      <c r="G219" s="91">
        <f t="shared" si="6"/>
        <v>229891</v>
      </c>
    </row>
    <row r="220" spans="2:7" s="95" customFormat="1" ht="145.5" customHeight="1" outlineLevel="1" x14ac:dyDescent="0.25">
      <c r="B220" s="98" t="s">
        <v>4310</v>
      </c>
      <c r="C220" s="73" t="s">
        <v>648</v>
      </c>
      <c r="D220" s="74" t="s">
        <v>28</v>
      </c>
      <c r="E220" s="90">
        <v>1</v>
      </c>
      <c r="F220" s="91">
        <v>261540</v>
      </c>
      <c r="G220" s="91">
        <f t="shared" si="6"/>
        <v>261540</v>
      </c>
    </row>
    <row r="221" spans="2:7" s="95" customFormat="1" ht="145.5" customHeight="1" outlineLevel="1" x14ac:dyDescent="0.25">
      <c r="B221" s="98" t="s">
        <v>4311</v>
      </c>
      <c r="C221" s="73" t="s">
        <v>650</v>
      </c>
      <c r="D221" s="74" t="s">
        <v>28</v>
      </c>
      <c r="E221" s="90">
        <v>1</v>
      </c>
      <c r="F221" s="91">
        <v>292663</v>
      </c>
      <c r="G221" s="91">
        <f t="shared" si="6"/>
        <v>292663</v>
      </c>
    </row>
    <row r="222" spans="2:7" s="95" customFormat="1" ht="145.5" customHeight="1" outlineLevel="1" x14ac:dyDescent="0.25">
      <c r="B222" s="98" t="s">
        <v>4312</v>
      </c>
      <c r="C222" s="73" t="s">
        <v>652</v>
      </c>
      <c r="D222" s="74" t="s">
        <v>28</v>
      </c>
      <c r="E222" s="90">
        <v>1</v>
      </c>
      <c r="F222" s="91">
        <v>322021</v>
      </c>
      <c r="G222" s="91">
        <f t="shared" si="6"/>
        <v>322021</v>
      </c>
    </row>
    <row r="223" spans="2:7" s="95" customFormat="1" ht="145.5" customHeight="1" outlineLevel="1" x14ac:dyDescent="0.25">
      <c r="B223" s="98" t="s">
        <v>4313</v>
      </c>
      <c r="C223" s="73" t="s">
        <v>654</v>
      </c>
      <c r="D223" s="74" t="s">
        <v>28</v>
      </c>
      <c r="E223" s="90">
        <v>1</v>
      </c>
      <c r="F223" s="91">
        <v>348373</v>
      </c>
      <c r="G223" s="91">
        <f t="shared" si="6"/>
        <v>348373</v>
      </c>
    </row>
    <row r="224" spans="2:7" s="95" customFormat="1" ht="145.5" customHeight="1" outlineLevel="1" x14ac:dyDescent="0.25">
      <c r="B224" s="98" t="s">
        <v>4314</v>
      </c>
      <c r="C224" s="73" t="s">
        <v>656</v>
      </c>
      <c r="D224" s="74" t="s">
        <v>28</v>
      </c>
      <c r="E224" s="90">
        <v>1</v>
      </c>
      <c r="F224" s="91">
        <v>380716</v>
      </c>
      <c r="G224" s="91">
        <f t="shared" si="6"/>
        <v>380716</v>
      </c>
    </row>
    <row r="225" spans="2:7" s="95" customFormat="1" ht="117" customHeight="1" outlineLevel="1" x14ac:dyDescent="0.25">
      <c r="B225" s="98" t="s">
        <v>4315</v>
      </c>
      <c r="C225" s="73" t="s">
        <v>658</v>
      </c>
      <c r="D225" s="74" t="s">
        <v>31</v>
      </c>
      <c r="E225" s="90">
        <v>1</v>
      </c>
      <c r="F225" s="91">
        <v>136229</v>
      </c>
      <c r="G225" s="91">
        <f t="shared" si="6"/>
        <v>136229</v>
      </c>
    </row>
    <row r="226" spans="2:7" s="95" customFormat="1" ht="117" customHeight="1" outlineLevel="1" x14ac:dyDescent="0.25">
      <c r="B226" s="98" t="s">
        <v>4316</v>
      </c>
      <c r="C226" s="73" t="s">
        <v>660</v>
      </c>
      <c r="D226" s="74" t="s">
        <v>31</v>
      </c>
      <c r="E226" s="90">
        <v>1</v>
      </c>
      <c r="F226" s="91">
        <v>40416</v>
      </c>
      <c r="G226" s="91">
        <f t="shared" si="6"/>
        <v>40416</v>
      </c>
    </row>
    <row r="227" spans="2:7" s="95" customFormat="1" ht="117" customHeight="1" outlineLevel="1" x14ac:dyDescent="0.25">
      <c r="B227" s="98" t="s">
        <v>4317</v>
      </c>
      <c r="C227" s="73" t="s">
        <v>661</v>
      </c>
      <c r="D227" s="74" t="s">
        <v>31</v>
      </c>
      <c r="E227" s="90">
        <v>1</v>
      </c>
      <c r="F227" s="91">
        <v>41998</v>
      </c>
      <c r="G227" s="91">
        <f t="shared" si="6"/>
        <v>41998</v>
      </c>
    </row>
    <row r="228" spans="2:7" s="95" customFormat="1" ht="117" customHeight="1" outlineLevel="1" x14ac:dyDescent="0.25">
      <c r="B228" s="98" t="s">
        <v>4318</v>
      </c>
      <c r="C228" s="73" t="s">
        <v>663</v>
      </c>
      <c r="D228" s="74" t="s">
        <v>28</v>
      </c>
      <c r="E228" s="90">
        <v>1</v>
      </c>
      <c r="F228" s="91">
        <v>155039</v>
      </c>
      <c r="G228" s="91">
        <f t="shared" si="6"/>
        <v>155039</v>
      </c>
    </row>
    <row r="229" spans="2:7" s="95" customFormat="1" ht="117" customHeight="1" outlineLevel="1" x14ac:dyDescent="0.25">
      <c r="B229" s="98" t="s">
        <v>4319</v>
      </c>
      <c r="C229" s="73" t="s">
        <v>665</v>
      </c>
      <c r="D229" s="74" t="s">
        <v>28</v>
      </c>
      <c r="E229" s="90">
        <v>1</v>
      </c>
      <c r="F229" s="91">
        <v>355909</v>
      </c>
      <c r="G229" s="91">
        <f t="shared" si="6"/>
        <v>355909</v>
      </c>
    </row>
    <row r="230" spans="2:7" s="95" customFormat="1" ht="123.75" customHeight="1" outlineLevel="1" x14ac:dyDescent="0.25">
      <c r="B230" s="98" t="s">
        <v>4320</v>
      </c>
      <c r="C230" s="73" t="s">
        <v>667</v>
      </c>
      <c r="D230" s="74" t="s">
        <v>28</v>
      </c>
      <c r="E230" s="90">
        <v>1</v>
      </c>
      <c r="F230" s="91">
        <v>455909</v>
      </c>
      <c r="G230" s="91">
        <f t="shared" si="6"/>
        <v>455909</v>
      </c>
    </row>
    <row r="231" spans="2:7" s="95" customFormat="1" ht="123.75" customHeight="1" outlineLevel="1" x14ac:dyDescent="0.25">
      <c r="B231" s="98" t="s">
        <v>4321</v>
      </c>
      <c r="C231" s="73" t="s">
        <v>669</v>
      </c>
      <c r="D231" s="74" t="s">
        <v>28</v>
      </c>
      <c r="E231" s="90">
        <v>1</v>
      </c>
      <c r="F231" s="91">
        <v>507695</v>
      </c>
      <c r="G231" s="91">
        <f t="shared" si="6"/>
        <v>507695</v>
      </c>
    </row>
    <row r="232" spans="2:7" s="95" customFormat="1" ht="123.75" customHeight="1" outlineLevel="1" x14ac:dyDescent="0.25">
      <c r="B232" s="98" t="s">
        <v>4322</v>
      </c>
      <c r="C232" s="73" t="s">
        <v>671</v>
      </c>
      <c r="D232" s="74" t="s">
        <v>28</v>
      </c>
      <c r="E232" s="90">
        <v>1</v>
      </c>
      <c r="F232" s="91">
        <v>577696</v>
      </c>
      <c r="G232" s="91">
        <f t="shared" si="6"/>
        <v>577696</v>
      </c>
    </row>
    <row r="233" spans="2:7" s="95" customFormat="1" ht="91.5" customHeight="1" outlineLevel="1" x14ac:dyDescent="0.25">
      <c r="B233" s="98" t="s">
        <v>4323</v>
      </c>
      <c r="C233" s="73" t="s">
        <v>673</v>
      </c>
      <c r="D233" s="74" t="s">
        <v>35</v>
      </c>
      <c r="E233" s="90">
        <v>1</v>
      </c>
      <c r="F233" s="91">
        <v>392979</v>
      </c>
      <c r="G233" s="91">
        <f t="shared" si="6"/>
        <v>392979</v>
      </c>
    </row>
    <row r="234" spans="2:7" s="95" customFormat="1" ht="27.75" customHeight="1" outlineLevel="1" x14ac:dyDescent="0.25">
      <c r="B234" s="96" t="s">
        <v>132</v>
      </c>
      <c r="C234" s="96" t="s">
        <v>674</v>
      </c>
      <c r="D234" s="97" t="s">
        <v>19</v>
      </c>
      <c r="E234" s="97" t="s">
        <v>19</v>
      </c>
      <c r="F234" s="97" t="s">
        <v>19</v>
      </c>
      <c r="G234" s="89"/>
    </row>
    <row r="235" spans="2:7" s="95" customFormat="1" ht="91.5" customHeight="1" outlineLevel="1" x14ac:dyDescent="0.25">
      <c r="B235" s="98" t="s">
        <v>134</v>
      </c>
      <c r="C235" s="73" t="s">
        <v>675</v>
      </c>
      <c r="D235" s="74" t="s">
        <v>28</v>
      </c>
      <c r="E235" s="90">
        <v>1</v>
      </c>
      <c r="F235" s="91">
        <v>140644</v>
      </c>
      <c r="G235" s="91">
        <f t="shared" ref="G235:G244" si="7">+ROUND(E235*F235,0)</f>
        <v>140644</v>
      </c>
    </row>
    <row r="236" spans="2:7" s="95" customFormat="1" ht="91.5" customHeight="1" outlineLevel="1" x14ac:dyDescent="0.25">
      <c r="B236" s="98" t="s">
        <v>136</v>
      </c>
      <c r="C236" s="73" t="s">
        <v>676</v>
      </c>
      <c r="D236" s="74" t="s">
        <v>28</v>
      </c>
      <c r="E236" s="90">
        <v>1</v>
      </c>
      <c r="F236" s="91">
        <v>163738</v>
      </c>
      <c r="G236" s="91">
        <f t="shared" si="7"/>
        <v>163738</v>
      </c>
    </row>
    <row r="237" spans="2:7" s="95" customFormat="1" ht="91.5" customHeight="1" outlineLevel="1" x14ac:dyDescent="0.25">
      <c r="B237" s="98" t="s">
        <v>678</v>
      </c>
      <c r="C237" s="73" t="s">
        <v>677</v>
      </c>
      <c r="D237" s="74" t="s">
        <v>28</v>
      </c>
      <c r="E237" s="90">
        <v>1</v>
      </c>
      <c r="F237" s="91">
        <v>53138</v>
      </c>
      <c r="G237" s="91">
        <f t="shared" si="7"/>
        <v>53138</v>
      </c>
    </row>
    <row r="238" spans="2:7" s="95" customFormat="1" ht="91.5" customHeight="1" outlineLevel="1" x14ac:dyDescent="0.25">
      <c r="B238" s="98" t="s">
        <v>139</v>
      </c>
      <c r="C238" s="73" t="s">
        <v>679</v>
      </c>
      <c r="D238" s="74" t="s">
        <v>28</v>
      </c>
      <c r="E238" s="90">
        <v>1</v>
      </c>
      <c r="F238" s="91">
        <v>224579</v>
      </c>
      <c r="G238" s="91">
        <f t="shared" si="7"/>
        <v>224579</v>
      </c>
    </row>
    <row r="239" spans="2:7" s="95" customFormat="1" ht="91.5" customHeight="1" outlineLevel="1" x14ac:dyDescent="0.25">
      <c r="B239" s="98" t="s">
        <v>140</v>
      </c>
      <c r="C239" s="73" t="s">
        <v>680</v>
      </c>
      <c r="D239" s="74" t="s">
        <v>28</v>
      </c>
      <c r="E239" s="90">
        <v>1</v>
      </c>
      <c r="F239" s="91">
        <v>141667</v>
      </c>
      <c r="G239" s="91">
        <f t="shared" si="7"/>
        <v>141667</v>
      </c>
    </row>
    <row r="240" spans="2:7" s="95" customFormat="1" ht="91.5" customHeight="1" outlineLevel="1" x14ac:dyDescent="0.25">
      <c r="B240" s="98" t="s">
        <v>141</v>
      </c>
      <c r="C240" s="73" t="s">
        <v>681</v>
      </c>
      <c r="D240" s="74" t="s">
        <v>28</v>
      </c>
      <c r="E240" s="90">
        <v>1</v>
      </c>
      <c r="F240" s="91">
        <v>228563</v>
      </c>
      <c r="G240" s="91">
        <f t="shared" si="7"/>
        <v>228563</v>
      </c>
    </row>
    <row r="241" spans="2:7" s="95" customFormat="1" ht="91.5" customHeight="1" outlineLevel="1" x14ac:dyDescent="0.25">
      <c r="B241" s="98" t="s">
        <v>142</v>
      </c>
      <c r="C241" s="73" t="s">
        <v>682</v>
      </c>
      <c r="D241" s="74" t="s">
        <v>28</v>
      </c>
      <c r="E241" s="90">
        <v>1</v>
      </c>
      <c r="F241" s="91">
        <v>205154</v>
      </c>
      <c r="G241" s="91">
        <f t="shared" si="7"/>
        <v>205154</v>
      </c>
    </row>
    <row r="242" spans="2:7" s="95" customFormat="1" ht="91.5" customHeight="1" outlineLevel="1" x14ac:dyDescent="0.25">
      <c r="B242" s="98" t="s">
        <v>144</v>
      </c>
      <c r="C242" s="73" t="s">
        <v>683</v>
      </c>
      <c r="D242" s="74" t="s">
        <v>28</v>
      </c>
      <c r="E242" s="90">
        <v>1</v>
      </c>
      <c r="F242" s="91">
        <v>204780</v>
      </c>
      <c r="G242" s="91">
        <f t="shared" si="7"/>
        <v>204780</v>
      </c>
    </row>
    <row r="243" spans="2:7" s="95" customFormat="1" ht="119.25" customHeight="1" outlineLevel="1" x14ac:dyDescent="0.25">
      <c r="B243" s="98" t="s">
        <v>146</v>
      </c>
      <c r="C243" s="73" t="s">
        <v>684</v>
      </c>
      <c r="D243" s="74" t="s">
        <v>30</v>
      </c>
      <c r="E243" s="90">
        <v>1</v>
      </c>
      <c r="F243" s="91">
        <v>4974</v>
      </c>
      <c r="G243" s="91">
        <f t="shared" si="7"/>
        <v>4974</v>
      </c>
    </row>
    <row r="244" spans="2:7" s="95" customFormat="1" ht="152.25" customHeight="1" outlineLevel="1" x14ac:dyDescent="0.25">
      <c r="B244" s="98" t="s">
        <v>148</v>
      </c>
      <c r="C244" s="73" t="s">
        <v>686</v>
      </c>
      <c r="D244" s="74" t="s">
        <v>30</v>
      </c>
      <c r="E244" s="90">
        <v>1</v>
      </c>
      <c r="F244" s="91">
        <v>17211</v>
      </c>
      <c r="G244" s="91">
        <f t="shared" si="7"/>
        <v>17211</v>
      </c>
    </row>
    <row r="245" spans="2:7" s="95" customFormat="1" ht="27.75" customHeight="1" outlineLevel="1" x14ac:dyDescent="0.25">
      <c r="B245" s="96" t="s">
        <v>157</v>
      </c>
      <c r="C245" s="96" t="s">
        <v>687</v>
      </c>
      <c r="D245" s="97" t="s">
        <v>19</v>
      </c>
      <c r="E245" s="97" t="s">
        <v>19</v>
      </c>
      <c r="F245" s="97" t="s">
        <v>19</v>
      </c>
      <c r="G245" s="89"/>
    </row>
    <row r="246" spans="2:7" s="95" customFormat="1" ht="152.25" customHeight="1" outlineLevel="1" x14ac:dyDescent="0.25">
      <c r="B246" s="98" t="s">
        <v>17</v>
      </c>
      <c r="C246" s="73" t="s">
        <v>688</v>
      </c>
      <c r="D246" s="74" t="s">
        <v>30</v>
      </c>
      <c r="E246" s="90">
        <v>1</v>
      </c>
      <c r="F246" s="91">
        <v>34413</v>
      </c>
      <c r="G246" s="91">
        <f t="shared" ref="G246:G247" si="8">+ROUND(E246*F246,0)</f>
        <v>34413</v>
      </c>
    </row>
    <row r="247" spans="2:7" s="95" customFormat="1" ht="345" customHeight="1" outlineLevel="1" x14ac:dyDescent="0.25">
      <c r="B247" s="98" t="s">
        <v>159</v>
      </c>
      <c r="C247" s="73" t="s">
        <v>689</v>
      </c>
      <c r="D247" s="74" t="s">
        <v>30</v>
      </c>
      <c r="E247" s="90">
        <v>1</v>
      </c>
      <c r="F247" s="91">
        <v>38417</v>
      </c>
      <c r="G247" s="91">
        <f t="shared" si="8"/>
        <v>38417</v>
      </c>
    </row>
    <row r="248" spans="2:7" s="95" customFormat="1" ht="27.75" customHeight="1" outlineLevel="1" x14ac:dyDescent="0.25">
      <c r="B248" s="96" t="s">
        <v>161</v>
      </c>
      <c r="C248" s="96" t="s">
        <v>690</v>
      </c>
      <c r="D248" s="97" t="s">
        <v>19</v>
      </c>
      <c r="E248" s="97" t="s">
        <v>19</v>
      </c>
      <c r="F248" s="97" t="s">
        <v>19</v>
      </c>
      <c r="G248" s="89"/>
    </row>
    <row r="249" spans="2:7" s="95" customFormat="1" ht="91.5" customHeight="1" outlineLevel="1" x14ac:dyDescent="0.25">
      <c r="B249" s="98" t="s">
        <v>163</v>
      </c>
      <c r="C249" s="73" t="s">
        <v>691</v>
      </c>
      <c r="D249" s="74" t="s">
        <v>28</v>
      </c>
      <c r="E249" s="90">
        <v>1</v>
      </c>
      <c r="F249" s="91">
        <v>66885</v>
      </c>
      <c r="G249" s="91">
        <f t="shared" ref="G249:G254" si="9">+ROUND(E249*F249,0)</f>
        <v>66885</v>
      </c>
    </row>
    <row r="250" spans="2:7" s="95" customFormat="1" ht="91.5" customHeight="1" outlineLevel="1" x14ac:dyDescent="0.25">
      <c r="B250" s="98" t="s">
        <v>165</v>
      </c>
      <c r="C250" s="73" t="s">
        <v>692</v>
      </c>
      <c r="D250" s="74" t="s">
        <v>28</v>
      </c>
      <c r="E250" s="90">
        <v>1</v>
      </c>
      <c r="F250" s="91">
        <v>63062</v>
      </c>
      <c r="G250" s="91">
        <f t="shared" si="9"/>
        <v>63062</v>
      </c>
    </row>
    <row r="251" spans="2:7" s="95" customFormat="1" ht="91.5" customHeight="1" outlineLevel="1" x14ac:dyDescent="0.25">
      <c r="B251" s="98" t="s">
        <v>284</v>
      </c>
      <c r="C251" s="73" t="s">
        <v>693</v>
      </c>
      <c r="D251" s="74" t="s">
        <v>694</v>
      </c>
      <c r="E251" s="90">
        <v>1</v>
      </c>
      <c r="F251" s="91">
        <v>2159</v>
      </c>
      <c r="G251" s="91">
        <f t="shared" si="9"/>
        <v>2159</v>
      </c>
    </row>
    <row r="252" spans="2:7" s="95" customFormat="1" ht="91.5" customHeight="1" outlineLevel="1" x14ac:dyDescent="0.25">
      <c r="B252" s="98" t="s">
        <v>695</v>
      </c>
      <c r="C252" s="73" t="s">
        <v>696</v>
      </c>
      <c r="D252" s="74" t="s">
        <v>694</v>
      </c>
      <c r="E252" s="90">
        <v>1</v>
      </c>
      <c r="F252" s="91">
        <v>2431</v>
      </c>
      <c r="G252" s="91">
        <f t="shared" si="9"/>
        <v>2431</v>
      </c>
    </row>
    <row r="253" spans="2:7" s="95" customFormat="1" ht="91.5" customHeight="1" outlineLevel="1" x14ac:dyDescent="0.25">
      <c r="B253" s="98" t="s">
        <v>697</v>
      </c>
      <c r="C253" s="73" t="s">
        <v>698</v>
      </c>
      <c r="D253" s="74" t="s">
        <v>694</v>
      </c>
      <c r="E253" s="90">
        <v>1</v>
      </c>
      <c r="F253" s="91">
        <v>2369</v>
      </c>
      <c r="G253" s="91">
        <f t="shared" si="9"/>
        <v>2369</v>
      </c>
    </row>
    <row r="254" spans="2:7" s="95" customFormat="1" ht="91.5" customHeight="1" outlineLevel="1" x14ac:dyDescent="0.25">
      <c r="B254" s="98" t="s">
        <v>699</v>
      </c>
      <c r="C254" s="73" t="s">
        <v>700</v>
      </c>
      <c r="D254" s="74" t="s">
        <v>28</v>
      </c>
      <c r="E254" s="90">
        <v>1</v>
      </c>
      <c r="F254" s="91">
        <v>66885</v>
      </c>
      <c r="G254" s="91">
        <f t="shared" si="9"/>
        <v>66885</v>
      </c>
    </row>
    <row r="255" spans="2:7" s="95" customFormat="1" ht="27.75" customHeight="1" outlineLevel="1" x14ac:dyDescent="0.25">
      <c r="B255" s="96" t="s">
        <v>166</v>
      </c>
      <c r="C255" s="96" t="s">
        <v>701</v>
      </c>
      <c r="D255" s="97" t="s">
        <v>19</v>
      </c>
      <c r="E255" s="97" t="s">
        <v>19</v>
      </c>
      <c r="F255" s="97" t="s">
        <v>19</v>
      </c>
      <c r="G255" s="89"/>
    </row>
    <row r="256" spans="2:7" s="95" customFormat="1" ht="91.5" customHeight="1" outlineLevel="1" x14ac:dyDescent="0.25">
      <c r="B256" s="98" t="s">
        <v>168</v>
      </c>
      <c r="C256" s="73" t="s">
        <v>702</v>
      </c>
      <c r="D256" s="74" t="s">
        <v>28</v>
      </c>
      <c r="E256" s="90">
        <v>1</v>
      </c>
      <c r="F256" s="91">
        <v>22326</v>
      </c>
      <c r="G256" s="91">
        <f t="shared" ref="G256:G262" si="10">+ROUND(E256*F256,0)</f>
        <v>22326</v>
      </c>
    </row>
    <row r="257" spans="2:7" s="95" customFormat="1" ht="91.5" customHeight="1" outlineLevel="1" x14ac:dyDescent="0.25">
      <c r="B257" s="98" t="s">
        <v>170</v>
      </c>
      <c r="C257" s="73" t="s">
        <v>703</v>
      </c>
      <c r="D257" s="74" t="s">
        <v>28</v>
      </c>
      <c r="E257" s="90">
        <v>1</v>
      </c>
      <c r="F257" s="91">
        <v>53594</v>
      </c>
      <c r="G257" s="91">
        <f t="shared" si="10"/>
        <v>53594</v>
      </c>
    </row>
    <row r="258" spans="2:7" s="95" customFormat="1" ht="91.5" customHeight="1" outlineLevel="1" x14ac:dyDescent="0.25">
      <c r="B258" s="98" t="s">
        <v>173</v>
      </c>
      <c r="C258" s="73" t="s">
        <v>704</v>
      </c>
      <c r="D258" s="74" t="s">
        <v>28</v>
      </c>
      <c r="E258" s="90">
        <v>1</v>
      </c>
      <c r="F258" s="91">
        <v>111300</v>
      </c>
      <c r="G258" s="91">
        <f t="shared" si="10"/>
        <v>111300</v>
      </c>
    </row>
    <row r="259" spans="2:7" s="95" customFormat="1" ht="91.5" customHeight="1" outlineLevel="1" x14ac:dyDescent="0.25">
      <c r="B259" s="98" t="s">
        <v>175</v>
      </c>
      <c r="C259" s="73" t="s">
        <v>705</v>
      </c>
      <c r="D259" s="74" t="s">
        <v>28</v>
      </c>
      <c r="E259" s="90">
        <v>1</v>
      </c>
      <c r="F259" s="91">
        <v>185720</v>
      </c>
      <c r="G259" s="91">
        <f t="shared" si="10"/>
        <v>185720</v>
      </c>
    </row>
    <row r="260" spans="2:7" s="95" customFormat="1" ht="91.5" customHeight="1" outlineLevel="1" x14ac:dyDescent="0.25">
      <c r="B260" s="98" t="s">
        <v>708</v>
      </c>
      <c r="C260" s="73" t="s">
        <v>706</v>
      </c>
      <c r="D260" s="74" t="s">
        <v>34</v>
      </c>
      <c r="E260" s="90">
        <v>1</v>
      </c>
      <c r="F260" s="91">
        <v>521</v>
      </c>
      <c r="G260" s="91">
        <f t="shared" si="10"/>
        <v>521</v>
      </c>
    </row>
    <row r="261" spans="2:7" s="95" customFormat="1" ht="91.5" customHeight="1" outlineLevel="1" x14ac:dyDescent="0.25">
      <c r="B261" s="98" t="s">
        <v>4324</v>
      </c>
      <c r="C261" s="73" t="s">
        <v>707</v>
      </c>
      <c r="D261" s="74" t="s">
        <v>34</v>
      </c>
      <c r="E261" s="90">
        <v>1</v>
      </c>
      <c r="F261" s="91">
        <v>347</v>
      </c>
      <c r="G261" s="91">
        <f t="shared" si="10"/>
        <v>347</v>
      </c>
    </row>
    <row r="262" spans="2:7" s="95" customFormat="1" ht="91.5" customHeight="1" outlineLevel="1" x14ac:dyDescent="0.25">
      <c r="B262" s="98" t="s">
        <v>711</v>
      </c>
      <c r="C262" s="73" t="s">
        <v>709</v>
      </c>
      <c r="D262" s="74" t="s">
        <v>710</v>
      </c>
      <c r="E262" s="90">
        <v>1</v>
      </c>
      <c r="F262" s="91">
        <v>78141</v>
      </c>
      <c r="G262" s="91">
        <f t="shared" si="10"/>
        <v>78141</v>
      </c>
    </row>
    <row r="263" spans="2:7" s="95" customFormat="1" ht="36" customHeight="1" x14ac:dyDescent="0.25">
      <c r="B263" s="93" t="s">
        <v>213</v>
      </c>
      <c r="C263" s="93" t="s">
        <v>20</v>
      </c>
      <c r="D263" s="94" t="s">
        <v>19</v>
      </c>
      <c r="E263" s="94" t="s">
        <v>19</v>
      </c>
      <c r="F263" s="94" t="s">
        <v>19</v>
      </c>
      <c r="G263" s="88"/>
    </row>
    <row r="264" spans="2:7" s="95" customFormat="1" ht="27.75" customHeight="1" outlineLevel="1" x14ac:dyDescent="0.25">
      <c r="B264" s="96" t="s">
        <v>712</v>
      </c>
      <c r="C264" s="96" t="s">
        <v>713</v>
      </c>
      <c r="D264" s="97" t="s">
        <v>19</v>
      </c>
      <c r="E264" s="97" t="s">
        <v>19</v>
      </c>
      <c r="F264" s="97" t="s">
        <v>19</v>
      </c>
      <c r="G264" s="89"/>
    </row>
    <row r="265" spans="2:7" s="95" customFormat="1" ht="27.75" customHeight="1" outlineLevel="1" x14ac:dyDescent="0.25">
      <c r="B265" s="96" t="s">
        <v>4349</v>
      </c>
      <c r="C265" s="96" t="s">
        <v>714</v>
      </c>
      <c r="D265" s="97" t="s">
        <v>19</v>
      </c>
      <c r="E265" s="97" t="s">
        <v>19</v>
      </c>
      <c r="F265" s="97" t="s">
        <v>19</v>
      </c>
      <c r="G265" s="89"/>
    </row>
    <row r="266" spans="2:7" s="95" customFormat="1" ht="109.5" customHeight="1" outlineLevel="1" x14ac:dyDescent="0.25">
      <c r="B266" s="98" t="s">
        <v>715</v>
      </c>
      <c r="C266" s="73" t="s">
        <v>716</v>
      </c>
      <c r="D266" s="74" t="s">
        <v>28</v>
      </c>
      <c r="E266" s="90">
        <v>1</v>
      </c>
      <c r="F266" s="91">
        <v>706451</v>
      </c>
      <c r="G266" s="91">
        <f t="shared" ref="G266:G308" si="11">+ROUND(E266*F266,0)</f>
        <v>706451</v>
      </c>
    </row>
    <row r="267" spans="2:7" s="95" customFormat="1" ht="109.5" customHeight="1" outlineLevel="1" x14ac:dyDescent="0.25">
      <c r="B267" s="98" t="s">
        <v>717</v>
      </c>
      <c r="C267" s="73" t="s">
        <v>718</v>
      </c>
      <c r="D267" s="74" t="s">
        <v>28</v>
      </c>
      <c r="E267" s="90">
        <v>1</v>
      </c>
      <c r="F267" s="91">
        <v>718459</v>
      </c>
      <c r="G267" s="91">
        <f t="shared" si="11"/>
        <v>718459</v>
      </c>
    </row>
    <row r="268" spans="2:7" s="95" customFormat="1" ht="109.5" customHeight="1" outlineLevel="1" x14ac:dyDescent="0.25">
      <c r="B268" s="98" t="s">
        <v>719</v>
      </c>
      <c r="C268" s="73" t="s">
        <v>720</v>
      </c>
      <c r="D268" s="74" t="s">
        <v>28</v>
      </c>
      <c r="E268" s="90">
        <v>1</v>
      </c>
      <c r="F268" s="91">
        <v>729750</v>
      </c>
      <c r="G268" s="91">
        <f t="shared" si="11"/>
        <v>729750</v>
      </c>
    </row>
    <row r="269" spans="2:7" s="95" customFormat="1" ht="109.5" customHeight="1" outlineLevel="1" x14ac:dyDescent="0.25">
      <c r="B269" s="98" t="s">
        <v>721</v>
      </c>
      <c r="C269" s="73" t="s">
        <v>722</v>
      </c>
      <c r="D269" s="74" t="s">
        <v>28</v>
      </c>
      <c r="E269" s="90">
        <v>1</v>
      </c>
      <c r="F269" s="91">
        <v>740884</v>
      </c>
      <c r="G269" s="91">
        <f t="shared" si="11"/>
        <v>740884</v>
      </c>
    </row>
    <row r="270" spans="2:7" s="95" customFormat="1" ht="109.5" customHeight="1" outlineLevel="1" x14ac:dyDescent="0.25">
      <c r="B270" s="98" t="s">
        <v>723</v>
      </c>
      <c r="C270" s="73" t="s">
        <v>724</v>
      </c>
      <c r="D270" s="74" t="s">
        <v>28</v>
      </c>
      <c r="E270" s="90">
        <v>1</v>
      </c>
      <c r="F270" s="91">
        <v>751620</v>
      </c>
      <c r="G270" s="91">
        <f t="shared" si="11"/>
        <v>751620</v>
      </c>
    </row>
    <row r="271" spans="2:7" s="95" customFormat="1" ht="109.5" customHeight="1" outlineLevel="1" x14ac:dyDescent="0.25">
      <c r="B271" s="98" t="s">
        <v>725</v>
      </c>
      <c r="C271" s="73" t="s">
        <v>726</v>
      </c>
      <c r="D271" s="74" t="s">
        <v>28</v>
      </c>
      <c r="E271" s="90">
        <v>1</v>
      </c>
      <c r="F271" s="91">
        <v>765296</v>
      </c>
      <c r="G271" s="91">
        <f t="shared" si="11"/>
        <v>765296</v>
      </c>
    </row>
    <row r="272" spans="2:7" s="95" customFormat="1" ht="109.5" customHeight="1" outlineLevel="1" x14ac:dyDescent="0.25">
      <c r="B272" s="98" t="s">
        <v>727</v>
      </c>
      <c r="C272" s="73" t="s">
        <v>728</v>
      </c>
      <c r="D272" s="74" t="s">
        <v>28</v>
      </c>
      <c r="E272" s="90">
        <v>1</v>
      </c>
      <c r="F272" s="91">
        <v>774758</v>
      </c>
      <c r="G272" s="91">
        <f t="shared" si="11"/>
        <v>774758</v>
      </c>
    </row>
    <row r="273" spans="2:7" s="95" customFormat="1" ht="109.5" customHeight="1" outlineLevel="1" x14ac:dyDescent="0.25">
      <c r="B273" s="98" t="s">
        <v>729</v>
      </c>
      <c r="C273" s="73" t="s">
        <v>730</v>
      </c>
      <c r="D273" s="74" t="s">
        <v>28</v>
      </c>
      <c r="E273" s="90">
        <v>1</v>
      </c>
      <c r="F273" s="91">
        <v>786122</v>
      </c>
      <c r="G273" s="91">
        <f t="shared" si="11"/>
        <v>786122</v>
      </c>
    </row>
    <row r="274" spans="2:7" s="95" customFormat="1" ht="91.5" customHeight="1" outlineLevel="1" x14ac:dyDescent="0.25">
      <c r="B274" s="98" t="s">
        <v>731</v>
      </c>
      <c r="C274" s="73" t="s">
        <v>732</v>
      </c>
      <c r="D274" s="74" t="s">
        <v>30</v>
      </c>
      <c r="E274" s="90">
        <v>1</v>
      </c>
      <c r="F274" s="91">
        <v>32171</v>
      </c>
      <c r="G274" s="91">
        <f t="shared" si="11"/>
        <v>32171</v>
      </c>
    </row>
    <row r="275" spans="2:7" s="95" customFormat="1" ht="129" customHeight="1" outlineLevel="1" x14ac:dyDescent="0.25">
      <c r="B275" s="98" t="s">
        <v>733</v>
      </c>
      <c r="C275" s="73" t="s">
        <v>734</v>
      </c>
      <c r="D275" s="74" t="s">
        <v>28</v>
      </c>
      <c r="E275" s="90">
        <v>1</v>
      </c>
      <c r="F275" s="91">
        <v>620528</v>
      </c>
      <c r="G275" s="91">
        <f t="shared" si="11"/>
        <v>620528</v>
      </c>
    </row>
    <row r="276" spans="2:7" s="95" customFormat="1" ht="129" customHeight="1" outlineLevel="1" x14ac:dyDescent="0.25">
      <c r="B276" s="98" t="s">
        <v>735</v>
      </c>
      <c r="C276" s="73" t="s">
        <v>736</v>
      </c>
      <c r="D276" s="74" t="s">
        <v>30</v>
      </c>
      <c r="E276" s="90">
        <v>1</v>
      </c>
      <c r="F276" s="91">
        <v>199311</v>
      </c>
      <c r="G276" s="91">
        <f t="shared" si="11"/>
        <v>199311</v>
      </c>
    </row>
    <row r="277" spans="2:7" s="95" customFormat="1" ht="129" customHeight="1" outlineLevel="1" x14ac:dyDescent="0.25">
      <c r="B277" s="98" t="s">
        <v>738</v>
      </c>
      <c r="C277" s="73" t="s">
        <v>737</v>
      </c>
      <c r="D277" s="74" t="s">
        <v>28</v>
      </c>
      <c r="E277" s="90">
        <v>1</v>
      </c>
      <c r="F277" s="91">
        <v>199311</v>
      </c>
      <c r="G277" s="91">
        <f t="shared" si="11"/>
        <v>199311</v>
      </c>
    </row>
    <row r="278" spans="2:7" s="95" customFormat="1" ht="129" customHeight="1" outlineLevel="1" x14ac:dyDescent="0.25">
      <c r="B278" s="98" t="s">
        <v>741</v>
      </c>
      <c r="C278" s="73" t="s">
        <v>739</v>
      </c>
      <c r="D278" s="74" t="s">
        <v>30</v>
      </c>
      <c r="E278" s="90">
        <v>1</v>
      </c>
      <c r="F278" s="91">
        <v>383857</v>
      </c>
      <c r="G278" s="91">
        <f t="shared" si="11"/>
        <v>383857</v>
      </c>
    </row>
    <row r="279" spans="2:7" s="95" customFormat="1" ht="129" customHeight="1" outlineLevel="1" x14ac:dyDescent="0.25">
      <c r="B279" s="98" t="s">
        <v>745</v>
      </c>
      <c r="C279" s="73" t="s">
        <v>740</v>
      </c>
      <c r="D279" s="74" t="s">
        <v>28</v>
      </c>
      <c r="E279" s="90">
        <v>1</v>
      </c>
      <c r="F279" s="91">
        <v>481974</v>
      </c>
      <c r="G279" s="91">
        <f t="shared" si="11"/>
        <v>481974</v>
      </c>
    </row>
    <row r="280" spans="2:7" s="95" customFormat="1" ht="126" customHeight="1" outlineLevel="1" x14ac:dyDescent="0.25">
      <c r="B280" s="98" t="s">
        <v>747</v>
      </c>
      <c r="C280" s="73" t="s">
        <v>742</v>
      </c>
      <c r="D280" s="74" t="s">
        <v>28</v>
      </c>
      <c r="E280" s="90">
        <v>1</v>
      </c>
      <c r="F280" s="91">
        <v>715926</v>
      </c>
      <c r="G280" s="91">
        <f t="shared" si="11"/>
        <v>715926</v>
      </c>
    </row>
    <row r="281" spans="2:7" s="95" customFormat="1" ht="126" customHeight="1" outlineLevel="1" x14ac:dyDescent="0.25">
      <c r="B281" s="98" t="s">
        <v>750</v>
      </c>
      <c r="C281" s="73" t="s">
        <v>743</v>
      </c>
      <c r="D281" s="74" t="s">
        <v>28</v>
      </c>
      <c r="E281" s="90">
        <v>1</v>
      </c>
      <c r="F281" s="91">
        <v>763566</v>
      </c>
      <c r="G281" s="91">
        <f t="shared" si="11"/>
        <v>763566</v>
      </c>
    </row>
    <row r="282" spans="2:7" s="95" customFormat="1" ht="126" customHeight="1" outlineLevel="1" x14ac:dyDescent="0.25">
      <c r="B282" s="98" t="s">
        <v>753</v>
      </c>
      <c r="C282" s="73" t="s">
        <v>744</v>
      </c>
      <c r="D282" s="74" t="s">
        <v>28</v>
      </c>
      <c r="E282" s="90">
        <v>1</v>
      </c>
      <c r="F282" s="91">
        <v>728987</v>
      </c>
      <c r="G282" s="91">
        <f t="shared" si="11"/>
        <v>728987</v>
      </c>
    </row>
    <row r="283" spans="2:7" s="95" customFormat="1" ht="126" customHeight="1" outlineLevel="1" x14ac:dyDescent="0.25">
      <c r="B283" s="98" t="s">
        <v>759</v>
      </c>
      <c r="C283" s="73" t="s">
        <v>746</v>
      </c>
      <c r="D283" s="74" t="s">
        <v>28</v>
      </c>
      <c r="E283" s="90">
        <v>1</v>
      </c>
      <c r="F283" s="91">
        <v>707857</v>
      </c>
      <c r="G283" s="91">
        <f t="shared" si="11"/>
        <v>707857</v>
      </c>
    </row>
    <row r="284" spans="2:7" s="95" customFormat="1" ht="126" customHeight="1" outlineLevel="1" x14ac:dyDescent="0.25">
      <c r="B284" s="98" t="s">
        <v>761</v>
      </c>
      <c r="C284" s="73" t="s">
        <v>748</v>
      </c>
      <c r="D284" s="74" t="s">
        <v>28</v>
      </c>
      <c r="E284" s="90">
        <v>1</v>
      </c>
      <c r="F284" s="91">
        <v>795782</v>
      </c>
      <c r="G284" s="91">
        <f t="shared" si="11"/>
        <v>795782</v>
      </c>
    </row>
    <row r="285" spans="2:7" s="95" customFormat="1" ht="91.5" customHeight="1" outlineLevel="1" x14ac:dyDescent="0.25">
      <c r="B285" s="98" t="s">
        <v>763</v>
      </c>
      <c r="C285" s="73" t="s">
        <v>749</v>
      </c>
      <c r="D285" s="74" t="s">
        <v>28</v>
      </c>
      <c r="E285" s="90">
        <v>1</v>
      </c>
      <c r="F285" s="91">
        <v>860187</v>
      </c>
      <c r="G285" s="91">
        <f t="shared" si="11"/>
        <v>860187</v>
      </c>
    </row>
    <row r="286" spans="2:7" s="95" customFormat="1" ht="91.5" customHeight="1" outlineLevel="1" x14ac:dyDescent="0.25">
      <c r="B286" s="98" t="s">
        <v>767</v>
      </c>
      <c r="C286" s="73" t="s">
        <v>751</v>
      </c>
      <c r="D286" s="74" t="s">
        <v>28</v>
      </c>
      <c r="E286" s="90">
        <v>1</v>
      </c>
      <c r="F286" s="91">
        <v>1138341</v>
      </c>
      <c r="G286" s="91">
        <f t="shared" si="11"/>
        <v>1138341</v>
      </c>
    </row>
    <row r="287" spans="2:7" s="95" customFormat="1" ht="117" customHeight="1" outlineLevel="1" x14ac:dyDescent="0.25">
      <c r="B287" s="98" t="s">
        <v>769</v>
      </c>
      <c r="C287" s="73" t="s">
        <v>752</v>
      </c>
      <c r="D287" s="74" t="s">
        <v>28</v>
      </c>
      <c r="E287" s="90">
        <v>1</v>
      </c>
      <c r="F287" s="91">
        <v>1138341</v>
      </c>
      <c r="G287" s="91">
        <f t="shared" si="11"/>
        <v>1138341</v>
      </c>
    </row>
    <row r="288" spans="2:7" s="95" customFormat="1" ht="91.5" customHeight="1" outlineLevel="1" x14ac:dyDescent="0.25">
      <c r="B288" s="98" t="s">
        <v>772</v>
      </c>
      <c r="C288" s="73" t="s">
        <v>754</v>
      </c>
      <c r="D288" s="74" t="s">
        <v>28</v>
      </c>
      <c r="E288" s="90">
        <v>1</v>
      </c>
      <c r="F288" s="91">
        <v>796141</v>
      </c>
      <c r="G288" s="91">
        <f t="shared" si="11"/>
        <v>796141</v>
      </c>
    </row>
    <row r="289" spans="2:7" s="95" customFormat="1" ht="91.5" customHeight="1" outlineLevel="1" x14ac:dyDescent="0.25">
      <c r="B289" s="98" t="s">
        <v>774</v>
      </c>
      <c r="C289" s="73" t="s">
        <v>755</v>
      </c>
      <c r="D289" s="74" t="s">
        <v>28</v>
      </c>
      <c r="E289" s="90">
        <v>1</v>
      </c>
      <c r="F289" s="91">
        <v>828290</v>
      </c>
      <c r="G289" s="91">
        <f t="shared" si="11"/>
        <v>828290</v>
      </c>
    </row>
    <row r="290" spans="2:7" s="95" customFormat="1" ht="91.5" customHeight="1" outlineLevel="1" x14ac:dyDescent="0.25">
      <c r="B290" s="98" t="s">
        <v>776</v>
      </c>
      <c r="C290" s="73" t="s">
        <v>756</v>
      </c>
      <c r="D290" s="74" t="s">
        <v>28</v>
      </c>
      <c r="E290" s="90">
        <v>1</v>
      </c>
      <c r="F290" s="91">
        <v>828290</v>
      </c>
      <c r="G290" s="91">
        <f t="shared" si="11"/>
        <v>828290</v>
      </c>
    </row>
    <row r="291" spans="2:7" s="95" customFormat="1" ht="91.5" customHeight="1" outlineLevel="1" x14ac:dyDescent="0.25">
      <c r="B291" s="98" t="s">
        <v>779</v>
      </c>
      <c r="C291" s="73" t="s">
        <v>757</v>
      </c>
      <c r="D291" s="74" t="s">
        <v>28</v>
      </c>
      <c r="E291" s="90">
        <v>1</v>
      </c>
      <c r="F291" s="91">
        <v>892268</v>
      </c>
      <c r="G291" s="91">
        <f t="shared" si="11"/>
        <v>892268</v>
      </c>
    </row>
    <row r="292" spans="2:7" s="95" customFormat="1" ht="91.5" customHeight="1" outlineLevel="1" x14ac:dyDescent="0.25">
      <c r="B292" s="98" t="s">
        <v>781</v>
      </c>
      <c r="C292" s="73" t="s">
        <v>758</v>
      </c>
      <c r="D292" s="74" t="s">
        <v>28</v>
      </c>
      <c r="E292" s="90">
        <v>1</v>
      </c>
      <c r="F292" s="91">
        <v>927519</v>
      </c>
      <c r="G292" s="91">
        <f t="shared" si="11"/>
        <v>927519</v>
      </c>
    </row>
    <row r="293" spans="2:7" s="95" customFormat="1" ht="91.5" customHeight="1" outlineLevel="1" x14ac:dyDescent="0.25">
      <c r="B293" s="98" t="s">
        <v>783</v>
      </c>
      <c r="C293" s="73" t="s">
        <v>760</v>
      </c>
      <c r="D293" s="74" t="s">
        <v>28</v>
      </c>
      <c r="E293" s="90">
        <v>1</v>
      </c>
      <c r="F293" s="91">
        <v>882738</v>
      </c>
      <c r="G293" s="91">
        <f t="shared" si="11"/>
        <v>882738</v>
      </c>
    </row>
    <row r="294" spans="2:7" s="95" customFormat="1" ht="91.5" customHeight="1" outlineLevel="1" x14ac:dyDescent="0.25">
      <c r="B294" s="98" t="s">
        <v>785</v>
      </c>
      <c r="C294" s="73" t="s">
        <v>762</v>
      </c>
      <c r="D294" s="74" t="s">
        <v>28</v>
      </c>
      <c r="E294" s="90">
        <v>1</v>
      </c>
      <c r="F294" s="91">
        <v>828929</v>
      </c>
      <c r="G294" s="91">
        <f t="shared" si="11"/>
        <v>828929</v>
      </c>
    </row>
    <row r="295" spans="2:7" s="95" customFormat="1" ht="91.5" customHeight="1" outlineLevel="1" x14ac:dyDescent="0.25">
      <c r="B295" s="98" t="s">
        <v>4325</v>
      </c>
      <c r="C295" s="73" t="s">
        <v>764</v>
      </c>
      <c r="D295" s="74" t="s">
        <v>28</v>
      </c>
      <c r="E295" s="90">
        <v>1</v>
      </c>
      <c r="F295" s="91">
        <v>749102</v>
      </c>
      <c r="G295" s="91">
        <f t="shared" si="11"/>
        <v>749102</v>
      </c>
    </row>
    <row r="296" spans="2:7" s="95" customFormat="1" ht="91.5" customHeight="1" outlineLevel="1" x14ac:dyDescent="0.25">
      <c r="B296" s="98" t="s">
        <v>4326</v>
      </c>
      <c r="C296" s="73" t="s">
        <v>765</v>
      </c>
      <c r="D296" s="74" t="s">
        <v>28</v>
      </c>
      <c r="E296" s="90">
        <v>1</v>
      </c>
      <c r="F296" s="91">
        <v>832371</v>
      </c>
      <c r="G296" s="91">
        <f t="shared" si="11"/>
        <v>832371</v>
      </c>
    </row>
    <row r="297" spans="2:7" s="95" customFormat="1" ht="91.5" customHeight="1" outlineLevel="1" x14ac:dyDescent="0.25">
      <c r="B297" s="98" t="s">
        <v>4327</v>
      </c>
      <c r="C297" s="73" t="s">
        <v>766</v>
      </c>
      <c r="D297" s="74" t="s">
        <v>28</v>
      </c>
      <c r="E297" s="90">
        <v>1</v>
      </c>
      <c r="F297" s="91">
        <v>944734</v>
      </c>
      <c r="G297" s="91">
        <f t="shared" si="11"/>
        <v>944734</v>
      </c>
    </row>
    <row r="298" spans="2:7" s="95" customFormat="1" ht="91.5" customHeight="1" outlineLevel="1" x14ac:dyDescent="0.25">
      <c r="B298" s="98" t="s">
        <v>4328</v>
      </c>
      <c r="C298" s="73" t="s">
        <v>768</v>
      </c>
      <c r="D298" s="74" t="s">
        <v>28</v>
      </c>
      <c r="E298" s="90">
        <v>1</v>
      </c>
      <c r="F298" s="91">
        <v>1073936</v>
      </c>
      <c r="G298" s="91">
        <f t="shared" si="11"/>
        <v>1073936</v>
      </c>
    </row>
    <row r="299" spans="2:7" s="95" customFormat="1" ht="91.5" customHeight="1" outlineLevel="1" x14ac:dyDescent="0.25">
      <c r="B299" s="98" t="s">
        <v>4329</v>
      </c>
      <c r="C299" s="73" t="s">
        <v>770</v>
      </c>
      <c r="D299" s="74" t="s">
        <v>30</v>
      </c>
      <c r="E299" s="90">
        <v>1</v>
      </c>
      <c r="F299" s="91">
        <v>91285</v>
      </c>
      <c r="G299" s="91">
        <f t="shared" si="11"/>
        <v>91285</v>
      </c>
    </row>
    <row r="300" spans="2:7" s="95" customFormat="1" ht="91.5" customHeight="1" outlineLevel="1" x14ac:dyDescent="0.25">
      <c r="B300" s="98" t="s">
        <v>4330</v>
      </c>
      <c r="C300" s="73" t="s">
        <v>771</v>
      </c>
      <c r="D300" s="74" t="s">
        <v>30</v>
      </c>
      <c r="E300" s="90">
        <v>1</v>
      </c>
      <c r="F300" s="91">
        <v>194065</v>
      </c>
      <c r="G300" s="91">
        <f t="shared" si="11"/>
        <v>194065</v>
      </c>
    </row>
    <row r="301" spans="2:7" s="95" customFormat="1" ht="91.5" customHeight="1" outlineLevel="1" x14ac:dyDescent="0.25">
      <c r="B301" s="98" t="s">
        <v>4331</v>
      </c>
      <c r="C301" s="73" t="s">
        <v>773</v>
      </c>
      <c r="D301" s="74" t="s">
        <v>28</v>
      </c>
      <c r="E301" s="90">
        <v>1</v>
      </c>
      <c r="F301" s="91">
        <v>681633</v>
      </c>
      <c r="G301" s="91">
        <f t="shared" si="11"/>
        <v>681633</v>
      </c>
    </row>
    <row r="302" spans="2:7" s="95" customFormat="1" ht="91.5" customHeight="1" outlineLevel="1" x14ac:dyDescent="0.25">
      <c r="B302" s="98" t="s">
        <v>4332</v>
      </c>
      <c r="C302" s="73" t="s">
        <v>775</v>
      </c>
      <c r="D302" s="74" t="s">
        <v>28</v>
      </c>
      <c r="E302" s="90">
        <v>1</v>
      </c>
      <c r="F302" s="91">
        <v>1044924</v>
      </c>
      <c r="G302" s="91">
        <f t="shared" si="11"/>
        <v>1044924</v>
      </c>
    </row>
    <row r="303" spans="2:7" s="95" customFormat="1" ht="91.5" customHeight="1" outlineLevel="1" x14ac:dyDescent="0.25">
      <c r="B303" s="98" t="s">
        <v>4333</v>
      </c>
      <c r="C303" s="73" t="s">
        <v>777</v>
      </c>
      <c r="D303" s="74" t="s">
        <v>28</v>
      </c>
      <c r="E303" s="90">
        <v>1</v>
      </c>
      <c r="F303" s="91">
        <v>863885</v>
      </c>
      <c r="G303" s="91">
        <f t="shared" si="11"/>
        <v>863885</v>
      </c>
    </row>
    <row r="304" spans="2:7" s="95" customFormat="1" ht="91.5" customHeight="1" outlineLevel="1" x14ac:dyDescent="0.25">
      <c r="B304" s="98" t="s">
        <v>4334</v>
      </c>
      <c r="C304" s="73" t="s">
        <v>778</v>
      </c>
      <c r="D304" s="74" t="s">
        <v>28</v>
      </c>
      <c r="E304" s="90">
        <v>1</v>
      </c>
      <c r="F304" s="91">
        <v>892695</v>
      </c>
      <c r="G304" s="91">
        <f t="shared" si="11"/>
        <v>892695</v>
      </c>
    </row>
    <row r="305" spans="2:7" s="95" customFormat="1" ht="91.5" customHeight="1" outlineLevel="1" x14ac:dyDescent="0.25">
      <c r="B305" s="98" t="s">
        <v>4335</v>
      </c>
      <c r="C305" s="73" t="s">
        <v>780</v>
      </c>
      <c r="D305" s="74" t="s">
        <v>28</v>
      </c>
      <c r="E305" s="90">
        <v>1</v>
      </c>
      <c r="F305" s="91">
        <v>784889</v>
      </c>
      <c r="G305" s="91">
        <f t="shared" si="11"/>
        <v>784889</v>
      </c>
    </row>
    <row r="306" spans="2:7" s="95" customFormat="1" ht="144.75" customHeight="1" outlineLevel="1" x14ac:dyDescent="0.25">
      <c r="B306" s="98" t="s">
        <v>4336</v>
      </c>
      <c r="C306" s="73" t="s">
        <v>782</v>
      </c>
      <c r="D306" s="74" t="s">
        <v>28</v>
      </c>
      <c r="E306" s="90">
        <v>1</v>
      </c>
      <c r="F306" s="91">
        <v>743977</v>
      </c>
      <c r="G306" s="91">
        <f t="shared" si="11"/>
        <v>743977</v>
      </c>
    </row>
    <row r="307" spans="2:7" s="95" customFormat="1" ht="91.5" customHeight="1" outlineLevel="1" x14ac:dyDescent="0.25">
      <c r="B307" s="98" t="s">
        <v>4337</v>
      </c>
      <c r="C307" s="73" t="s">
        <v>784</v>
      </c>
      <c r="D307" s="74" t="s">
        <v>31</v>
      </c>
      <c r="E307" s="90">
        <v>1</v>
      </c>
      <c r="F307" s="91">
        <v>39688</v>
      </c>
      <c r="G307" s="91">
        <f t="shared" si="11"/>
        <v>39688</v>
      </c>
    </row>
    <row r="308" spans="2:7" s="95" customFormat="1" ht="91.5" customHeight="1" outlineLevel="1" x14ac:dyDescent="0.25">
      <c r="B308" s="98" t="s">
        <v>4338</v>
      </c>
      <c r="C308" s="73" t="s">
        <v>786</v>
      </c>
      <c r="D308" s="74" t="s">
        <v>28</v>
      </c>
      <c r="E308" s="90">
        <v>1</v>
      </c>
      <c r="F308" s="91">
        <v>785343</v>
      </c>
      <c r="G308" s="91">
        <f t="shared" si="11"/>
        <v>785343</v>
      </c>
    </row>
    <row r="309" spans="2:7" s="95" customFormat="1" ht="27.75" customHeight="1" outlineLevel="1" x14ac:dyDescent="0.25">
      <c r="B309" s="96" t="s">
        <v>518</v>
      </c>
      <c r="C309" s="96" t="s">
        <v>787</v>
      </c>
      <c r="D309" s="97" t="s">
        <v>19</v>
      </c>
      <c r="E309" s="97" t="s">
        <v>19</v>
      </c>
      <c r="F309" s="97" t="s">
        <v>19</v>
      </c>
      <c r="G309" s="89"/>
    </row>
    <row r="310" spans="2:7" s="95" customFormat="1" ht="91.5" customHeight="1" outlineLevel="1" x14ac:dyDescent="0.25">
      <c r="B310" s="98" t="s">
        <v>788</v>
      </c>
      <c r="C310" s="73" t="s">
        <v>789</v>
      </c>
      <c r="D310" s="74" t="s">
        <v>31</v>
      </c>
      <c r="E310" s="90">
        <v>1</v>
      </c>
      <c r="F310" s="91">
        <v>85745</v>
      </c>
      <c r="G310" s="91">
        <f t="shared" ref="G310:G312" si="12">+ROUND(E310*F310,0)</f>
        <v>85745</v>
      </c>
    </row>
    <row r="311" spans="2:7" s="95" customFormat="1" ht="91.5" customHeight="1" outlineLevel="1" x14ac:dyDescent="0.25">
      <c r="B311" s="98" t="s">
        <v>790</v>
      </c>
      <c r="C311" s="73" t="s">
        <v>791</v>
      </c>
      <c r="D311" s="74" t="s">
        <v>31</v>
      </c>
      <c r="E311" s="90">
        <v>1</v>
      </c>
      <c r="F311" s="91">
        <v>116630</v>
      </c>
      <c r="G311" s="91">
        <f t="shared" si="12"/>
        <v>116630</v>
      </c>
    </row>
    <row r="312" spans="2:7" s="95" customFormat="1" ht="91.5" customHeight="1" outlineLevel="1" x14ac:dyDescent="0.25">
      <c r="B312" s="98" t="s">
        <v>792</v>
      </c>
      <c r="C312" s="73" t="s">
        <v>793</v>
      </c>
      <c r="D312" s="74" t="s">
        <v>31</v>
      </c>
      <c r="E312" s="90">
        <v>1</v>
      </c>
      <c r="F312" s="91">
        <v>183767</v>
      </c>
      <c r="G312" s="91">
        <f t="shared" si="12"/>
        <v>183767</v>
      </c>
    </row>
    <row r="313" spans="2:7" s="95" customFormat="1" ht="27.75" customHeight="1" outlineLevel="1" x14ac:dyDescent="0.25">
      <c r="B313" s="96" t="s">
        <v>794</v>
      </c>
      <c r="C313" s="96" t="s">
        <v>795</v>
      </c>
      <c r="D313" s="97" t="s">
        <v>19</v>
      </c>
      <c r="E313" s="97" t="s">
        <v>19</v>
      </c>
      <c r="F313" s="97" t="s">
        <v>19</v>
      </c>
      <c r="G313" s="89"/>
    </row>
    <row r="314" spans="2:7" s="95" customFormat="1" ht="27.75" customHeight="1" outlineLevel="1" x14ac:dyDescent="0.25">
      <c r="B314" s="96" t="s">
        <v>21</v>
      </c>
      <c r="C314" s="96" t="s">
        <v>796</v>
      </c>
      <c r="D314" s="97" t="s">
        <v>19</v>
      </c>
      <c r="E314" s="97" t="s">
        <v>19</v>
      </c>
      <c r="F314" s="97" t="s">
        <v>19</v>
      </c>
      <c r="G314" s="89"/>
    </row>
    <row r="315" spans="2:7" s="95" customFormat="1" ht="164.25" customHeight="1" outlineLevel="1" x14ac:dyDescent="0.25">
      <c r="B315" s="98" t="s">
        <v>4339</v>
      </c>
      <c r="C315" s="73" t="s">
        <v>798</v>
      </c>
      <c r="D315" s="74" t="s">
        <v>30</v>
      </c>
      <c r="E315" s="90">
        <v>1</v>
      </c>
      <c r="F315" s="91">
        <v>223580</v>
      </c>
      <c r="G315" s="91">
        <f t="shared" ref="G315:G326" si="13">+ROUND(E315*F315,0)</f>
        <v>223580</v>
      </c>
    </row>
    <row r="316" spans="2:7" s="95" customFormat="1" ht="164.25" customHeight="1" outlineLevel="1" x14ac:dyDescent="0.25">
      <c r="B316" s="98" t="s">
        <v>797</v>
      </c>
      <c r="C316" s="73" t="s">
        <v>799</v>
      </c>
      <c r="D316" s="74" t="s">
        <v>28</v>
      </c>
      <c r="E316" s="90">
        <v>1</v>
      </c>
      <c r="F316" s="91">
        <v>1272524</v>
      </c>
      <c r="G316" s="91">
        <f t="shared" si="13"/>
        <v>1272524</v>
      </c>
    </row>
    <row r="317" spans="2:7" s="95" customFormat="1" ht="164.25" customHeight="1" outlineLevel="1" x14ac:dyDescent="0.25">
      <c r="B317" s="98" t="s">
        <v>4340</v>
      </c>
      <c r="C317" s="73" t="s">
        <v>801</v>
      </c>
      <c r="D317" s="74" t="s">
        <v>28</v>
      </c>
      <c r="E317" s="90">
        <v>1</v>
      </c>
      <c r="F317" s="91">
        <v>1171166</v>
      </c>
      <c r="G317" s="91">
        <f t="shared" si="13"/>
        <v>1171166</v>
      </c>
    </row>
    <row r="318" spans="2:7" s="95" customFormat="1" ht="164.25" customHeight="1" outlineLevel="1" x14ac:dyDescent="0.25">
      <c r="B318" s="98" t="s">
        <v>4341</v>
      </c>
      <c r="C318" s="73" t="s">
        <v>802</v>
      </c>
      <c r="D318" s="74" t="s">
        <v>28</v>
      </c>
      <c r="E318" s="90">
        <v>1</v>
      </c>
      <c r="F318" s="91">
        <v>1184481</v>
      </c>
      <c r="G318" s="91">
        <f t="shared" si="13"/>
        <v>1184481</v>
      </c>
    </row>
    <row r="319" spans="2:7" s="95" customFormat="1" ht="164.25" customHeight="1" outlineLevel="1" x14ac:dyDescent="0.25">
      <c r="B319" s="98" t="s">
        <v>4342</v>
      </c>
      <c r="C319" s="73" t="s">
        <v>803</v>
      </c>
      <c r="D319" s="74" t="s">
        <v>28</v>
      </c>
      <c r="E319" s="90">
        <v>1</v>
      </c>
      <c r="F319" s="91">
        <v>1219732</v>
      </c>
      <c r="G319" s="91">
        <f t="shared" si="13"/>
        <v>1219732</v>
      </c>
    </row>
    <row r="320" spans="2:7" s="95" customFormat="1" ht="164.25" customHeight="1" outlineLevel="1" x14ac:dyDescent="0.25">
      <c r="B320" s="98" t="s">
        <v>800</v>
      </c>
      <c r="C320" s="73" t="s">
        <v>804</v>
      </c>
      <c r="D320" s="74" t="s">
        <v>28</v>
      </c>
      <c r="E320" s="90">
        <v>1</v>
      </c>
      <c r="F320" s="91">
        <v>1581958</v>
      </c>
      <c r="G320" s="91">
        <f t="shared" si="13"/>
        <v>1581958</v>
      </c>
    </row>
    <row r="321" spans="2:7" s="95" customFormat="1" ht="164.25" customHeight="1" outlineLevel="1" x14ac:dyDescent="0.25">
      <c r="B321" s="98" t="s">
        <v>4343</v>
      </c>
      <c r="C321" s="73" t="s">
        <v>805</v>
      </c>
      <c r="D321" s="74" t="s">
        <v>28</v>
      </c>
      <c r="E321" s="90">
        <v>1</v>
      </c>
      <c r="F321" s="91">
        <v>1011297</v>
      </c>
      <c r="G321" s="91">
        <f t="shared" si="13"/>
        <v>1011297</v>
      </c>
    </row>
    <row r="322" spans="2:7" s="95" customFormat="1" ht="91.5" customHeight="1" outlineLevel="1" x14ac:dyDescent="0.25">
      <c r="B322" s="98" t="s">
        <v>4344</v>
      </c>
      <c r="C322" s="73" t="s">
        <v>806</v>
      </c>
      <c r="D322" s="74" t="s">
        <v>28</v>
      </c>
      <c r="E322" s="90">
        <v>1</v>
      </c>
      <c r="F322" s="91">
        <v>1404832</v>
      </c>
      <c r="G322" s="91">
        <f t="shared" si="13"/>
        <v>1404832</v>
      </c>
    </row>
    <row r="323" spans="2:7" s="95" customFormat="1" ht="186" customHeight="1" outlineLevel="1" x14ac:dyDescent="0.25">
      <c r="B323" s="98" t="s">
        <v>4345</v>
      </c>
      <c r="C323" s="73" t="s">
        <v>807</v>
      </c>
      <c r="D323" s="74" t="s">
        <v>30</v>
      </c>
      <c r="E323" s="90">
        <v>1</v>
      </c>
      <c r="F323" s="91">
        <v>292955</v>
      </c>
      <c r="G323" s="91">
        <f t="shared" si="13"/>
        <v>292955</v>
      </c>
    </row>
    <row r="324" spans="2:7" s="95" customFormat="1" ht="175.5" customHeight="1" outlineLevel="1" x14ac:dyDescent="0.25">
      <c r="B324" s="98" t="s">
        <v>4346</v>
      </c>
      <c r="C324" s="73" t="s">
        <v>808</v>
      </c>
      <c r="D324" s="74" t="s">
        <v>30</v>
      </c>
      <c r="E324" s="90">
        <v>1</v>
      </c>
      <c r="F324" s="91">
        <v>337629</v>
      </c>
      <c r="G324" s="91">
        <f t="shared" si="13"/>
        <v>337629</v>
      </c>
    </row>
    <row r="325" spans="2:7" s="95" customFormat="1" ht="175.5" customHeight="1" outlineLevel="1" x14ac:dyDescent="0.25">
      <c r="B325" s="98" t="s">
        <v>4347</v>
      </c>
      <c r="C325" s="73" t="s">
        <v>809</v>
      </c>
      <c r="D325" s="74" t="s">
        <v>30</v>
      </c>
      <c r="E325" s="90">
        <v>1</v>
      </c>
      <c r="F325" s="91">
        <v>373515</v>
      </c>
      <c r="G325" s="91">
        <f t="shared" si="13"/>
        <v>373515</v>
      </c>
    </row>
    <row r="326" spans="2:7" s="95" customFormat="1" ht="176.25" customHeight="1" outlineLevel="1" x14ac:dyDescent="0.25">
      <c r="B326" s="98" t="s">
        <v>4348</v>
      </c>
      <c r="C326" s="73" t="s">
        <v>810</v>
      </c>
      <c r="D326" s="74" t="s">
        <v>30</v>
      </c>
      <c r="E326" s="90">
        <v>1</v>
      </c>
      <c r="F326" s="91">
        <v>337736</v>
      </c>
      <c r="G326" s="91">
        <f t="shared" si="13"/>
        <v>337736</v>
      </c>
    </row>
    <row r="327" spans="2:7" s="95" customFormat="1" ht="27.75" customHeight="1" outlineLevel="1" x14ac:dyDescent="0.25">
      <c r="B327" s="96" t="s">
        <v>22</v>
      </c>
      <c r="C327" s="96" t="s">
        <v>811</v>
      </c>
      <c r="D327" s="97" t="s">
        <v>19</v>
      </c>
      <c r="E327" s="97" t="s">
        <v>19</v>
      </c>
      <c r="F327" s="97" t="s">
        <v>19</v>
      </c>
      <c r="G327" s="89"/>
    </row>
    <row r="328" spans="2:7" s="95" customFormat="1" ht="221.25" customHeight="1" outlineLevel="1" x14ac:dyDescent="0.25">
      <c r="B328" s="98" t="s">
        <v>812</v>
      </c>
      <c r="C328" s="73" t="s">
        <v>813</v>
      </c>
      <c r="D328" s="74" t="s">
        <v>30</v>
      </c>
      <c r="E328" s="90">
        <v>1</v>
      </c>
      <c r="F328" s="91">
        <v>205046</v>
      </c>
      <c r="G328" s="91">
        <f t="shared" ref="G328:G350" si="14">+ROUND(E328*F328,0)</f>
        <v>205046</v>
      </c>
    </row>
    <row r="329" spans="2:7" s="95" customFormat="1" ht="221.25" customHeight="1" outlineLevel="1" x14ac:dyDescent="0.25">
      <c r="B329" s="98" t="s">
        <v>816</v>
      </c>
      <c r="C329" s="73" t="s">
        <v>815</v>
      </c>
      <c r="D329" s="74" t="s">
        <v>30</v>
      </c>
      <c r="E329" s="90">
        <v>1</v>
      </c>
      <c r="F329" s="91">
        <v>258714</v>
      </c>
      <c r="G329" s="91">
        <f t="shared" si="14"/>
        <v>258714</v>
      </c>
    </row>
    <row r="330" spans="2:7" s="95" customFormat="1" ht="173.25" customHeight="1" outlineLevel="1" x14ac:dyDescent="0.25">
      <c r="B330" s="98" t="s">
        <v>814</v>
      </c>
      <c r="C330" s="73" t="s">
        <v>817</v>
      </c>
      <c r="D330" s="74" t="s">
        <v>30</v>
      </c>
      <c r="E330" s="90">
        <v>1</v>
      </c>
      <c r="F330" s="91">
        <v>221265</v>
      </c>
      <c r="G330" s="91">
        <f t="shared" si="14"/>
        <v>221265</v>
      </c>
    </row>
    <row r="331" spans="2:7" s="95" customFormat="1" ht="173.25" customHeight="1" outlineLevel="1" x14ac:dyDescent="0.25">
      <c r="B331" s="98" t="s">
        <v>820</v>
      </c>
      <c r="C331" s="73" t="s">
        <v>818</v>
      </c>
      <c r="D331" s="74" t="s">
        <v>30</v>
      </c>
      <c r="E331" s="90">
        <v>1</v>
      </c>
      <c r="F331" s="91">
        <v>238472</v>
      </c>
      <c r="G331" s="91">
        <f t="shared" si="14"/>
        <v>238472</v>
      </c>
    </row>
    <row r="332" spans="2:7" s="95" customFormat="1" ht="221.25" customHeight="1" outlineLevel="1" x14ac:dyDescent="0.25">
      <c r="B332" s="98" t="s">
        <v>822</v>
      </c>
      <c r="C332" s="73" t="s">
        <v>819</v>
      </c>
      <c r="D332" s="74" t="s">
        <v>30</v>
      </c>
      <c r="E332" s="90">
        <v>1</v>
      </c>
      <c r="F332" s="91">
        <v>211487</v>
      </c>
      <c r="G332" s="91">
        <f t="shared" si="14"/>
        <v>211487</v>
      </c>
    </row>
    <row r="333" spans="2:7" s="95" customFormat="1" ht="261.75" customHeight="1" outlineLevel="1" x14ac:dyDescent="0.25">
      <c r="B333" s="98" t="s">
        <v>824</v>
      </c>
      <c r="C333" s="73" t="s">
        <v>821</v>
      </c>
      <c r="D333" s="74" t="s">
        <v>30</v>
      </c>
      <c r="E333" s="90">
        <v>1</v>
      </c>
      <c r="F333" s="91">
        <v>441356</v>
      </c>
      <c r="G333" s="91">
        <f t="shared" si="14"/>
        <v>441356</v>
      </c>
    </row>
    <row r="334" spans="2:7" s="95" customFormat="1" ht="221.25" customHeight="1" outlineLevel="1" x14ac:dyDescent="0.25">
      <c r="B334" s="98" t="s">
        <v>826</v>
      </c>
      <c r="C334" s="73" t="s">
        <v>823</v>
      </c>
      <c r="D334" s="74" t="s">
        <v>31</v>
      </c>
      <c r="E334" s="90">
        <v>1</v>
      </c>
      <c r="F334" s="91">
        <v>255765</v>
      </c>
      <c r="G334" s="91">
        <f t="shared" si="14"/>
        <v>255765</v>
      </c>
    </row>
    <row r="335" spans="2:7" s="95" customFormat="1" ht="276.75" customHeight="1" outlineLevel="1" x14ac:dyDescent="0.25">
      <c r="B335" s="98" t="s">
        <v>828</v>
      </c>
      <c r="C335" s="73" t="s">
        <v>825</v>
      </c>
      <c r="D335" s="74" t="s">
        <v>30</v>
      </c>
      <c r="E335" s="90">
        <v>1</v>
      </c>
      <c r="F335" s="91">
        <v>352829</v>
      </c>
      <c r="G335" s="91">
        <f t="shared" si="14"/>
        <v>352829</v>
      </c>
    </row>
    <row r="336" spans="2:7" s="95" customFormat="1" ht="276.75" customHeight="1" outlineLevel="1" x14ac:dyDescent="0.25">
      <c r="B336" s="98" t="s">
        <v>830</v>
      </c>
      <c r="C336" s="73" t="s">
        <v>827</v>
      </c>
      <c r="D336" s="74" t="s">
        <v>30</v>
      </c>
      <c r="E336" s="90">
        <v>1</v>
      </c>
      <c r="F336" s="91">
        <v>361904</v>
      </c>
      <c r="G336" s="91">
        <f t="shared" si="14"/>
        <v>361904</v>
      </c>
    </row>
    <row r="337" spans="2:7" s="95" customFormat="1" ht="276.75" customHeight="1" outlineLevel="1" x14ac:dyDescent="0.25">
      <c r="B337" s="98" t="s">
        <v>832</v>
      </c>
      <c r="C337" s="73" t="s">
        <v>829</v>
      </c>
      <c r="D337" s="74" t="s">
        <v>30</v>
      </c>
      <c r="E337" s="90">
        <v>1</v>
      </c>
      <c r="F337" s="91">
        <v>394121</v>
      </c>
      <c r="G337" s="91">
        <f t="shared" si="14"/>
        <v>394121</v>
      </c>
    </row>
    <row r="338" spans="2:7" s="95" customFormat="1" ht="165.75" customHeight="1" outlineLevel="1" x14ac:dyDescent="0.25">
      <c r="B338" s="98" t="s">
        <v>834</v>
      </c>
      <c r="C338" s="73" t="s">
        <v>831</v>
      </c>
      <c r="D338" s="74" t="s">
        <v>30</v>
      </c>
      <c r="E338" s="90">
        <v>1</v>
      </c>
      <c r="F338" s="91">
        <v>124179</v>
      </c>
      <c r="G338" s="91">
        <f t="shared" si="14"/>
        <v>124179</v>
      </c>
    </row>
    <row r="339" spans="2:7" s="95" customFormat="1" ht="198.75" customHeight="1" outlineLevel="1" x14ac:dyDescent="0.25">
      <c r="B339" s="98" t="s">
        <v>836</v>
      </c>
      <c r="C339" s="73" t="s">
        <v>833</v>
      </c>
      <c r="D339" s="74" t="s">
        <v>30</v>
      </c>
      <c r="E339" s="90">
        <v>1</v>
      </c>
      <c r="F339" s="91">
        <v>448788</v>
      </c>
      <c r="G339" s="91">
        <f t="shared" si="14"/>
        <v>448788</v>
      </c>
    </row>
    <row r="340" spans="2:7" s="95" customFormat="1" ht="144.75" customHeight="1" outlineLevel="1" x14ac:dyDescent="0.25">
      <c r="B340" s="98" t="s">
        <v>838</v>
      </c>
      <c r="C340" s="73" t="s">
        <v>835</v>
      </c>
      <c r="D340" s="74" t="s">
        <v>30</v>
      </c>
      <c r="E340" s="90">
        <v>1</v>
      </c>
      <c r="F340" s="91">
        <v>150903</v>
      </c>
      <c r="G340" s="91">
        <f t="shared" si="14"/>
        <v>150903</v>
      </c>
    </row>
    <row r="341" spans="2:7" s="95" customFormat="1" ht="144.75" customHeight="1" outlineLevel="1" x14ac:dyDescent="0.25">
      <c r="B341" s="98" t="s">
        <v>840</v>
      </c>
      <c r="C341" s="73" t="s">
        <v>837</v>
      </c>
      <c r="D341" s="74" t="s">
        <v>30</v>
      </c>
      <c r="E341" s="90">
        <v>1</v>
      </c>
      <c r="F341" s="91">
        <v>176012</v>
      </c>
      <c r="G341" s="91">
        <f t="shared" si="14"/>
        <v>176012</v>
      </c>
    </row>
    <row r="342" spans="2:7" s="95" customFormat="1" ht="144.75" customHeight="1" outlineLevel="1" x14ac:dyDescent="0.25">
      <c r="B342" s="98" t="s">
        <v>4350</v>
      </c>
      <c r="C342" s="73" t="s">
        <v>839</v>
      </c>
      <c r="D342" s="74" t="s">
        <v>30</v>
      </c>
      <c r="E342" s="90">
        <v>1</v>
      </c>
      <c r="F342" s="91">
        <v>249139</v>
      </c>
      <c r="G342" s="91">
        <f t="shared" si="14"/>
        <v>249139</v>
      </c>
    </row>
    <row r="343" spans="2:7" s="95" customFormat="1" ht="144.75" customHeight="1" outlineLevel="1" x14ac:dyDescent="0.25">
      <c r="B343" s="98" t="s">
        <v>842</v>
      </c>
      <c r="C343" s="73" t="s">
        <v>841</v>
      </c>
      <c r="D343" s="74" t="s">
        <v>30</v>
      </c>
      <c r="E343" s="90">
        <v>1</v>
      </c>
      <c r="F343" s="91">
        <v>221450</v>
      </c>
      <c r="G343" s="91">
        <f t="shared" si="14"/>
        <v>221450</v>
      </c>
    </row>
    <row r="344" spans="2:7" s="95" customFormat="1" ht="144.75" customHeight="1" outlineLevel="1" x14ac:dyDescent="0.25">
      <c r="B344" s="98" t="s">
        <v>847</v>
      </c>
      <c r="C344" s="73" t="s">
        <v>843</v>
      </c>
      <c r="D344" s="74" t="s">
        <v>30</v>
      </c>
      <c r="E344" s="90">
        <v>1</v>
      </c>
      <c r="F344" s="91">
        <v>222251</v>
      </c>
      <c r="G344" s="91">
        <f t="shared" si="14"/>
        <v>222251</v>
      </c>
    </row>
    <row r="345" spans="2:7" s="95" customFormat="1" ht="144.75" customHeight="1" outlineLevel="1" x14ac:dyDescent="0.25">
      <c r="B345" s="98" t="s">
        <v>849</v>
      </c>
      <c r="C345" s="73" t="s">
        <v>845</v>
      </c>
      <c r="D345" s="74" t="s">
        <v>30</v>
      </c>
      <c r="E345" s="90">
        <v>1</v>
      </c>
      <c r="F345" s="91">
        <v>204521</v>
      </c>
      <c r="G345" s="91">
        <f t="shared" si="14"/>
        <v>204521</v>
      </c>
    </row>
    <row r="346" spans="2:7" s="95" customFormat="1" ht="144.75" customHeight="1" outlineLevel="1" x14ac:dyDescent="0.25">
      <c r="B346" s="98" t="s">
        <v>851</v>
      </c>
      <c r="C346" s="73" t="s">
        <v>846</v>
      </c>
      <c r="D346" s="74" t="s">
        <v>30</v>
      </c>
      <c r="E346" s="90">
        <v>1</v>
      </c>
      <c r="F346" s="91">
        <v>219254</v>
      </c>
      <c r="G346" s="91">
        <f t="shared" si="14"/>
        <v>219254</v>
      </c>
    </row>
    <row r="347" spans="2:7" s="95" customFormat="1" ht="227.25" customHeight="1" outlineLevel="1" x14ac:dyDescent="0.25">
      <c r="B347" s="98" t="s">
        <v>853</v>
      </c>
      <c r="C347" s="73" t="s">
        <v>848</v>
      </c>
      <c r="D347" s="74" t="s">
        <v>30</v>
      </c>
      <c r="E347" s="90">
        <v>1</v>
      </c>
      <c r="F347" s="91">
        <v>321216</v>
      </c>
      <c r="G347" s="91">
        <f t="shared" si="14"/>
        <v>321216</v>
      </c>
    </row>
    <row r="348" spans="2:7" s="95" customFormat="1" ht="227.25" customHeight="1" outlineLevel="1" x14ac:dyDescent="0.25">
      <c r="B348" s="98" t="s">
        <v>844</v>
      </c>
      <c r="C348" s="73" t="s">
        <v>850</v>
      </c>
      <c r="D348" s="74" t="s">
        <v>30</v>
      </c>
      <c r="E348" s="90">
        <v>1</v>
      </c>
      <c r="F348" s="91">
        <v>291967</v>
      </c>
      <c r="G348" s="91">
        <f t="shared" si="14"/>
        <v>291967</v>
      </c>
    </row>
    <row r="349" spans="2:7" s="95" customFormat="1" ht="227.25" customHeight="1" outlineLevel="1" x14ac:dyDescent="0.25">
      <c r="B349" s="98" t="s">
        <v>4351</v>
      </c>
      <c r="C349" s="73" t="s">
        <v>852</v>
      </c>
      <c r="D349" s="74" t="s">
        <v>30</v>
      </c>
      <c r="E349" s="90">
        <v>1</v>
      </c>
      <c r="F349" s="91">
        <v>401372</v>
      </c>
      <c r="G349" s="91">
        <f t="shared" si="14"/>
        <v>401372</v>
      </c>
    </row>
    <row r="350" spans="2:7" s="95" customFormat="1" ht="227.25" customHeight="1" outlineLevel="1" x14ac:dyDescent="0.25">
      <c r="B350" s="98" t="s">
        <v>4352</v>
      </c>
      <c r="C350" s="73" t="s">
        <v>854</v>
      </c>
      <c r="D350" s="74" t="s">
        <v>30</v>
      </c>
      <c r="E350" s="90">
        <v>1</v>
      </c>
      <c r="F350" s="91">
        <v>396150</v>
      </c>
      <c r="G350" s="91">
        <f t="shared" si="14"/>
        <v>396150</v>
      </c>
    </row>
    <row r="351" spans="2:7" s="95" customFormat="1" ht="27.75" customHeight="1" outlineLevel="1" x14ac:dyDescent="0.25">
      <c r="B351" s="96" t="s">
        <v>23</v>
      </c>
      <c r="C351" s="96" t="s">
        <v>855</v>
      </c>
      <c r="D351" s="97" t="s">
        <v>19</v>
      </c>
      <c r="E351" s="97" t="s">
        <v>19</v>
      </c>
      <c r="F351" s="97" t="s">
        <v>19</v>
      </c>
      <c r="G351" s="89"/>
    </row>
    <row r="352" spans="2:7" s="95" customFormat="1" ht="144.75" customHeight="1" outlineLevel="1" x14ac:dyDescent="0.25">
      <c r="B352" s="98" t="s">
        <v>856</v>
      </c>
      <c r="C352" s="73" t="s">
        <v>857</v>
      </c>
      <c r="D352" s="74" t="s">
        <v>31</v>
      </c>
      <c r="E352" s="90">
        <v>1</v>
      </c>
      <c r="F352" s="91">
        <v>102952</v>
      </c>
      <c r="G352" s="91">
        <f t="shared" ref="G352:G415" si="15">+ROUND(E352*F352,0)</f>
        <v>102952</v>
      </c>
    </row>
    <row r="353" spans="2:7" s="95" customFormat="1" ht="144.75" customHeight="1" outlineLevel="1" x14ac:dyDescent="0.25">
      <c r="B353" s="98" t="s">
        <v>858</v>
      </c>
      <c r="C353" s="73" t="s">
        <v>859</v>
      </c>
      <c r="D353" s="74" t="s">
        <v>31</v>
      </c>
      <c r="E353" s="90">
        <v>1</v>
      </c>
      <c r="F353" s="91">
        <v>123532</v>
      </c>
      <c r="G353" s="91">
        <f t="shared" si="15"/>
        <v>123532</v>
      </c>
    </row>
    <row r="354" spans="2:7" s="95" customFormat="1" ht="144.75" customHeight="1" outlineLevel="1" x14ac:dyDescent="0.25">
      <c r="B354" s="98" t="s">
        <v>860</v>
      </c>
      <c r="C354" s="73" t="s">
        <v>861</v>
      </c>
      <c r="D354" s="74" t="s">
        <v>31</v>
      </c>
      <c r="E354" s="90">
        <v>1</v>
      </c>
      <c r="F354" s="91">
        <v>138472</v>
      </c>
      <c r="G354" s="91">
        <f t="shared" si="15"/>
        <v>138472</v>
      </c>
    </row>
    <row r="355" spans="2:7" s="95" customFormat="1" ht="144.75" customHeight="1" outlineLevel="1" x14ac:dyDescent="0.25">
      <c r="B355" s="98" t="s">
        <v>862</v>
      </c>
      <c r="C355" s="73" t="s">
        <v>863</v>
      </c>
      <c r="D355" s="74" t="s">
        <v>31</v>
      </c>
      <c r="E355" s="90">
        <v>1</v>
      </c>
      <c r="F355" s="91">
        <v>150371</v>
      </c>
      <c r="G355" s="91">
        <f t="shared" si="15"/>
        <v>150371</v>
      </c>
    </row>
    <row r="356" spans="2:7" s="95" customFormat="1" ht="144.75" customHeight="1" outlineLevel="1" x14ac:dyDescent="0.25">
      <c r="B356" s="98" t="s">
        <v>864</v>
      </c>
      <c r="C356" s="73" t="s">
        <v>865</v>
      </c>
      <c r="D356" s="74" t="s">
        <v>31</v>
      </c>
      <c r="E356" s="90">
        <v>1</v>
      </c>
      <c r="F356" s="91">
        <v>129296</v>
      </c>
      <c r="G356" s="91">
        <f t="shared" si="15"/>
        <v>129296</v>
      </c>
    </row>
    <row r="357" spans="2:7" s="95" customFormat="1" ht="144.75" customHeight="1" outlineLevel="1" x14ac:dyDescent="0.25">
      <c r="B357" s="98" t="s">
        <v>866</v>
      </c>
      <c r="C357" s="73" t="s">
        <v>867</v>
      </c>
      <c r="D357" s="74" t="s">
        <v>31</v>
      </c>
      <c r="E357" s="90">
        <v>1</v>
      </c>
      <c r="F357" s="91">
        <v>195275</v>
      </c>
      <c r="G357" s="91">
        <f t="shared" si="15"/>
        <v>195275</v>
      </c>
    </row>
    <row r="358" spans="2:7" s="95" customFormat="1" ht="144.75" customHeight="1" outlineLevel="1" x14ac:dyDescent="0.25">
      <c r="B358" s="98" t="s">
        <v>868</v>
      </c>
      <c r="C358" s="73" t="s">
        <v>869</v>
      </c>
      <c r="D358" s="74" t="s">
        <v>31</v>
      </c>
      <c r="E358" s="90">
        <v>1</v>
      </c>
      <c r="F358" s="91">
        <v>227503</v>
      </c>
      <c r="G358" s="91">
        <f t="shared" si="15"/>
        <v>227503</v>
      </c>
    </row>
    <row r="359" spans="2:7" s="95" customFormat="1" ht="144.75" customHeight="1" outlineLevel="1" x14ac:dyDescent="0.25">
      <c r="B359" s="98" t="s">
        <v>870</v>
      </c>
      <c r="C359" s="73" t="s">
        <v>871</v>
      </c>
      <c r="D359" s="74" t="s">
        <v>31</v>
      </c>
      <c r="E359" s="90">
        <v>1</v>
      </c>
      <c r="F359" s="91">
        <v>262260</v>
      </c>
      <c r="G359" s="91">
        <f t="shared" si="15"/>
        <v>262260</v>
      </c>
    </row>
    <row r="360" spans="2:7" s="95" customFormat="1" ht="144.75" customHeight="1" outlineLevel="1" x14ac:dyDescent="0.25">
      <c r="B360" s="98" t="s">
        <v>872</v>
      </c>
      <c r="C360" s="73" t="s">
        <v>873</v>
      </c>
      <c r="D360" s="74" t="s">
        <v>31</v>
      </c>
      <c r="E360" s="90">
        <v>1</v>
      </c>
      <c r="F360" s="91">
        <v>295075</v>
      </c>
      <c r="G360" s="91">
        <f t="shared" si="15"/>
        <v>295075</v>
      </c>
    </row>
    <row r="361" spans="2:7" s="95" customFormat="1" ht="144.75" customHeight="1" outlineLevel="1" x14ac:dyDescent="0.25">
      <c r="B361" s="98" t="s">
        <v>874</v>
      </c>
      <c r="C361" s="73" t="s">
        <v>875</v>
      </c>
      <c r="D361" s="74" t="s">
        <v>31</v>
      </c>
      <c r="E361" s="90">
        <v>1</v>
      </c>
      <c r="F361" s="91">
        <v>332448</v>
      </c>
      <c r="G361" s="91">
        <f t="shared" si="15"/>
        <v>332448</v>
      </c>
    </row>
    <row r="362" spans="2:7" s="95" customFormat="1" ht="144.75" customHeight="1" outlineLevel="1" x14ac:dyDescent="0.25">
      <c r="B362" s="98" t="s">
        <v>876</v>
      </c>
      <c r="C362" s="73" t="s">
        <v>877</v>
      </c>
      <c r="D362" s="74" t="s">
        <v>31</v>
      </c>
      <c r="E362" s="90">
        <v>1</v>
      </c>
      <c r="F362" s="91">
        <v>395728</v>
      </c>
      <c r="G362" s="91">
        <f t="shared" si="15"/>
        <v>395728</v>
      </c>
    </row>
    <row r="363" spans="2:7" s="95" customFormat="1" ht="144.75" customHeight="1" outlineLevel="1" x14ac:dyDescent="0.25">
      <c r="B363" s="98" t="s">
        <v>878</v>
      </c>
      <c r="C363" s="73" t="s">
        <v>879</v>
      </c>
      <c r="D363" s="74" t="s">
        <v>31</v>
      </c>
      <c r="E363" s="90">
        <v>1</v>
      </c>
      <c r="F363" s="91">
        <v>175478</v>
      </c>
      <c r="G363" s="91">
        <f t="shared" si="15"/>
        <v>175478</v>
      </c>
    </row>
    <row r="364" spans="2:7" s="95" customFormat="1" ht="144.75" customHeight="1" outlineLevel="1" x14ac:dyDescent="0.25">
      <c r="B364" s="98" t="s">
        <v>880</v>
      </c>
      <c r="C364" s="73" t="s">
        <v>881</v>
      </c>
      <c r="D364" s="74" t="s">
        <v>31</v>
      </c>
      <c r="E364" s="90">
        <v>1</v>
      </c>
      <c r="F364" s="91">
        <v>306914</v>
      </c>
      <c r="G364" s="91">
        <f t="shared" si="15"/>
        <v>306914</v>
      </c>
    </row>
    <row r="365" spans="2:7" s="95" customFormat="1" ht="144.75" customHeight="1" outlineLevel="1" x14ac:dyDescent="0.25">
      <c r="B365" s="98" t="s">
        <v>882</v>
      </c>
      <c r="C365" s="73" t="s">
        <v>883</v>
      </c>
      <c r="D365" s="74" t="s">
        <v>31</v>
      </c>
      <c r="E365" s="90">
        <v>1</v>
      </c>
      <c r="F365" s="91">
        <v>336462</v>
      </c>
      <c r="G365" s="91">
        <f t="shared" si="15"/>
        <v>336462</v>
      </c>
    </row>
    <row r="366" spans="2:7" s="95" customFormat="1" ht="144.75" customHeight="1" outlineLevel="1" x14ac:dyDescent="0.25">
      <c r="B366" s="98" t="s">
        <v>884</v>
      </c>
      <c r="C366" s="73" t="s">
        <v>885</v>
      </c>
      <c r="D366" s="74" t="s">
        <v>31</v>
      </c>
      <c r="E366" s="90">
        <v>1</v>
      </c>
      <c r="F366" s="91">
        <v>373734</v>
      </c>
      <c r="G366" s="91">
        <f t="shared" si="15"/>
        <v>373734</v>
      </c>
    </row>
    <row r="367" spans="2:7" s="95" customFormat="1" ht="144.75" customHeight="1" outlineLevel="1" x14ac:dyDescent="0.25">
      <c r="B367" s="98" t="s">
        <v>886</v>
      </c>
      <c r="C367" s="73" t="s">
        <v>887</v>
      </c>
      <c r="D367" s="74" t="s">
        <v>31</v>
      </c>
      <c r="E367" s="90">
        <v>1</v>
      </c>
      <c r="F367" s="91">
        <v>415644</v>
      </c>
      <c r="G367" s="91">
        <f t="shared" si="15"/>
        <v>415644</v>
      </c>
    </row>
    <row r="368" spans="2:7" s="95" customFormat="1" ht="144.75" customHeight="1" outlineLevel="1" x14ac:dyDescent="0.25">
      <c r="B368" s="98" t="s">
        <v>888</v>
      </c>
      <c r="C368" s="73" t="s">
        <v>889</v>
      </c>
      <c r="D368" s="74" t="s">
        <v>31</v>
      </c>
      <c r="E368" s="90">
        <v>1</v>
      </c>
      <c r="F368" s="91">
        <v>503100</v>
      </c>
      <c r="G368" s="91">
        <f t="shared" si="15"/>
        <v>503100</v>
      </c>
    </row>
    <row r="369" spans="2:7" s="95" customFormat="1" ht="144.75" customHeight="1" outlineLevel="1" x14ac:dyDescent="0.25">
      <c r="B369" s="98" t="s">
        <v>890</v>
      </c>
      <c r="C369" s="73" t="s">
        <v>891</v>
      </c>
      <c r="D369" s="74" t="s">
        <v>31</v>
      </c>
      <c r="E369" s="90">
        <v>1</v>
      </c>
      <c r="F369" s="91">
        <v>237671</v>
      </c>
      <c r="G369" s="91">
        <f t="shared" si="15"/>
        <v>237671</v>
      </c>
    </row>
    <row r="370" spans="2:7" s="95" customFormat="1" ht="144.75" customHeight="1" outlineLevel="1" x14ac:dyDescent="0.25">
      <c r="B370" s="98" t="s">
        <v>892</v>
      </c>
      <c r="C370" s="73" t="s">
        <v>893</v>
      </c>
      <c r="D370" s="74" t="s">
        <v>31</v>
      </c>
      <c r="E370" s="90">
        <v>1</v>
      </c>
      <c r="F370" s="91">
        <v>388633</v>
      </c>
      <c r="G370" s="91">
        <f t="shared" si="15"/>
        <v>388633</v>
      </c>
    </row>
    <row r="371" spans="2:7" s="95" customFormat="1" ht="144.75" customHeight="1" outlineLevel="1" x14ac:dyDescent="0.25">
      <c r="B371" s="98" t="s">
        <v>894</v>
      </c>
      <c r="C371" s="73" t="s">
        <v>895</v>
      </c>
      <c r="D371" s="74" t="s">
        <v>31</v>
      </c>
      <c r="E371" s="90">
        <v>1</v>
      </c>
      <c r="F371" s="91">
        <v>498525</v>
      </c>
      <c r="G371" s="91">
        <f t="shared" si="15"/>
        <v>498525</v>
      </c>
    </row>
    <row r="372" spans="2:7" s="95" customFormat="1" ht="144.75" customHeight="1" outlineLevel="1" x14ac:dyDescent="0.25">
      <c r="B372" s="98" t="s">
        <v>896</v>
      </c>
      <c r="C372" s="73" t="s">
        <v>897</v>
      </c>
      <c r="D372" s="74" t="s">
        <v>31</v>
      </c>
      <c r="E372" s="90">
        <v>1</v>
      </c>
      <c r="F372" s="91">
        <v>604937</v>
      </c>
      <c r="G372" s="91">
        <f t="shared" si="15"/>
        <v>604937</v>
      </c>
    </row>
    <row r="373" spans="2:7" s="95" customFormat="1" ht="144.75" customHeight="1" outlineLevel="1" x14ac:dyDescent="0.25">
      <c r="B373" s="98" t="s">
        <v>898</v>
      </c>
      <c r="C373" s="73" t="s">
        <v>899</v>
      </c>
      <c r="D373" s="74" t="s">
        <v>31</v>
      </c>
      <c r="E373" s="90">
        <v>1</v>
      </c>
      <c r="F373" s="91">
        <v>452210</v>
      </c>
      <c r="G373" s="91">
        <f t="shared" si="15"/>
        <v>452210</v>
      </c>
    </row>
    <row r="374" spans="2:7" s="95" customFormat="1" ht="144.75" customHeight="1" outlineLevel="1" x14ac:dyDescent="0.25">
      <c r="B374" s="98" t="s">
        <v>900</v>
      </c>
      <c r="C374" s="73" t="s">
        <v>901</v>
      </c>
      <c r="D374" s="74" t="s">
        <v>31</v>
      </c>
      <c r="E374" s="90">
        <v>1</v>
      </c>
      <c r="F374" s="91">
        <v>587465</v>
      </c>
      <c r="G374" s="91">
        <f t="shared" si="15"/>
        <v>587465</v>
      </c>
    </row>
    <row r="375" spans="2:7" s="95" customFormat="1" ht="144.75" customHeight="1" outlineLevel="1" x14ac:dyDescent="0.25">
      <c r="B375" s="98" t="s">
        <v>902</v>
      </c>
      <c r="C375" s="73" t="s">
        <v>903</v>
      </c>
      <c r="D375" s="74" t="s">
        <v>31</v>
      </c>
      <c r="E375" s="90">
        <v>1</v>
      </c>
      <c r="F375" s="91">
        <v>713806</v>
      </c>
      <c r="G375" s="91">
        <f t="shared" si="15"/>
        <v>713806</v>
      </c>
    </row>
    <row r="376" spans="2:7" s="95" customFormat="1" ht="144.75" customHeight="1" outlineLevel="1" x14ac:dyDescent="0.25">
      <c r="B376" s="98" t="s">
        <v>904</v>
      </c>
      <c r="C376" s="73" t="s">
        <v>905</v>
      </c>
      <c r="D376" s="74" t="s">
        <v>31</v>
      </c>
      <c r="E376" s="90">
        <v>1</v>
      </c>
      <c r="F376" s="91">
        <v>127396</v>
      </c>
      <c r="G376" s="91">
        <f t="shared" si="15"/>
        <v>127396</v>
      </c>
    </row>
    <row r="377" spans="2:7" s="95" customFormat="1" ht="144.75" customHeight="1" outlineLevel="1" x14ac:dyDescent="0.25">
      <c r="B377" s="98" t="s">
        <v>906</v>
      </c>
      <c r="C377" s="73" t="s">
        <v>907</v>
      </c>
      <c r="D377" s="74" t="s">
        <v>31</v>
      </c>
      <c r="E377" s="90">
        <v>1</v>
      </c>
      <c r="F377" s="91">
        <v>155523</v>
      </c>
      <c r="G377" s="91">
        <f t="shared" si="15"/>
        <v>155523</v>
      </c>
    </row>
    <row r="378" spans="2:7" s="95" customFormat="1" ht="144.75" customHeight="1" outlineLevel="1" x14ac:dyDescent="0.25">
      <c r="B378" s="98" t="s">
        <v>909</v>
      </c>
      <c r="C378" s="73" t="s">
        <v>908</v>
      </c>
      <c r="D378" s="74" t="s">
        <v>31</v>
      </c>
      <c r="E378" s="90">
        <v>1</v>
      </c>
      <c r="F378" s="91">
        <v>190244</v>
      </c>
      <c r="G378" s="91">
        <f t="shared" si="15"/>
        <v>190244</v>
      </c>
    </row>
    <row r="379" spans="2:7" s="95" customFormat="1" ht="144.75" customHeight="1" outlineLevel="1" x14ac:dyDescent="0.25">
      <c r="B379" s="98" t="s">
        <v>911</v>
      </c>
      <c r="C379" s="73" t="s">
        <v>910</v>
      </c>
      <c r="D379" s="74" t="s">
        <v>31</v>
      </c>
      <c r="E379" s="90">
        <v>1</v>
      </c>
      <c r="F379" s="91">
        <v>165549</v>
      </c>
      <c r="G379" s="91">
        <f t="shared" si="15"/>
        <v>165549</v>
      </c>
    </row>
    <row r="380" spans="2:7" s="95" customFormat="1" ht="144.75" customHeight="1" outlineLevel="1" x14ac:dyDescent="0.25">
      <c r="B380" s="98" t="s">
        <v>913</v>
      </c>
      <c r="C380" s="73" t="s">
        <v>912</v>
      </c>
      <c r="D380" s="74" t="s">
        <v>31</v>
      </c>
      <c r="E380" s="90">
        <v>1</v>
      </c>
      <c r="F380" s="91">
        <v>203003</v>
      </c>
      <c r="G380" s="91">
        <f t="shared" si="15"/>
        <v>203003</v>
      </c>
    </row>
    <row r="381" spans="2:7" s="95" customFormat="1" ht="144.75" customHeight="1" outlineLevel="1" x14ac:dyDescent="0.25">
      <c r="B381" s="98" t="s">
        <v>915</v>
      </c>
      <c r="C381" s="73" t="s">
        <v>914</v>
      </c>
      <c r="D381" s="74" t="s">
        <v>31</v>
      </c>
      <c r="E381" s="90">
        <v>1</v>
      </c>
      <c r="F381" s="91">
        <v>237164</v>
      </c>
      <c r="G381" s="91">
        <f t="shared" si="15"/>
        <v>237164</v>
      </c>
    </row>
    <row r="382" spans="2:7" s="95" customFormat="1" ht="144.75" customHeight="1" outlineLevel="1" x14ac:dyDescent="0.25">
      <c r="B382" s="98" t="s">
        <v>917</v>
      </c>
      <c r="C382" s="73" t="s">
        <v>916</v>
      </c>
      <c r="D382" s="74" t="s">
        <v>31</v>
      </c>
      <c r="E382" s="90">
        <v>1</v>
      </c>
      <c r="F382" s="91">
        <v>250423</v>
      </c>
      <c r="G382" s="91">
        <f t="shared" si="15"/>
        <v>250423</v>
      </c>
    </row>
    <row r="383" spans="2:7" s="95" customFormat="1" ht="144.75" customHeight="1" outlineLevel="1" x14ac:dyDescent="0.25">
      <c r="B383" s="98" t="s">
        <v>919</v>
      </c>
      <c r="C383" s="73" t="s">
        <v>918</v>
      </c>
      <c r="D383" s="74" t="s">
        <v>31</v>
      </c>
      <c r="E383" s="90">
        <v>1</v>
      </c>
      <c r="F383" s="91">
        <v>308600</v>
      </c>
      <c r="G383" s="91">
        <f t="shared" si="15"/>
        <v>308600</v>
      </c>
    </row>
    <row r="384" spans="2:7" s="95" customFormat="1" ht="144.75" customHeight="1" outlineLevel="1" x14ac:dyDescent="0.25">
      <c r="B384" s="98" t="s">
        <v>921</v>
      </c>
      <c r="C384" s="73" t="s">
        <v>920</v>
      </c>
      <c r="D384" s="74" t="s">
        <v>31</v>
      </c>
      <c r="E384" s="90">
        <v>1</v>
      </c>
      <c r="F384" s="91">
        <v>347905</v>
      </c>
      <c r="G384" s="91">
        <f t="shared" si="15"/>
        <v>347905</v>
      </c>
    </row>
    <row r="385" spans="2:7" s="95" customFormat="1" ht="144.75" customHeight="1" outlineLevel="1" x14ac:dyDescent="0.25">
      <c r="B385" s="98" t="s">
        <v>923</v>
      </c>
      <c r="C385" s="73" t="s">
        <v>922</v>
      </c>
      <c r="D385" s="74" t="s">
        <v>31</v>
      </c>
      <c r="E385" s="90">
        <v>1</v>
      </c>
      <c r="F385" s="91">
        <v>416291</v>
      </c>
      <c r="G385" s="91">
        <f t="shared" si="15"/>
        <v>416291</v>
      </c>
    </row>
    <row r="386" spans="2:7" s="95" customFormat="1" ht="144.75" customHeight="1" outlineLevel="1" x14ac:dyDescent="0.25">
      <c r="B386" s="98" t="s">
        <v>925</v>
      </c>
      <c r="C386" s="73" t="s">
        <v>924</v>
      </c>
      <c r="D386" s="74" t="s">
        <v>31</v>
      </c>
      <c r="E386" s="90">
        <v>1</v>
      </c>
      <c r="F386" s="91">
        <v>249367</v>
      </c>
      <c r="G386" s="91">
        <f t="shared" si="15"/>
        <v>249367</v>
      </c>
    </row>
    <row r="387" spans="2:7" s="95" customFormat="1" ht="144.75" customHeight="1" outlineLevel="1" x14ac:dyDescent="0.25">
      <c r="B387" s="98" t="s">
        <v>927</v>
      </c>
      <c r="C387" s="73" t="s">
        <v>926</v>
      </c>
      <c r="D387" s="74" t="s">
        <v>31</v>
      </c>
      <c r="E387" s="90">
        <v>1</v>
      </c>
      <c r="F387" s="91">
        <v>319795</v>
      </c>
      <c r="G387" s="91">
        <f t="shared" si="15"/>
        <v>319795</v>
      </c>
    </row>
    <row r="388" spans="2:7" s="95" customFormat="1" ht="144.75" customHeight="1" outlineLevel="1" x14ac:dyDescent="0.25">
      <c r="B388" s="98" t="s">
        <v>929</v>
      </c>
      <c r="C388" s="73" t="s">
        <v>928</v>
      </c>
      <c r="D388" s="74" t="s">
        <v>31</v>
      </c>
      <c r="E388" s="90">
        <v>1</v>
      </c>
      <c r="F388" s="91">
        <v>351919</v>
      </c>
      <c r="G388" s="91">
        <f t="shared" si="15"/>
        <v>351919</v>
      </c>
    </row>
    <row r="389" spans="2:7" s="95" customFormat="1" ht="144.75" customHeight="1" outlineLevel="1" x14ac:dyDescent="0.25">
      <c r="B389" s="98" t="s">
        <v>931</v>
      </c>
      <c r="C389" s="73" t="s">
        <v>930</v>
      </c>
      <c r="D389" s="74" t="s">
        <v>31</v>
      </c>
      <c r="E389" s="90">
        <v>1</v>
      </c>
      <c r="F389" s="91">
        <v>391767</v>
      </c>
      <c r="G389" s="91">
        <f t="shared" si="15"/>
        <v>391767</v>
      </c>
    </row>
    <row r="390" spans="2:7" s="95" customFormat="1" ht="144.75" customHeight="1" outlineLevel="1" x14ac:dyDescent="0.25">
      <c r="B390" s="98" t="s">
        <v>933</v>
      </c>
      <c r="C390" s="73" t="s">
        <v>932</v>
      </c>
      <c r="D390" s="74" t="s">
        <v>31</v>
      </c>
      <c r="E390" s="90">
        <v>1</v>
      </c>
      <c r="F390" s="91">
        <v>436254</v>
      </c>
      <c r="G390" s="91">
        <f t="shared" si="15"/>
        <v>436254</v>
      </c>
    </row>
    <row r="391" spans="2:7" s="95" customFormat="1" ht="144.75" customHeight="1" outlineLevel="1" x14ac:dyDescent="0.25">
      <c r="B391" s="98" t="s">
        <v>935</v>
      </c>
      <c r="C391" s="73" t="s">
        <v>934</v>
      </c>
      <c r="D391" s="74" t="s">
        <v>31</v>
      </c>
      <c r="E391" s="90">
        <v>1</v>
      </c>
      <c r="F391" s="91">
        <v>528862</v>
      </c>
      <c r="G391" s="91">
        <f t="shared" si="15"/>
        <v>528862</v>
      </c>
    </row>
    <row r="392" spans="2:7" s="95" customFormat="1" ht="144.75" customHeight="1" outlineLevel="1" x14ac:dyDescent="0.25">
      <c r="B392" s="98" t="s">
        <v>937</v>
      </c>
      <c r="C392" s="73" t="s">
        <v>936</v>
      </c>
      <c r="D392" s="74" t="s">
        <v>31</v>
      </c>
      <c r="E392" s="90">
        <v>1</v>
      </c>
      <c r="F392" s="91">
        <v>350457</v>
      </c>
      <c r="G392" s="91">
        <f t="shared" si="15"/>
        <v>350457</v>
      </c>
    </row>
    <row r="393" spans="2:7" s="95" customFormat="1" ht="144.75" customHeight="1" outlineLevel="1" x14ac:dyDescent="0.25">
      <c r="B393" s="98" t="s">
        <v>939</v>
      </c>
      <c r="C393" s="73" t="s">
        <v>938</v>
      </c>
      <c r="D393" s="74" t="s">
        <v>31</v>
      </c>
      <c r="E393" s="90">
        <v>1</v>
      </c>
      <c r="F393" s="91">
        <v>407954</v>
      </c>
      <c r="G393" s="91">
        <f t="shared" si="15"/>
        <v>407954</v>
      </c>
    </row>
    <row r="394" spans="2:7" s="95" customFormat="1" ht="144.75" customHeight="1" outlineLevel="1" x14ac:dyDescent="0.25">
      <c r="B394" s="98" t="s">
        <v>941</v>
      </c>
      <c r="C394" s="73" t="s">
        <v>940</v>
      </c>
      <c r="D394" s="74" t="s">
        <v>28</v>
      </c>
      <c r="E394" s="90">
        <v>1</v>
      </c>
      <c r="F394" s="91">
        <v>1030426</v>
      </c>
      <c r="G394" s="91">
        <f t="shared" si="15"/>
        <v>1030426</v>
      </c>
    </row>
    <row r="395" spans="2:7" s="95" customFormat="1" ht="144.75" customHeight="1" outlineLevel="1" x14ac:dyDescent="0.25">
      <c r="B395" s="98" t="s">
        <v>943</v>
      </c>
      <c r="C395" s="73" t="s">
        <v>942</v>
      </c>
      <c r="D395" s="74" t="s">
        <v>28</v>
      </c>
      <c r="E395" s="90">
        <v>1</v>
      </c>
      <c r="F395" s="91">
        <v>1613272</v>
      </c>
      <c r="G395" s="91">
        <f t="shared" si="15"/>
        <v>1613272</v>
      </c>
    </row>
    <row r="396" spans="2:7" s="95" customFormat="1" ht="91.5" customHeight="1" outlineLevel="1" x14ac:dyDescent="0.25">
      <c r="B396" s="98" t="s">
        <v>945</v>
      </c>
      <c r="C396" s="73" t="s">
        <v>944</v>
      </c>
      <c r="D396" s="74" t="s">
        <v>31</v>
      </c>
      <c r="E396" s="90">
        <v>1</v>
      </c>
      <c r="F396" s="91">
        <v>84269</v>
      </c>
      <c r="G396" s="91">
        <f t="shared" si="15"/>
        <v>84269</v>
      </c>
    </row>
    <row r="397" spans="2:7" s="95" customFormat="1" ht="91.5" customHeight="1" outlineLevel="1" x14ac:dyDescent="0.25">
      <c r="B397" s="98" t="s">
        <v>947</v>
      </c>
      <c r="C397" s="73" t="s">
        <v>946</v>
      </c>
      <c r="D397" s="74" t="s">
        <v>31</v>
      </c>
      <c r="E397" s="90">
        <v>1</v>
      </c>
      <c r="F397" s="91">
        <v>104189</v>
      </c>
      <c r="G397" s="91">
        <f t="shared" si="15"/>
        <v>104189</v>
      </c>
    </row>
    <row r="398" spans="2:7" s="95" customFormat="1" ht="91.5" customHeight="1" outlineLevel="1" x14ac:dyDescent="0.25">
      <c r="B398" s="98" t="s">
        <v>949</v>
      </c>
      <c r="C398" s="73" t="s">
        <v>948</v>
      </c>
      <c r="D398" s="74" t="s">
        <v>31</v>
      </c>
      <c r="E398" s="90">
        <v>1</v>
      </c>
      <c r="F398" s="91">
        <v>130431</v>
      </c>
      <c r="G398" s="91">
        <f t="shared" si="15"/>
        <v>130431</v>
      </c>
    </row>
    <row r="399" spans="2:7" s="95" customFormat="1" ht="91.5" customHeight="1" outlineLevel="1" x14ac:dyDescent="0.25">
      <c r="B399" s="98" t="s">
        <v>951</v>
      </c>
      <c r="C399" s="73" t="s">
        <v>950</v>
      </c>
      <c r="D399" s="74" t="s">
        <v>31</v>
      </c>
      <c r="E399" s="90">
        <v>1</v>
      </c>
      <c r="F399" s="91">
        <v>159259</v>
      </c>
      <c r="G399" s="91">
        <f t="shared" si="15"/>
        <v>159259</v>
      </c>
    </row>
    <row r="400" spans="2:7" s="95" customFormat="1" ht="91.5" customHeight="1" outlineLevel="1" x14ac:dyDescent="0.25">
      <c r="B400" s="98" t="s">
        <v>953</v>
      </c>
      <c r="C400" s="73" t="s">
        <v>952</v>
      </c>
      <c r="D400" s="74" t="s">
        <v>31</v>
      </c>
      <c r="E400" s="90">
        <v>1</v>
      </c>
      <c r="F400" s="91">
        <v>230749</v>
      </c>
      <c r="G400" s="91">
        <f t="shared" si="15"/>
        <v>230749</v>
      </c>
    </row>
    <row r="401" spans="2:7" s="95" customFormat="1" ht="91.5" customHeight="1" outlineLevel="1" x14ac:dyDescent="0.25">
      <c r="B401" s="98" t="s">
        <v>955</v>
      </c>
      <c r="C401" s="73" t="s">
        <v>954</v>
      </c>
      <c r="D401" s="74" t="s">
        <v>31</v>
      </c>
      <c r="E401" s="90">
        <v>1</v>
      </c>
      <c r="F401" s="91">
        <v>332755</v>
      </c>
      <c r="G401" s="91">
        <f t="shared" si="15"/>
        <v>332755</v>
      </c>
    </row>
    <row r="402" spans="2:7" s="95" customFormat="1" ht="91.5" customHeight="1" outlineLevel="1" x14ac:dyDescent="0.25">
      <c r="B402" s="98" t="s">
        <v>957</v>
      </c>
      <c r="C402" s="73" t="s">
        <v>956</v>
      </c>
      <c r="D402" s="74" t="s">
        <v>31</v>
      </c>
      <c r="E402" s="90">
        <v>1</v>
      </c>
      <c r="F402" s="91">
        <v>415644</v>
      </c>
      <c r="G402" s="91">
        <f t="shared" si="15"/>
        <v>415644</v>
      </c>
    </row>
    <row r="403" spans="2:7" s="95" customFormat="1" ht="91.5" customHeight="1" outlineLevel="1" x14ac:dyDescent="0.25">
      <c r="B403" s="98" t="s">
        <v>959</v>
      </c>
      <c r="C403" s="73" t="s">
        <v>958</v>
      </c>
      <c r="D403" s="74" t="s">
        <v>31</v>
      </c>
      <c r="E403" s="90">
        <v>1</v>
      </c>
      <c r="F403" s="91">
        <v>593697</v>
      </c>
      <c r="G403" s="91">
        <f t="shared" si="15"/>
        <v>593697</v>
      </c>
    </row>
    <row r="404" spans="2:7" s="95" customFormat="1" ht="91.5" customHeight="1" outlineLevel="1" x14ac:dyDescent="0.25">
      <c r="B404" s="98" t="s">
        <v>961</v>
      </c>
      <c r="C404" s="73" t="s">
        <v>960</v>
      </c>
      <c r="D404" s="74" t="s">
        <v>31</v>
      </c>
      <c r="E404" s="90">
        <v>1</v>
      </c>
      <c r="F404" s="91">
        <v>86345</v>
      </c>
      <c r="G404" s="91">
        <f t="shared" si="15"/>
        <v>86345</v>
      </c>
    </row>
    <row r="405" spans="2:7" s="95" customFormat="1" ht="91.5" customHeight="1" outlineLevel="1" x14ac:dyDescent="0.25">
      <c r="B405" s="98" t="s">
        <v>963</v>
      </c>
      <c r="C405" s="73" t="s">
        <v>962</v>
      </c>
      <c r="D405" s="74" t="s">
        <v>31</v>
      </c>
      <c r="E405" s="90">
        <v>1</v>
      </c>
      <c r="F405" s="91">
        <v>109024</v>
      </c>
      <c r="G405" s="91">
        <f t="shared" si="15"/>
        <v>109024</v>
      </c>
    </row>
    <row r="406" spans="2:7" s="95" customFormat="1" ht="91.5" customHeight="1" outlineLevel="1" x14ac:dyDescent="0.25">
      <c r="B406" s="98" t="s">
        <v>965</v>
      </c>
      <c r="C406" s="73" t="s">
        <v>964</v>
      </c>
      <c r="D406" s="74" t="s">
        <v>31</v>
      </c>
      <c r="E406" s="90">
        <v>1</v>
      </c>
      <c r="F406" s="91">
        <v>137026</v>
      </c>
      <c r="G406" s="91">
        <f t="shared" si="15"/>
        <v>137026</v>
      </c>
    </row>
    <row r="407" spans="2:7" s="95" customFormat="1" ht="91.5" customHeight="1" outlineLevel="1" x14ac:dyDescent="0.25">
      <c r="B407" s="98" t="s">
        <v>967</v>
      </c>
      <c r="C407" s="73" t="s">
        <v>966</v>
      </c>
      <c r="D407" s="74" t="s">
        <v>31</v>
      </c>
      <c r="E407" s="90">
        <v>1</v>
      </c>
      <c r="F407" s="91">
        <v>167873</v>
      </c>
      <c r="G407" s="91">
        <f t="shared" si="15"/>
        <v>167873</v>
      </c>
    </row>
    <row r="408" spans="2:7" s="95" customFormat="1" ht="91.5" customHeight="1" outlineLevel="1" x14ac:dyDescent="0.25">
      <c r="B408" s="98" t="s">
        <v>969</v>
      </c>
      <c r="C408" s="73" t="s">
        <v>968</v>
      </c>
      <c r="D408" s="74" t="s">
        <v>31</v>
      </c>
      <c r="E408" s="90">
        <v>1</v>
      </c>
      <c r="F408" s="91">
        <v>244207</v>
      </c>
      <c r="G408" s="91">
        <f t="shared" si="15"/>
        <v>244207</v>
      </c>
    </row>
    <row r="409" spans="2:7" s="95" customFormat="1" ht="91.5" customHeight="1" outlineLevel="1" x14ac:dyDescent="0.25">
      <c r="B409" s="98" t="s">
        <v>971</v>
      </c>
      <c r="C409" s="73" t="s">
        <v>970</v>
      </c>
      <c r="D409" s="74" t="s">
        <v>31</v>
      </c>
      <c r="E409" s="90">
        <v>1</v>
      </c>
      <c r="F409" s="91">
        <v>337009</v>
      </c>
      <c r="G409" s="91">
        <f t="shared" si="15"/>
        <v>337009</v>
      </c>
    </row>
    <row r="410" spans="2:7" s="95" customFormat="1" ht="91.5" customHeight="1" outlineLevel="1" x14ac:dyDescent="0.25">
      <c r="B410" s="98" t="s">
        <v>973</v>
      </c>
      <c r="C410" s="73" t="s">
        <v>970</v>
      </c>
      <c r="D410" s="74" t="s">
        <v>28</v>
      </c>
      <c r="E410" s="90">
        <v>1</v>
      </c>
      <c r="F410" s="91">
        <v>1186160</v>
      </c>
      <c r="G410" s="91">
        <f t="shared" si="15"/>
        <v>1186160</v>
      </c>
    </row>
    <row r="411" spans="2:7" s="95" customFormat="1" ht="91.5" customHeight="1" outlineLevel="1" x14ac:dyDescent="0.25">
      <c r="B411" s="98" t="s">
        <v>979</v>
      </c>
      <c r="C411" s="73" t="s">
        <v>972</v>
      </c>
      <c r="D411" s="74" t="s">
        <v>31</v>
      </c>
      <c r="E411" s="90">
        <v>1</v>
      </c>
      <c r="F411" s="91">
        <v>442021</v>
      </c>
      <c r="G411" s="91">
        <f t="shared" si="15"/>
        <v>442021</v>
      </c>
    </row>
    <row r="412" spans="2:7" s="95" customFormat="1" ht="91.5" customHeight="1" outlineLevel="1" x14ac:dyDescent="0.25">
      <c r="B412" s="98" t="s">
        <v>981</v>
      </c>
      <c r="C412" s="73" t="s">
        <v>974</v>
      </c>
      <c r="D412" s="74" t="s">
        <v>31</v>
      </c>
      <c r="E412" s="90">
        <v>1</v>
      </c>
      <c r="F412" s="91">
        <v>632591</v>
      </c>
      <c r="G412" s="91">
        <f t="shared" si="15"/>
        <v>632591</v>
      </c>
    </row>
    <row r="413" spans="2:7" s="95" customFormat="1" ht="91.5" customHeight="1" outlineLevel="1" x14ac:dyDescent="0.25">
      <c r="B413" s="98" t="s">
        <v>977</v>
      </c>
      <c r="C413" s="73" t="s">
        <v>976</v>
      </c>
      <c r="D413" s="74" t="s">
        <v>31</v>
      </c>
      <c r="E413" s="90">
        <v>1</v>
      </c>
      <c r="F413" s="91">
        <v>829641</v>
      </c>
      <c r="G413" s="91">
        <f t="shared" si="15"/>
        <v>829641</v>
      </c>
    </row>
    <row r="414" spans="2:7" s="95" customFormat="1" ht="91.5" customHeight="1" outlineLevel="1" x14ac:dyDescent="0.25">
      <c r="B414" s="98" t="s">
        <v>975</v>
      </c>
      <c r="C414" s="73" t="s">
        <v>978</v>
      </c>
      <c r="D414" s="74" t="s">
        <v>31</v>
      </c>
      <c r="E414" s="90">
        <v>1</v>
      </c>
      <c r="F414" s="91">
        <v>1022284</v>
      </c>
      <c r="G414" s="91">
        <f t="shared" si="15"/>
        <v>1022284</v>
      </c>
    </row>
    <row r="415" spans="2:7" s="95" customFormat="1" ht="194.25" customHeight="1" outlineLevel="1" x14ac:dyDescent="0.25">
      <c r="B415" s="98" t="s">
        <v>4353</v>
      </c>
      <c r="C415" s="73" t="s">
        <v>980</v>
      </c>
      <c r="D415" s="74" t="s">
        <v>31</v>
      </c>
      <c r="E415" s="90">
        <v>1</v>
      </c>
      <c r="F415" s="91">
        <v>402868</v>
      </c>
      <c r="G415" s="91">
        <f t="shared" si="15"/>
        <v>402868</v>
      </c>
    </row>
    <row r="416" spans="2:7" s="95" customFormat="1" ht="194.25" customHeight="1" outlineLevel="1" x14ac:dyDescent="0.25">
      <c r="B416" s="98" t="s">
        <v>4354</v>
      </c>
      <c r="C416" s="73" t="s">
        <v>982</v>
      </c>
      <c r="D416" s="74" t="s">
        <v>31</v>
      </c>
      <c r="E416" s="90">
        <v>1</v>
      </c>
      <c r="F416" s="91">
        <v>440040</v>
      </c>
      <c r="G416" s="91">
        <f t="shared" ref="G416" si="16">+ROUND(E416*F416,0)</f>
        <v>440040</v>
      </c>
    </row>
    <row r="417" spans="2:7" s="95" customFormat="1" ht="27.75" customHeight="1" outlineLevel="1" x14ac:dyDescent="0.25">
      <c r="B417" s="96" t="s">
        <v>24</v>
      </c>
      <c r="C417" s="96" t="s">
        <v>983</v>
      </c>
      <c r="D417" s="97" t="s">
        <v>19</v>
      </c>
      <c r="E417" s="97" t="s">
        <v>19</v>
      </c>
      <c r="F417" s="97" t="s">
        <v>19</v>
      </c>
      <c r="G417" s="89"/>
    </row>
    <row r="418" spans="2:7" s="95" customFormat="1" ht="194.25" customHeight="1" outlineLevel="1" x14ac:dyDescent="0.25">
      <c r="B418" s="98" t="s">
        <v>984</v>
      </c>
      <c r="C418" s="73" t="s">
        <v>985</v>
      </c>
      <c r="D418" s="74" t="s">
        <v>31</v>
      </c>
      <c r="E418" s="90">
        <v>1</v>
      </c>
      <c r="F418" s="91">
        <v>156296</v>
      </c>
      <c r="G418" s="91">
        <f t="shared" ref="G418:G446" si="17">+ROUND(E418*F418,0)</f>
        <v>156296</v>
      </c>
    </row>
    <row r="419" spans="2:7" s="95" customFormat="1" ht="194.25" customHeight="1" outlineLevel="1" x14ac:dyDescent="0.25">
      <c r="B419" s="98" t="s">
        <v>988</v>
      </c>
      <c r="C419" s="73" t="s">
        <v>986</v>
      </c>
      <c r="D419" s="74" t="s">
        <v>31</v>
      </c>
      <c r="E419" s="90">
        <v>1</v>
      </c>
      <c r="F419" s="91">
        <v>121959</v>
      </c>
      <c r="G419" s="91">
        <f t="shared" si="17"/>
        <v>121959</v>
      </c>
    </row>
    <row r="420" spans="2:7" s="95" customFormat="1" ht="141" customHeight="1" outlineLevel="1" x14ac:dyDescent="0.25">
      <c r="B420" s="98" t="s">
        <v>990</v>
      </c>
      <c r="C420" s="73" t="s">
        <v>987</v>
      </c>
      <c r="D420" s="74" t="s">
        <v>31</v>
      </c>
      <c r="E420" s="90">
        <v>1</v>
      </c>
      <c r="F420" s="91">
        <v>111635</v>
      </c>
      <c r="G420" s="91">
        <f t="shared" si="17"/>
        <v>111635</v>
      </c>
    </row>
    <row r="421" spans="2:7" s="95" customFormat="1" ht="181.5" customHeight="1" outlineLevel="1" x14ac:dyDescent="0.25">
      <c r="B421" s="98" t="s">
        <v>992</v>
      </c>
      <c r="C421" s="73" t="s">
        <v>989</v>
      </c>
      <c r="D421" s="74" t="s">
        <v>31</v>
      </c>
      <c r="E421" s="90">
        <v>1</v>
      </c>
      <c r="F421" s="91">
        <v>194958</v>
      </c>
      <c r="G421" s="91">
        <f t="shared" si="17"/>
        <v>194958</v>
      </c>
    </row>
    <row r="422" spans="2:7" s="95" customFormat="1" ht="181.5" customHeight="1" outlineLevel="1" x14ac:dyDescent="0.25">
      <c r="B422" s="98" t="s">
        <v>994</v>
      </c>
      <c r="C422" s="73" t="s">
        <v>991</v>
      </c>
      <c r="D422" s="74" t="s">
        <v>31</v>
      </c>
      <c r="E422" s="90">
        <v>1</v>
      </c>
      <c r="F422" s="91">
        <v>210368</v>
      </c>
      <c r="G422" s="91">
        <f t="shared" si="17"/>
        <v>210368</v>
      </c>
    </row>
    <row r="423" spans="2:7" s="95" customFormat="1" ht="181.5" customHeight="1" outlineLevel="1" x14ac:dyDescent="0.25">
      <c r="B423" s="98" t="s">
        <v>996</v>
      </c>
      <c r="C423" s="73" t="s">
        <v>993</v>
      </c>
      <c r="D423" s="74" t="s">
        <v>31</v>
      </c>
      <c r="E423" s="90">
        <v>1</v>
      </c>
      <c r="F423" s="91">
        <v>226736</v>
      </c>
      <c r="G423" s="91">
        <f t="shared" si="17"/>
        <v>226736</v>
      </c>
    </row>
    <row r="424" spans="2:7" s="95" customFormat="1" ht="181.5" customHeight="1" outlineLevel="1" x14ac:dyDescent="0.25">
      <c r="B424" s="98" t="s">
        <v>998</v>
      </c>
      <c r="C424" s="73" t="s">
        <v>993</v>
      </c>
      <c r="D424" s="74" t="s">
        <v>28</v>
      </c>
      <c r="E424" s="90">
        <v>1</v>
      </c>
      <c r="F424" s="91">
        <v>1447761</v>
      </c>
      <c r="G424" s="91">
        <f t="shared" si="17"/>
        <v>1447761</v>
      </c>
    </row>
    <row r="425" spans="2:7" s="95" customFormat="1" ht="181.5" customHeight="1" outlineLevel="1" x14ac:dyDescent="0.25">
      <c r="B425" s="98" t="s">
        <v>1000</v>
      </c>
      <c r="C425" s="73" t="s">
        <v>995</v>
      </c>
      <c r="D425" s="74" t="s">
        <v>31</v>
      </c>
      <c r="E425" s="90">
        <v>1</v>
      </c>
      <c r="F425" s="91">
        <v>264367</v>
      </c>
      <c r="G425" s="91">
        <f t="shared" si="17"/>
        <v>264367</v>
      </c>
    </row>
    <row r="426" spans="2:7" s="95" customFormat="1" ht="181.5" customHeight="1" outlineLevel="1" x14ac:dyDescent="0.25">
      <c r="B426" s="98" t="s">
        <v>1002</v>
      </c>
      <c r="C426" s="73" t="s">
        <v>997</v>
      </c>
      <c r="D426" s="74" t="s">
        <v>31</v>
      </c>
      <c r="E426" s="90">
        <v>1</v>
      </c>
      <c r="F426" s="91">
        <v>302505</v>
      </c>
      <c r="G426" s="91">
        <f t="shared" si="17"/>
        <v>302505</v>
      </c>
    </row>
    <row r="427" spans="2:7" s="95" customFormat="1" ht="181.5" customHeight="1" outlineLevel="1" x14ac:dyDescent="0.25">
      <c r="B427" s="98" t="s">
        <v>1004</v>
      </c>
      <c r="C427" s="73" t="s">
        <v>999</v>
      </c>
      <c r="D427" s="74" t="s">
        <v>31</v>
      </c>
      <c r="E427" s="90">
        <v>1</v>
      </c>
      <c r="F427" s="91">
        <v>324126</v>
      </c>
      <c r="G427" s="91">
        <f t="shared" si="17"/>
        <v>324126</v>
      </c>
    </row>
    <row r="428" spans="2:7" s="95" customFormat="1" ht="181.5" customHeight="1" outlineLevel="1" x14ac:dyDescent="0.25">
      <c r="B428" s="98" t="s">
        <v>1007</v>
      </c>
      <c r="C428" s="73" t="s">
        <v>1001</v>
      </c>
      <c r="D428" s="74" t="s">
        <v>31</v>
      </c>
      <c r="E428" s="90">
        <v>1</v>
      </c>
      <c r="F428" s="91">
        <v>355525</v>
      </c>
      <c r="G428" s="91">
        <f t="shared" si="17"/>
        <v>355525</v>
      </c>
    </row>
    <row r="429" spans="2:7" s="95" customFormat="1" ht="181.5" customHeight="1" outlineLevel="1" x14ac:dyDescent="0.25">
      <c r="B429" s="98" t="s">
        <v>1009</v>
      </c>
      <c r="C429" s="73" t="s">
        <v>1003</v>
      </c>
      <c r="D429" s="74" t="s">
        <v>31</v>
      </c>
      <c r="E429" s="90">
        <v>1</v>
      </c>
      <c r="F429" s="91">
        <v>157316</v>
      </c>
      <c r="G429" s="91">
        <f t="shared" si="17"/>
        <v>157316</v>
      </c>
    </row>
    <row r="430" spans="2:7" s="95" customFormat="1" ht="181.5" customHeight="1" outlineLevel="1" x14ac:dyDescent="0.25">
      <c r="B430" s="98" t="s">
        <v>1011</v>
      </c>
      <c r="C430" s="73" t="s">
        <v>1005</v>
      </c>
      <c r="D430" s="74" t="s">
        <v>31</v>
      </c>
      <c r="E430" s="90">
        <v>1</v>
      </c>
      <c r="F430" s="91">
        <v>198217</v>
      </c>
      <c r="G430" s="91">
        <f t="shared" si="17"/>
        <v>198217</v>
      </c>
    </row>
    <row r="431" spans="2:7" s="95" customFormat="1" ht="181.5" customHeight="1" outlineLevel="1" x14ac:dyDescent="0.25">
      <c r="B431" s="98" t="s">
        <v>1013</v>
      </c>
      <c r="C431" s="73" t="s">
        <v>1005</v>
      </c>
      <c r="D431" s="74" t="s">
        <v>31</v>
      </c>
      <c r="E431" s="90">
        <v>1</v>
      </c>
      <c r="F431" s="91">
        <v>198217</v>
      </c>
      <c r="G431" s="91">
        <f t="shared" si="17"/>
        <v>198217</v>
      </c>
    </row>
    <row r="432" spans="2:7" s="95" customFormat="1" ht="181.5" customHeight="1" outlineLevel="1" x14ac:dyDescent="0.25">
      <c r="B432" s="98" t="s">
        <v>1015</v>
      </c>
      <c r="C432" s="73" t="s">
        <v>1006</v>
      </c>
      <c r="D432" s="74" t="s">
        <v>31</v>
      </c>
      <c r="E432" s="90">
        <v>1</v>
      </c>
      <c r="F432" s="91">
        <v>289014</v>
      </c>
      <c r="G432" s="91">
        <f t="shared" si="17"/>
        <v>289014</v>
      </c>
    </row>
    <row r="433" spans="2:7" s="95" customFormat="1" ht="181.5" customHeight="1" outlineLevel="1" x14ac:dyDescent="0.25">
      <c r="B433" s="98" t="s">
        <v>1017</v>
      </c>
      <c r="C433" s="73" t="s">
        <v>1008</v>
      </c>
      <c r="D433" s="74" t="s">
        <v>31</v>
      </c>
      <c r="E433" s="90">
        <v>1</v>
      </c>
      <c r="F433" s="91">
        <v>218546</v>
      </c>
      <c r="G433" s="91">
        <f t="shared" si="17"/>
        <v>218546</v>
      </c>
    </row>
    <row r="434" spans="2:7" s="95" customFormat="1" ht="181.5" customHeight="1" outlineLevel="1" x14ac:dyDescent="0.25">
      <c r="B434" s="98" t="s">
        <v>1019</v>
      </c>
      <c r="C434" s="73" t="s">
        <v>1010</v>
      </c>
      <c r="D434" s="74" t="s">
        <v>31</v>
      </c>
      <c r="E434" s="90">
        <v>1</v>
      </c>
      <c r="F434" s="91">
        <v>235445</v>
      </c>
      <c r="G434" s="91">
        <f t="shared" si="17"/>
        <v>235445</v>
      </c>
    </row>
    <row r="435" spans="2:7" s="95" customFormat="1" ht="181.5" customHeight="1" outlineLevel="1" x14ac:dyDescent="0.25">
      <c r="B435" s="98" t="s">
        <v>1021</v>
      </c>
      <c r="C435" s="73" t="s">
        <v>1012</v>
      </c>
      <c r="D435" s="74" t="s">
        <v>31</v>
      </c>
      <c r="E435" s="90">
        <v>1</v>
      </c>
      <c r="F435" s="91">
        <v>273627</v>
      </c>
      <c r="G435" s="91">
        <f t="shared" si="17"/>
        <v>273627</v>
      </c>
    </row>
    <row r="436" spans="2:7" s="95" customFormat="1" ht="181.5" customHeight="1" outlineLevel="1" x14ac:dyDescent="0.25">
      <c r="B436" s="98" t="s">
        <v>1023</v>
      </c>
      <c r="C436" s="73" t="s">
        <v>1014</v>
      </c>
      <c r="D436" s="74" t="s">
        <v>31</v>
      </c>
      <c r="E436" s="90">
        <v>1</v>
      </c>
      <c r="F436" s="91">
        <v>312344</v>
      </c>
      <c r="G436" s="91">
        <f t="shared" si="17"/>
        <v>312344</v>
      </c>
    </row>
    <row r="437" spans="2:7" s="95" customFormat="1" ht="181.5" customHeight="1" outlineLevel="1" x14ac:dyDescent="0.25">
      <c r="B437" s="98" t="s">
        <v>1025</v>
      </c>
      <c r="C437" s="73" t="s">
        <v>1016</v>
      </c>
      <c r="D437" s="74" t="s">
        <v>31</v>
      </c>
      <c r="E437" s="90">
        <v>1</v>
      </c>
      <c r="F437" s="91">
        <v>334777</v>
      </c>
      <c r="G437" s="91">
        <f t="shared" si="17"/>
        <v>334777</v>
      </c>
    </row>
    <row r="438" spans="2:7" s="95" customFormat="1" ht="181.5" customHeight="1" outlineLevel="1" x14ac:dyDescent="0.25">
      <c r="B438" s="98" t="s">
        <v>1027</v>
      </c>
      <c r="C438" s="73" t="s">
        <v>1018</v>
      </c>
      <c r="D438" s="74" t="s">
        <v>31</v>
      </c>
      <c r="E438" s="90">
        <v>1</v>
      </c>
      <c r="F438" s="91">
        <v>366176</v>
      </c>
      <c r="G438" s="91">
        <f t="shared" si="17"/>
        <v>366176</v>
      </c>
    </row>
    <row r="439" spans="2:7" s="95" customFormat="1" ht="181.5" customHeight="1" outlineLevel="1" x14ac:dyDescent="0.25">
      <c r="B439" s="98" t="s">
        <v>1029</v>
      </c>
      <c r="C439" s="73" t="s">
        <v>1020</v>
      </c>
      <c r="D439" s="74" t="s">
        <v>31</v>
      </c>
      <c r="E439" s="90">
        <v>1</v>
      </c>
      <c r="F439" s="91">
        <v>173745</v>
      </c>
      <c r="G439" s="91">
        <f t="shared" si="17"/>
        <v>173745</v>
      </c>
    </row>
    <row r="440" spans="2:7" s="95" customFormat="1" ht="181.5" customHeight="1" outlineLevel="1" x14ac:dyDescent="0.25">
      <c r="B440" s="98" t="s">
        <v>1031</v>
      </c>
      <c r="C440" s="73" t="s">
        <v>1022</v>
      </c>
      <c r="D440" s="74" t="s">
        <v>31</v>
      </c>
      <c r="E440" s="90">
        <v>1</v>
      </c>
      <c r="F440" s="91">
        <v>217718</v>
      </c>
      <c r="G440" s="91">
        <f t="shared" si="17"/>
        <v>217718</v>
      </c>
    </row>
    <row r="441" spans="2:7" s="95" customFormat="1" ht="181.5" customHeight="1" outlineLevel="1" x14ac:dyDescent="0.25">
      <c r="B441" s="98" t="s">
        <v>1033</v>
      </c>
      <c r="C441" s="73" t="s">
        <v>1024</v>
      </c>
      <c r="D441" s="74" t="s">
        <v>31</v>
      </c>
      <c r="E441" s="90">
        <v>1</v>
      </c>
      <c r="F441" s="91">
        <v>238048</v>
      </c>
      <c r="G441" s="91">
        <f t="shared" si="17"/>
        <v>238048</v>
      </c>
    </row>
    <row r="442" spans="2:7" s="95" customFormat="1" ht="181.5" customHeight="1" outlineLevel="1" x14ac:dyDescent="0.25">
      <c r="B442" s="98" t="s">
        <v>4355</v>
      </c>
      <c r="C442" s="73" t="s">
        <v>1026</v>
      </c>
      <c r="D442" s="74" t="s">
        <v>31</v>
      </c>
      <c r="E442" s="90">
        <v>1</v>
      </c>
      <c r="F442" s="91">
        <v>256420</v>
      </c>
      <c r="G442" s="91">
        <f t="shared" si="17"/>
        <v>256420</v>
      </c>
    </row>
    <row r="443" spans="2:7" s="95" customFormat="1" ht="181.5" customHeight="1" outlineLevel="1" x14ac:dyDescent="0.25">
      <c r="B443" s="98" t="s">
        <v>4356</v>
      </c>
      <c r="C443" s="73" t="s">
        <v>1028</v>
      </c>
      <c r="D443" s="74" t="s">
        <v>31</v>
      </c>
      <c r="E443" s="90">
        <v>1</v>
      </c>
      <c r="F443" s="91">
        <v>296269</v>
      </c>
      <c r="G443" s="91">
        <f t="shared" si="17"/>
        <v>296269</v>
      </c>
    </row>
    <row r="444" spans="2:7" s="95" customFormat="1" ht="181.5" customHeight="1" outlineLevel="1" x14ac:dyDescent="0.25">
      <c r="B444" s="98" t="s">
        <v>4357</v>
      </c>
      <c r="C444" s="73" t="s">
        <v>1030</v>
      </c>
      <c r="D444" s="74" t="s">
        <v>31</v>
      </c>
      <c r="E444" s="90">
        <v>1</v>
      </c>
      <c r="F444" s="91">
        <v>336723</v>
      </c>
      <c r="G444" s="91">
        <f t="shared" si="17"/>
        <v>336723</v>
      </c>
    </row>
    <row r="445" spans="2:7" s="95" customFormat="1" ht="181.5" customHeight="1" outlineLevel="1" x14ac:dyDescent="0.25">
      <c r="B445" s="98" t="s">
        <v>4358</v>
      </c>
      <c r="C445" s="73" t="s">
        <v>1032</v>
      </c>
      <c r="D445" s="74" t="s">
        <v>31</v>
      </c>
      <c r="E445" s="90">
        <v>1</v>
      </c>
      <c r="F445" s="91">
        <v>361588</v>
      </c>
      <c r="G445" s="91">
        <f t="shared" si="17"/>
        <v>361588</v>
      </c>
    </row>
    <row r="446" spans="2:7" s="95" customFormat="1" ht="181.5" customHeight="1" outlineLevel="1" x14ac:dyDescent="0.25">
      <c r="B446" s="98" t="s">
        <v>4359</v>
      </c>
      <c r="C446" s="73" t="s">
        <v>1034</v>
      </c>
      <c r="D446" s="74" t="s">
        <v>31</v>
      </c>
      <c r="E446" s="90">
        <v>1</v>
      </c>
      <c r="F446" s="91">
        <v>429004</v>
      </c>
      <c r="G446" s="91">
        <f t="shared" si="17"/>
        <v>429004</v>
      </c>
    </row>
    <row r="447" spans="2:7" s="95" customFormat="1" ht="27.75" customHeight="1" outlineLevel="1" x14ac:dyDescent="0.25">
      <c r="B447" s="96" t="s">
        <v>1035</v>
      </c>
      <c r="C447" s="96" t="s">
        <v>1036</v>
      </c>
      <c r="D447" s="97" t="s">
        <v>19</v>
      </c>
      <c r="E447" s="97" t="s">
        <v>19</v>
      </c>
      <c r="F447" s="97" t="s">
        <v>19</v>
      </c>
      <c r="G447" s="89"/>
    </row>
    <row r="448" spans="2:7" s="95" customFormat="1" ht="141" customHeight="1" outlineLevel="1" x14ac:dyDescent="0.25">
      <c r="B448" s="98" t="s">
        <v>1037</v>
      </c>
      <c r="C448" s="73" t="s">
        <v>1038</v>
      </c>
      <c r="D448" s="74" t="s">
        <v>28</v>
      </c>
      <c r="E448" s="90">
        <v>1</v>
      </c>
      <c r="F448" s="91">
        <v>1257846</v>
      </c>
      <c r="G448" s="91">
        <f t="shared" ref="G448:G455" si="18">+ROUND(E448*F448,0)</f>
        <v>1257846</v>
      </c>
    </row>
    <row r="449" spans="2:7" s="95" customFormat="1" ht="141" customHeight="1" outlineLevel="1" x14ac:dyDescent="0.25">
      <c r="B449" s="98" t="s">
        <v>4360</v>
      </c>
      <c r="C449" s="73" t="s">
        <v>1040</v>
      </c>
      <c r="D449" s="74" t="s">
        <v>30</v>
      </c>
      <c r="E449" s="90">
        <v>1</v>
      </c>
      <c r="F449" s="91">
        <v>167137</v>
      </c>
      <c r="G449" s="91">
        <f t="shared" si="18"/>
        <v>167137</v>
      </c>
    </row>
    <row r="450" spans="2:7" s="95" customFormat="1" ht="141" customHeight="1" outlineLevel="1" x14ac:dyDescent="0.25">
      <c r="B450" s="98" t="s">
        <v>1039</v>
      </c>
      <c r="C450" s="73" t="s">
        <v>1042</v>
      </c>
      <c r="D450" s="74" t="s">
        <v>31</v>
      </c>
      <c r="E450" s="90">
        <v>1</v>
      </c>
      <c r="F450" s="91">
        <v>244980</v>
      </c>
      <c r="G450" s="91">
        <f t="shared" si="18"/>
        <v>244980</v>
      </c>
    </row>
    <row r="451" spans="2:7" s="95" customFormat="1" ht="141" customHeight="1" outlineLevel="1" x14ac:dyDescent="0.25">
      <c r="B451" s="98" t="s">
        <v>1041</v>
      </c>
      <c r="C451" s="73" t="s">
        <v>1044</v>
      </c>
      <c r="D451" s="74" t="s">
        <v>28</v>
      </c>
      <c r="E451" s="90">
        <v>1</v>
      </c>
      <c r="F451" s="91">
        <v>1487848</v>
      </c>
      <c r="G451" s="91">
        <f t="shared" si="18"/>
        <v>1487848</v>
      </c>
    </row>
    <row r="452" spans="2:7" s="95" customFormat="1" ht="141" customHeight="1" outlineLevel="1" x14ac:dyDescent="0.25">
      <c r="B452" s="98" t="s">
        <v>1043</v>
      </c>
      <c r="C452" s="73" t="s">
        <v>1045</v>
      </c>
      <c r="D452" s="74" t="s">
        <v>28</v>
      </c>
      <c r="E452" s="90">
        <v>1</v>
      </c>
      <c r="F452" s="91">
        <v>1552253</v>
      </c>
      <c r="G452" s="91">
        <f t="shared" si="18"/>
        <v>1552253</v>
      </c>
    </row>
    <row r="453" spans="2:7" s="95" customFormat="1" ht="141" customHeight="1" outlineLevel="1" x14ac:dyDescent="0.25">
      <c r="B453" s="98" t="s">
        <v>1046</v>
      </c>
      <c r="C453" s="73" t="s">
        <v>1047</v>
      </c>
      <c r="D453" s="74" t="s">
        <v>30</v>
      </c>
      <c r="E453" s="90">
        <v>1</v>
      </c>
      <c r="F453" s="91">
        <v>176223</v>
      </c>
      <c r="G453" s="91">
        <f t="shared" si="18"/>
        <v>176223</v>
      </c>
    </row>
    <row r="454" spans="2:7" s="95" customFormat="1" ht="91.5" customHeight="1" outlineLevel="1" x14ac:dyDescent="0.25">
      <c r="B454" s="98" t="s">
        <v>1048</v>
      </c>
      <c r="C454" s="73" t="s">
        <v>1049</v>
      </c>
      <c r="D454" s="74" t="s">
        <v>30</v>
      </c>
      <c r="E454" s="90">
        <v>1</v>
      </c>
      <c r="F454" s="91">
        <v>152034</v>
      </c>
      <c r="G454" s="91">
        <f t="shared" si="18"/>
        <v>152034</v>
      </c>
    </row>
    <row r="455" spans="2:7" s="95" customFormat="1" ht="138.75" customHeight="1" outlineLevel="1" x14ac:dyDescent="0.25">
      <c r="B455" s="98" t="s">
        <v>4361</v>
      </c>
      <c r="C455" s="73" t="s">
        <v>1050</v>
      </c>
      <c r="D455" s="74" t="s">
        <v>30</v>
      </c>
      <c r="E455" s="90">
        <v>1</v>
      </c>
      <c r="F455" s="91">
        <v>119529</v>
      </c>
      <c r="G455" s="91">
        <f t="shared" si="18"/>
        <v>119529</v>
      </c>
    </row>
    <row r="456" spans="2:7" s="95" customFormat="1" ht="27.75" customHeight="1" outlineLevel="1" x14ac:dyDescent="0.25">
      <c r="B456" s="96" t="s">
        <v>25</v>
      </c>
      <c r="C456" s="96" t="s">
        <v>1051</v>
      </c>
      <c r="D456" s="97" t="s">
        <v>19</v>
      </c>
      <c r="E456" s="97" t="s">
        <v>19</v>
      </c>
      <c r="F456" s="97" t="s">
        <v>19</v>
      </c>
      <c r="G456" s="89"/>
    </row>
    <row r="457" spans="2:7" s="95" customFormat="1" ht="138.75" customHeight="1" outlineLevel="1" x14ac:dyDescent="0.25">
      <c r="B457" s="98" t="s">
        <v>1052</v>
      </c>
      <c r="C457" s="73" t="s">
        <v>1053</v>
      </c>
      <c r="D457" s="74" t="s">
        <v>30</v>
      </c>
      <c r="E457" s="90">
        <v>1</v>
      </c>
      <c r="F457" s="91">
        <v>176012</v>
      </c>
      <c r="G457" s="91">
        <f t="shared" ref="G457:G463" si="19">+ROUND(E457*F457,0)</f>
        <v>176012</v>
      </c>
    </row>
    <row r="458" spans="2:7" s="95" customFormat="1" ht="138.75" customHeight="1" outlineLevel="1" x14ac:dyDescent="0.25">
      <c r="B458" s="98" t="s">
        <v>1054</v>
      </c>
      <c r="C458" s="73" t="s">
        <v>1055</v>
      </c>
      <c r="D458" s="74" t="s">
        <v>30</v>
      </c>
      <c r="E458" s="90">
        <v>1</v>
      </c>
      <c r="F458" s="91">
        <v>249941</v>
      </c>
      <c r="G458" s="91">
        <f t="shared" si="19"/>
        <v>249941</v>
      </c>
    </row>
    <row r="459" spans="2:7" s="95" customFormat="1" ht="138.75" customHeight="1" outlineLevel="1" x14ac:dyDescent="0.25">
      <c r="B459" s="98" t="s">
        <v>1056</v>
      </c>
      <c r="C459" s="73" t="s">
        <v>1057</v>
      </c>
      <c r="D459" s="74" t="s">
        <v>28</v>
      </c>
      <c r="E459" s="90">
        <v>1</v>
      </c>
      <c r="F459" s="91">
        <v>990326</v>
      </c>
      <c r="G459" s="91">
        <f t="shared" si="19"/>
        <v>990326</v>
      </c>
    </row>
    <row r="460" spans="2:7" s="95" customFormat="1" ht="138.75" customHeight="1" outlineLevel="1" x14ac:dyDescent="0.25">
      <c r="B460" s="98" t="s">
        <v>1058</v>
      </c>
      <c r="C460" s="73" t="s">
        <v>1059</v>
      </c>
      <c r="D460" s="74" t="s">
        <v>30</v>
      </c>
      <c r="E460" s="90">
        <v>1</v>
      </c>
      <c r="F460" s="91">
        <v>278262</v>
      </c>
      <c r="G460" s="91">
        <f t="shared" si="19"/>
        <v>278262</v>
      </c>
    </row>
    <row r="461" spans="2:7" s="95" customFormat="1" ht="91.5" customHeight="1" outlineLevel="1" x14ac:dyDescent="0.25">
      <c r="B461" s="98" t="s">
        <v>1060</v>
      </c>
      <c r="C461" s="73" t="s">
        <v>1061</v>
      </c>
      <c r="D461" s="74" t="s">
        <v>31</v>
      </c>
      <c r="E461" s="90">
        <v>1</v>
      </c>
      <c r="F461" s="91">
        <v>62974</v>
      </c>
      <c r="G461" s="91">
        <f t="shared" si="19"/>
        <v>62974</v>
      </c>
    </row>
    <row r="462" spans="2:7" s="95" customFormat="1" ht="91.5" customHeight="1" outlineLevel="1" x14ac:dyDescent="0.25">
      <c r="B462" s="98" t="s">
        <v>1062</v>
      </c>
      <c r="C462" s="73" t="s">
        <v>1063</v>
      </c>
      <c r="D462" s="74" t="s">
        <v>31</v>
      </c>
      <c r="E462" s="90">
        <v>1</v>
      </c>
      <c r="F462" s="91">
        <v>99348</v>
      </c>
      <c r="G462" s="91">
        <f t="shared" si="19"/>
        <v>99348</v>
      </c>
    </row>
    <row r="463" spans="2:7" s="95" customFormat="1" ht="282.75" customHeight="1" outlineLevel="1" x14ac:dyDescent="0.25">
      <c r="B463" s="98" t="s">
        <v>1064</v>
      </c>
      <c r="C463" s="73" t="s">
        <v>1065</v>
      </c>
      <c r="D463" s="74" t="s">
        <v>30</v>
      </c>
      <c r="E463" s="90">
        <v>1</v>
      </c>
      <c r="F463" s="91">
        <v>207839</v>
      </c>
      <c r="G463" s="91">
        <f t="shared" si="19"/>
        <v>207839</v>
      </c>
    </row>
    <row r="464" spans="2:7" s="95" customFormat="1" ht="27.75" customHeight="1" outlineLevel="1" x14ac:dyDescent="0.25">
      <c r="B464" s="96" t="s">
        <v>1066</v>
      </c>
      <c r="C464" s="96" t="s">
        <v>1067</v>
      </c>
      <c r="D464" s="97" t="s">
        <v>19</v>
      </c>
      <c r="E464" s="97" t="s">
        <v>19</v>
      </c>
      <c r="F464" s="97" t="s">
        <v>19</v>
      </c>
      <c r="G464" s="89"/>
    </row>
    <row r="465" spans="2:7" s="95" customFormat="1" ht="282.75" customHeight="1" outlineLevel="1" x14ac:dyDescent="0.25">
      <c r="B465" s="98" t="s">
        <v>1068</v>
      </c>
      <c r="C465" s="73" t="s">
        <v>1069</v>
      </c>
      <c r="D465" s="74" t="s">
        <v>30</v>
      </c>
      <c r="E465" s="90">
        <v>1</v>
      </c>
      <c r="F465" s="91">
        <v>227578</v>
      </c>
      <c r="G465" s="91">
        <f t="shared" ref="G465:G470" si="20">+ROUND(E465*F465,0)</f>
        <v>227578</v>
      </c>
    </row>
    <row r="466" spans="2:7" s="95" customFormat="1" ht="282.75" customHeight="1" outlineLevel="1" x14ac:dyDescent="0.25">
      <c r="B466" s="98" t="s">
        <v>1070</v>
      </c>
      <c r="C466" s="73" t="s">
        <v>1071</v>
      </c>
      <c r="D466" s="74" t="s">
        <v>30</v>
      </c>
      <c r="E466" s="90">
        <v>1</v>
      </c>
      <c r="F466" s="91">
        <v>189339</v>
      </c>
      <c r="G466" s="91">
        <f t="shared" si="20"/>
        <v>189339</v>
      </c>
    </row>
    <row r="467" spans="2:7" s="95" customFormat="1" ht="282.75" customHeight="1" outlineLevel="1" x14ac:dyDescent="0.25">
      <c r="B467" s="98" t="s">
        <v>1072</v>
      </c>
      <c r="C467" s="73" t="s">
        <v>1073</v>
      </c>
      <c r="D467" s="74" t="s">
        <v>30</v>
      </c>
      <c r="E467" s="90">
        <v>1</v>
      </c>
      <c r="F467" s="91">
        <v>219226</v>
      </c>
      <c r="G467" s="91">
        <f t="shared" si="20"/>
        <v>219226</v>
      </c>
    </row>
    <row r="468" spans="2:7" s="95" customFormat="1" ht="282.75" customHeight="1" outlineLevel="1" x14ac:dyDescent="0.25">
      <c r="B468" s="98" t="s">
        <v>1074</v>
      </c>
      <c r="C468" s="73" t="s">
        <v>1075</v>
      </c>
      <c r="D468" s="74" t="s">
        <v>30</v>
      </c>
      <c r="E468" s="90">
        <v>1</v>
      </c>
      <c r="F468" s="91">
        <v>234129</v>
      </c>
      <c r="G468" s="91">
        <f t="shared" si="20"/>
        <v>234129</v>
      </c>
    </row>
    <row r="469" spans="2:7" s="95" customFormat="1" ht="282.75" customHeight="1" outlineLevel="1" x14ac:dyDescent="0.25">
      <c r="B469" s="98" t="s">
        <v>1077</v>
      </c>
      <c r="C469" s="73" t="s">
        <v>1076</v>
      </c>
      <c r="D469" s="74" t="s">
        <v>30</v>
      </c>
      <c r="E469" s="90">
        <v>1</v>
      </c>
      <c r="F469" s="91">
        <v>243790</v>
      </c>
      <c r="G469" s="91">
        <f t="shared" si="20"/>
        <v>243790</v>
      </c>
    </row>
    <row r="470" spans="2:7" s="95" customFormat="1" ht="282.75" customHeight="1" outlineLevel="1" x14ac:dyDescent="0.25">
      <c r="B470" s="98" t="s">
        <v>4362</v>
      </c>
      <c r="C470" s="73" t="s">
        <v>1078</v>
      </c>
      <c r="D470" s="74" t="s">
        <v>30</v>
      </c>
      <c r="E470" s="90">
        <v>1</v>
      </c>
      <c r="F470" s="91">
        <v>252125</v>
      </c>
      <c r="G470" s="91">
        <f t="shared" si="20"/>
        <v>252125</v>
      </c>
    </row>
    <row r="471" spans="2:7" s="95" customFormat="1" ht="27.75" customHeight="1" outlineLevel="1" x14ac:dyDescent="0.25">
      <c r="B471" s="96" t="s">
        <v>1079</v>
      </c>
      <c r="C471" s="96" t="s">
        <v>1080</v>
      </c>
      <c r="D471" s="97" t="s">
        <v>19</v>
      </c>
      <c r="E471" s="97" t="s">
        <v>19</v>
      </c>
      <c r="F471" s="97" t="s">
        <v>19</v>
      </c>
      <c r="G471" s="89"/>
    </row>
    <row r="472" spans="2:7" s="95" customFormat="1" ht="146.25" customHeight="1" outlineLevel="1" x14ac:dyDescent="0.25">
      <c r="B472" s="98" t="s">
        <v>1081</v>
      </c>
      <c r="C472" s="73" t="s">
        <v>1082</v>
      </c>
      <c r="D472" s="74" t="s">
        <v>30</v>
      </c>
      <c r="E472" s="90">
        <v>1</v>
      </c>
      <c r="F472" s="91">
        <v>150090</v>
      </c>
      <c r="G472" s="91">
        <f t="shared" ref="G472:G473" si="21">+ROUND(E472*F472,0)</f>
        <v>150090</v>
      </c>
    </row>
    <row r="473" spans="2:7" s="95" customFormat="1" ht="146.25" customHeight="1" outlineLevel="1" x14ac:dyDescent="0.25">
      <c r="B473" s="98" t="s">
        <v>1083</v>
      </c>
      <c r="C473" s="73" t="s">
        <v>1084</v>
      </c>
      <c r="D473" s="74" t="s">
        <v>30</v>
      </c>
      <c r="E473" s="90">
        <v>1</v>
      </c>
      <c r="F473" s="91">
        <v>51017</v>
      </c>
      <c r="G473" s="91">
        <f t="shared" si="21"/>
        <v>51017</v>
      </c>
    </row>
    <row r="474" spans="2:7" s="95" customFormat="1" ht="27.75" customHeight="1" outlineLevel="1" x14ac:dyDescent="0.25">
      <c r="B474" s="96" t="s">
        <v>1085</v>
      </c>
      <c r="C474" s="96" t="s">
        <v>1086</v>
      </c>
      <c r="D474" s="97" t="s">
        <v>19</v>
      </c>
      <c r="E474" s="97" t="s">
        <v>19</v>
      </c>
      <c r="F474" s="97" t="s">
        <v>19</v>
      </c>
      <c r="G474" s="89"/>
    </row>
    <row r="475" spans="2:7" s="95" customFormat="1" ht="146.25" customHeight="1" outlineLevel="1" x14ac:dyDescent="0.25">
      <c r="B475" s="98" t="s">
        <v>1087</v>
      </c>
      <c r="C475" s="73" t="s">
        <v>1088</v>
      </c>
      <c r="D475" s="74" t="s">
        <v>31</v>
      </c>
      <c r="E475" s="90">
        <v>1</v>
      </c>
      <c r="F475" s="91">
        <v>249925</v>
      </c>
      <c r="G475" s="91">
        <f t="shared" ref="G475:G478" si="22">+ROUND(E475*F475,0)</f>
        <v>249925</v>
      </c>
    </row>
    <row r="476" spans="2:7" s="95" customFormat="1" ht="146.25" customHeight="1" outlineLevel="1" x14ac:dyDescent="0.25">
      <c r="B476" s="98" t="s">
        <v>1089</v>
      </c>
      <c r="C476" s="73" t="s">
        <v>1090</v>
      </c>
      <c r="D476" s="74" t="s">
        <v>31</v>
      </c>
      <c r="E476" s="90">
        <v>1</v>
      </c>
      <c r="F476" s="91">
        <v>113450</v>
      </c>
      <c r="G476" s="91">
        <f t="shared" si="22"/>
        <v>113450</v>
      </c>
    </row>
    <row r="477" spans="2:7" s="95" customFormat="1" ht="146.25" customHeight="1" outlineLevel="1" x14ac:dyDescent="0.25">
      <c r="B477" s="98" t="s">
        <v>1091</v>
      </c>
      <c r="C477" s="73" t="s">
        <v>1092</v>
      </c>
      <c r="D477" s="74" t="s">
        <v>28</v>
      </c>
      <c r="E477" s="90">
        <v>1</v>
      </c>
      <c r="F477" s="91">
        <v>1259563</v>
      </c>
      <c r="G477" s="91">
        <f t="shared" si="22"/>
        <v>1259563</v>
      </c>
    </row>
    <row r="478" spans="2:7" s="95" customFormat="1" ht="91.5" customHeight="1" outlineLevel="1" x14ac:dyDescent="0.25">
      <c r="B478" s="98" t="s">
        <v>1093</v>
      </c>
      <c r="C478" s="73" t="s">
        <v>1094</v>
      </c>
      <c r="D478" s="74" t="s">
        <v>35</v>
      </c>
      <c r="E478" s="90">
        <v>1</v>
      </c>
      <c r="F478" s="91">
        <v>11350</v>
      </c>
      <c r="G478" s="91">
        <f t="shared" si="22"/>
        <v>11350</v>
      </c>
    </row>
    <row r="479" spans="2:7" s="95" customFormat="1" ht="27.75" customHeight="1" outlineLevel="1" x14ac:dyDescent="0.25">
      <c r="B479" s="96" t="s">
        <v>1095</v>
      </c>
      <c r="C479" s="96" t="s">
        <v>1096</v>
      </c>
      <c r="D479" s="97" t="s">
        <v>19</v>
      </c>
      <c r="E479" s="97" t="s">
        <v>19</v>
      </c>
      <c r="F479" s="97" t="s">
        <v>19</v>
      </c>
      <c r="G479" s="89"/>
    </row>
    <row r="480" spans="2:7" s="95" customFormat="1" ht="27.75" customHeight="1" outlineLevel="1" x14ac:dyDescent="0.25">
      <c r="B480" s="96" t="s">
        <v>26</v>
      </c>
      <c r="C480" s="96" t="s">
        <v>1097</v>
      </c>
      <c r="D480" s="97" t="s">
        <v>19</v>
      </c>
      <c r="E480" s="97" t="s">
        <v>19</v>
      </c>
      <c r="F480" s="97" t="s">
        <v>19</v>
      </c>
      <c r="G480" s="89"/>
    </row>
    <row r="481" spans="2:7" s="95" customFormat="1" ht="144.75" customHeight="1" outlineLevel="1" x14ac:dyDescent="0.25">
      <c r="B481" s="98" t="s">
        <v>1098</v>
      </c>
      <c r="C481" s="73" t="s">
        <v>1099</v>
      </c>
      <c r="D481" s="74" t="s">
        <v>31</v>
      </c>
      <c r="E481" s="90">
        <v>1</v>
      </c>
      <c r="F481" s="91">
        <v>222512</v>
      </c>
      <c r="G481" s="91">
        <f t="shared" ref="G481:G499" si="23">+ROUND(E481*F481,0)</f>
        <v>222512</v>
      </c>
    </row>
    <row r="482" spans="2:7" s="95" customFormat="1" ht="91.5" customHeight="1" outlineLevel="1" x14ac:dyDescent="0.25">
      <c r="B482" s="98" t="s">
        <v>1100</v>
      </c>
      <c r="C482" s="73" t="s">
        <v>1101</v>
      </c>
      <c r="D482" s="74" t="s">
        <v>31</v>
      </c>
      <c r="E482" s="90">
        <v>1</v>
      </c>
      <c r="F482" s="91">
        <v>258460</v>
      </c>
      <c r="G482" s="91">
        <f t="shared" si="23"/>
        <v>258460</v>
      </c>
    </row>
    <row r="483" spans="2:7" s="95" customFormat="1" ht="91.5" customHeight="1" outlineLevel="1" x14ac:dyDescent="0.25">
      <c r="B483" s="98" t="s">
        <v>1102</v>
      </c>
      <c r="C483" s="73" t="s">
        <v>1103</v>
      </c>
      <c r="D483" s="74" t="s">
        <v>31</v>
      </c>
      <c r="E483" s="90">
        <v>1</v>
      </c>
      <c r="F483" s="91">
        <v>239873</v>
      </c>
      <c r="G483" s="91">
        <f t="shared" si="23"/>
        <v>239873</v>
      </c>
    </row>
    <row r="484" spans="2:7" s="95" customFormat="1" ht="149.25" customHeight="1" outlineLevel="1" x14ac:dyDescent="0.25">
      <c r="B484" s="98" t="s">
        <v>1104</v>
      </c>
      <c r="C484" s="73" t="s">
        <v>1105</v>
      </c>
      <c r="D484" s="74" t="s">
        <v>31</v>
      </c>
      <c r="E484" s="90">
        <v>1</v>
      </c>
      <c r="F484" s="91">
        <v>291661</v>
      </c>
      <c r="G484" s="91">
        <f t="shared" si="23"/>
        <v>291661</v>
      </c>
    </row>
    <row r="485" spans="2:7" s="95" customFormat="1" ht="277.5" customHeight="1" outlineLevel="1" x14ac:dyDescent="0.25">
      <c r="B485" s="98" t="s">
        <v>1106</v>
      </c>
      <c r="C485" s="73" t="s">
        <v>1107</v>
      </c>
      <c r="D485" s="74" t="s">
        <v>31</v>
      </c>
      <c r="E485" s="90">
        <v>1</v>
      </c>
      <c r="F485" s="91">
        <v>292011</v>
      </c>
      <c r="G485" s="91">
        <f t="shared" si="23"/>
        <v>292011</v>
      </c>
    </row>
    <row r="486" spans="2:7" s="95" customFormat="1" ht="91.5" customHeight="1" outlineLevel="1" x14ac:dyDescent="0.25">
      <c r="B486" s="98" t="s">
        <v>1112</v>
      </c>
      <c r="C486" s="73" t="s">
        <v>1109</v>
      </c>
      <c r="D486" s="74" t="s">
        <v>31</v>
      </c>
      <c r="E486" s="90">
        <v>1</v>
      </c>
      <c r="F486" s="91">
        <v>87640</v>
      </c>
      <c r="G486" s="91">
        <f t="shared" si="23"/>
        <v>87640</v>
      </c>
    </row>
    <row r="487" spans="2:7" s="95" customFormat="1" ht="91.5" customHeight="1" outlineLevel="1" x14ac:dyDescent="0.25">
      <c r="B487" s="98" t="s">
        <v>1114</v>
      </c>
      <c r="C487" s="73" t="s">
        <v>1111</v>
      </c>
      <c r="D487" s="74" t="s">
        <v>31</v>
      </c>
      <c r="E487" s="90">
        <v>1</v>
      </c>
      <c r="F487" s="91">
        <v>45108</v>
      </c>
      <c r="G487" s="91">
        <f t="shared" si="23"/>
        <v>45108</v>
      </c>
    </row>
    <row r="488" spans="2:7" s="95" customFormat="1" ht="91.5" customHeight="1" outlineLevel="1" x14ac:dyDescent="0.25">
      <c r="B488" s="98" t="s">
        <v>1116</v>
      </c>
      <c r="C488" s="73" t="s">
        <v>1113</v>
      </c>
      <c r="D488" s="74" t="s">
        <v>31</v>
      </c>
      <c r="E488" s="90">
        <v>1</v>
      </c>
      <c r="F488" s="91">
        <v>60681</v>
      </c>
      <c r="G488" s="91">
        <f t="shared" si="23"/>
        <v>60681</v>
      </c>
    </row>
    <row r="489" spans="2:7" s="95" customFormat="1" ht="91.5" customHeight="1" outlineLevel="1" x14ac:dyDescent="0.25">
      <c r="B489" s="98" t="s">
        <v>1108</v>
      </c>
      <c r="C489" s="73" t="s">
        <v>1115</v>
      </c>
      <c r="D489" s="74" t="s">
        <v>31</v>
      </c>
      <c r="E489" s="90">
        <v>1</v>
      </c>
      <c r="F489" s="91">
        <v>39537</v>
      </c>
      <c r="G489" s="91">
        <f t="shared" si="23"/>
        <v>39537</v>
      </c>
    </row>
    <row r="490" spans="2:7" s="95" customFormat="1" ht="91.5" customHeight="1" outlineLevel="1" x14ac:dyDescent="0.25">
      <c r="B490" s="98" t="s">
        <v>1110</v>
      </c>
      <c r="C490" s="73" t="s">
        <v>1117</v>
      </c>
      <c r="D490" s="74" t="s">
        <v>31</v>
      </c>
      <c r="E490" s="90">
        <v>1</v>
      </c>
      <c r="F490" s="91">
        <v>74551</v>
      </c>
      <c r="G490" s="91">
        <f t="shared" si="23"/>
        <v>74551</v>
      </c>
    </row>
    <row r="491" spans="2:7" s="95" customFormat="1" ht="91.5" customHeight="1" outlineLevel="1" x14ac:dyDescent="0.25">
      <c r="B491" s="98" t="s">
        <v>1118</v>
      </c>
      <c r="C491" s="73" t="s">
        <v>1119</v>
      </c>
      <c r="D491" s="74" t="s">
        <v>35</v>
      </c>
      <c r="E491" s="90">
        <v>1</v>
      </c>
      <c r="F491" s="91">
        <v>29383</v>
      </c>
      <c r="G491" s="91">
        <f t="shared" si="23"/>
        <v>29383</v>
      </c>
    </row>
    <row r="492" spans="2:7" s="95" customFormat="1" ht="91.5" customHeight="1" outlineLevel="1" x14ac:dyDescent="0.25">
      <c r="B492" s="98" t="s">
        <v>1120</v>
      </c>
      <c r="C492" s="73" t="s">
        <v>1121</v>
      </c>
      <c r="D492" s="74" t="s">
        <v>35</v>
      </c>
      <c r="E492" s="90">
        <v>1</v>
      </c>
      <c r="F492" s="91">
        <v>60728</v>
      </c>
      <c r="G492" s="91">
        <f t="shared" si="23"/>
        <v>60728</v>
      </c>
    </row>
    <row r="493" spans="2:7" s="95" customFormat="1" ht="91.5" customHeight="1" outlineLevel="1" x14ac:dyDescent="0.25">
      <c r="B493" s="98" t="s">
        <v>1122</v>
      </c>
      <c r="C493" s="73" t="s">
        <v>1123</v>
      </c>
      <c r="D493" s="74" t="s">
        <v>31</v>
      </c>
      <c r="E493" s="90">
        <v>1</v>
      </c>
      <c r="F493" s="91">
        <v>78045</v>
      </c>
      <c r="G493" s="91">
        <f t="shared" si="23"/>
        <v>78045</v>
      </c>
    </row>
    <row r="494" spans="2:7" s="95" customFormat="1" ht="186" customHeight="1" outlineLevel="1" x14ac:dyDescent="0.25">
      <c r="B494" s="98" t="s">
        <v>1124</v>
      </c>
      <c r="C494" s="73" t="s">
        <v>1125</v>
      </c>
      <c r="D494" s="74" t="s">
        <v>31</v>
      </c>
      <c r="E494" s="90">
        <v>1</v>
      </c>
      <c r="F494" s="91">
        <v>179543</v>
      </c>
      <c r="G494" s="91">
        <f t="shared" si="23"/>
        <v>179543</v>
      </c>
    </row>
    <row r="495" spans="2:7" s="95" customFormat="1" ht="91.5" customHeight="1" outlineLevel="1" x14ac:dyDescent="0.25">
      <c r="B495" s="98" t="s">
        <v>1126</v>
      </c>
      <c r="C495" s="73" t="s">
        <v>1127</v>
      </c>
      <c r="D495" s="74" t="s">
        <v>31</v>
      </c>
      <c r="E495" s="90">
        <v>1</v>
      </c>
      <c r="F495" s="91">
        <v>34507</v>
      </c>
      <c r="G495" s="91">
        <f t="shared" si="23"/>
        <v>34507</v>
      </c>
    </row>
    <row r="496" spans="2:7" s="95" customFormat="1" ht="91.5" customHeight="1" outlineLevel="1" x14ac:dyDescent="0.25">
      <c r="B496" s="98" t="s">
        <v>1128</v>
      </c>
      <c r="C496" s="73" t="s">
        <v>1129</v>
      </c>
      <c r="D496" s="74" t="s">
        <v>35</v>
      </c>
      <c r="E496" s="90">
        <v>1</v>
      </c>
      <c r="F496" s="91">
        <v>37740</v>
      </c>
      <c r="G496" s="91">
        <f t="shared" si="23"/>
        <v>37740</v>
      </c>
    </row>
    <row r="497" spans="2:7" s="95" customFormat="1" ht="163.5" customHeight="1" outlineLevel="1" x14ac:dyDescent="0.25">
      <c r="B497" s="98" t="s">
        <v>1130</v>
      </c>
      <c r="C497" s="73" t="s">
        <v>1131</v>
      </c>
      <c r="D497" s="74" t="s">
        <v>31</v>
      </c>
      <c r="E497" s="90">
        <v>1</v>
      </c>
      <c r="F497" s="91">
        <v>213423</v>
      </c>
      <c r="G497" s="91">
        <f t="shared" si="23"/>
        <v>213423</v>
      </c>
    </row>
    <row r="498" spans="2:7" s="95" customFormat="1" ht="134.25" customHeight="1" outlineLevel="1" x14ac:dyDescent="0.25">
      <c r="B498" s="98" t="s">
        <v>1132</v>
      </c>
      <c r="C498" s="73" t="s">
        <v>1133</v>
      </c>
      <c r="D498" s="74" t="s">
        <v>31</v>
      </c>
      <c r="E498" s="90">
        <v>1</v>
      </c>
      <c r="F498" s="91">
        <v>118857</v>
      </c>
      <c r="G498" s="91">
        <f t="shared" si="23"/>
        <v>118857</v>
      </c>
    </row>
    <row r="499" spans="2:7" s="95" customFormat="1" ht="134.25" customHeight="1" outlineLevel="1" x14ac:dyDescent="0.25">
      <c r="B499" s="98" t="s">
        <v>1134</v>
      </c>
      <c r="C499" s="73" t="s">
        <v>1135</v>
      </c>
      <c r="D499" s="74" t="s">
        <v>31</v>
      </c>
      <c r="E499" s="90">
        <v>1</v>
      </c>
      <c r="F499" s="91">
        <v>206282</v>
      </c>
      <c r="G499" s="91">
        <f t="shared" si="23"/>
        <v>206282</v>
      </c>
    </row>
    <row r="500" spans="2:7" s="95" customFormat="1" ht="27.75" customHeight="1" outlineLevel="1" x14ac:dyDescent="0.25">
      <c r="B500" s="96" t="s">
        <v>1136</v>
      </c>
      <c r="C500" s="96" t="s">
        <v>1137</v>
      </c>
      <c r="D500" s="97" t="s">
        <v>19</v>
      </c>
      <c r="E500" s="97" t="s">
        <v>19</v>
      </c>
      <c r="F500" s="97" t="s">
        <v>19</v>
      </c>
      <c r="G500" s="89"/>
    </row>
    <row r="501" spans="2:7" s="95" customFormat="1" ht="134.25" customHeight="1" outlineLevel="1" x14ac:dyDescent="0.25">
      <c r="B501" s="98" t="s">
        <v>1138</v>
      </c>
      <c r="C501" s="73" t="s">
        <v>1139</v>
      </c>
      <c r="D501" s="74" t="s">
        <v>31</v>
      </c>
      <c r="E501" s="90">
        <v>1</v>
      </c>
      <c r="F501" s="91">
        <v>100113</v>
      </c>
      <c r="G501" s="91">
        <f t="shared" ref="G501:G506" si="24">+ROUND(E501*F501,0)</f>
        <v>100113</v>
      </c>
    </row>
    <row r="502" spans="2:7" s="95" customFormat="1" ht="134.25" customHeight="1" outlineLevel="1" x14ac:dyDescent="0.25">
      <c r="B502" s="98" t="s">
        <v>1140</v>
      </c>
      <c r="C502" s="73" t="s">
        <v>1141</v>
      </c>
      <c r="D502" s="74" t="s">
        <v>31</v>
      </c>
      <c r="E502" s="90">
        <v>1</v>
      </c>
      <c r="F502" s="91">
        <v>45142</v>
      </c>
      <c r="G502" s="91">
        <f t="shared" si="24"/>
        <v>45142</v>
      </c>
    </row>
    <row r="503" spans="2:7" s="95" customFormat="1" ht="136.5" customHeight="1" outlineLevel="1" x14ac:dyDescent="0.25">
      <c r="B503" s="98" t="s">
        <v>1142</v>
      </c>
      <c r="C503" s="73" t="s">
        <v>1143</v>
      </c>
      <c r="D503" s="74" t="s">
        <v>31</v>
      </c>
      <c r="E503" s="90">
        <v>1</v>
      </c>
      <c r="F503" s="91">
        <v>37550</v>
      </c>
      <c r="G503" s="91">
        <f t="shared" si="24"/>
        <v>37550</v>
      </c>
    </row>
    <row r="504" spans="2:7" s="95" customFormat="1" ht="136.5" customHeight="1" outlineLevel="1" x14ac:dyDescent="0.25">
      <c r="B504" s="98" t="s">
        <v>1144</v>
      </c>
      <c r="C504" s="73" t="s">
        <v>1145</v>
      </c>
      <c r="D504" s="74" t="s">
        <v>31</v>
      </c>
      <c r="E504" s="90">
        <v>1</v>
      </c>
      <c r="F504" s="91">
        <v>54066</v>
      </c>
      <c r="G504" s="91">
        <f t="shared" si="24"/>
        <v>54066</v>
      </c>
    </row>
    <row r="505" spans="2:7" s="95" customFormat="1" ht="136.5" customHeight="1" outlineLevel="1" x14ac:dyDescent="0.25">
      <c r="B505" s="98" t="s">
        <v>1146</v>
      </c>
      <c r="C505" s="73" t="s">
        <v>1147</v>
      </c>
      <c r="D505" s="74" t="s">
        <v>31</v>
      </c>
      <c r="E505" s="90">
        <v>1</v>
      </c>
      <c r="F505" s="91">
        <v>107342</v>
      </c>
      <c r="G505" s="91">
        <f t="shared" si="24"/>
        <v>107342</v>
      </c>
    </row>
    <row r="506" spans="2:7" s="95" customFormat="1" ht="174.75" customHeight="1" outlineLevel="1" x14ac:dyDescent="0.25">
      <c r="B506" s="98" t="s">
        <v>1148</v>
      </c>
      <c r="C506" s="73" t="s">
        <v>1149</v>
      </c>
      <c r="D506" s="74" t="s">
        <v>35</v>
      </c>
      <c r="E506" s="90">
        <v>1</v>
      </c>
      <c r="F506" s="91">
        <v>130572</v>
      </c>
      <c r="G506" s="91">
        <f t="shared" si="24"/>
        <v>130572</v>
      </c>
    </row>
    <row r="507" spans="2:7" s="95" customFormat="1" ht="27.75" customHeight="1" outlineLevel="1" x14ac:dyDescent="0.25">
      <c r="B507" s="96" t="s">
        <v>685</v>
      </c>
      <c r="C507" s="96" t="s">
        <v>1150</v>
      </c>
      <c r="D507" s="97" t="s">
        <v>19</v>
      </c>
      <c r="E507" s="97" t="s">
        <v>19</v>
      </c>
      <c r="F507" s="97" t="s">
        <v>19</v>
      </c>
      <c r="G507" s="89"/>
    </row>
    <row r="508" spans="2:7" s="95" customFormat="1" ht="91.5" customHeight="1" outlineLevel="1" x14ac:dyDescent="0.25">
      <c r="B508" s="98" t="s">
        <v>1151</v>
      </c>
      <c r="C508" s="73" t="s">
        <v>1152</v>
      </c>
      <c r="D508" s="74" t="s">
        <v>35</v>
      </c>
      <c r="E508" s="90">
        <v>1</v>
      </c>
      <c r="F508" s="91">
        <v>43684</v>
      </c>
      <c r="G508" s="91">
        <f>+ROUND(E508*F508,0)</f>
        <v>43684</v>
      </c>
    </row>
    <row r="509" spans="2:7" s="95" customFormat="1" ht="27.75" customHeight="1" outlineLevel="1" x14ac:dyDescent="0.25">
      <c r="B509" s="96" t="s">
        <v>1153</v>
      </c>
      <c r="C509" s="96" t="s">
        <v>1154</v>
      </c>
      <c r="D509" s="97" t="s">
        <v>19</v>
      </c>
      <c r="E509" s="97" t="s">
        <v>19</v>
      </c>
      <c r="F509" s="97" t="s">
        <v>19</v>
      </c>
      <c r="G509" s="89"/>
    </row>
    <row r="510" spans="2:7" s="95" customFormat="1" ht="91.5" customHeight="1" outlineLevel="1" x14ac:dyDescent="0.25">
      <c r="B510" s="98" t="s">
        <v>1155</v>
      </c>
      <c r="C510" s="73" t="s">
        <v>1156</v>
      </c>
      <c r="D510" s="74" t="s">
        <v>31</v>
      </c>
      <c r="E510" s="90">
        <v>1</v>
      </c>
      <c r="F510" s="91">
        <v>97152</v>
      </c>
      <c r="G510" s="91">
        <f t="shared" ref="G510:G518" si="25">+ROUND(E510*F510,0)</f>
        <v>97152</v>
      </c>
    </row>
    <row r="511" spans="2:7" s="95" customFormat="1" ht="138.75" customHeight="1" outlineLevel="1" x14ac:dyDescent="0.25">
      <c r="B511" s="98" t="s">
        <v>1157</v>
      </c>
      <c r="C511" s="73" t="s">
        <v>1158</v>
      </c>
      <c r="D511" s="74" t="s">
        <v>35</v>
      </c>
      <c r="E511" s="90">
        <v>1</v>
      </c>
      <c r="F511" s="91">
        <v>196699</v>
      </c>
      <c r="G511" s="91">
        <f t="shared" si="25"/>
        <v>196699</v>
      </c>
    </row>
    <row r="512" spans="2:7" s="95" customFormat="1" ht="141" customHeight="1" outlineLevel="1" x14ac:dyDescent="0.25">
      <c r="B512" s="98" t="s">
        <v>1162</v>
      </c>
      <c r="C512" s="73" t="s">
        <v>1159</v>
      </c>
      <c r="D512" s="74" t="s">
        <v>31</v>
      </c>
      <c r="E512" s="90">
        <v>1</v>
      </c>
      <c r="F512" s="91">
        <v>205639</v>
      </c>
      <c r="G512" s="91">
        <f t="shared" si="25"/>
        <v>205639</v>
      </c>
    </row>
    <row r="513" spans="2:7" s="95" customFormat="1" ht="114.75" customHeight="1" outlineLevel="1" x14ac:dyDescent="0.25">
      <c r="B513" s="98" t="s">
        <v>1164</v>
      </c>
      <c r="C513" s="73" t="s">
        <v>1160</v>
      </c>
      <c r="D513" s="74" t="s">
        <v>31</v>
      </c>
      <c r="E513" s="90">
        <v>1</v>
      </c>
      <c r="F513" s="91">
        <v>128164</v>
      </c>
      <c r="G513" s="91">
        <f t="shared" si="25"/>
        <v>128164</v>
      </c>
    </row>
    <row r="514" spans="2:7" s="95" customFormat="1" ht="114.75" customHeight="1" outlineLevel="1" x14ac:dyDescent="0.25">
      <c r="B514" s="98" t="s">
        <v>1167</v>
      </c>
      <c r="C514" s="73" t="s">
        <v>1161</v>
      </c>
      <c r="D514" s="74" t="s">
        <v>31</v>
      </c>
      <c r="E514" s="90">
        <v>1</v>
      </c>
      <c r="F514" s="91">
        <v>185103</v>
      </c>
      <c r="G514" s="91">
        <f t="shared" si="25"/>
        <v>185103</v>
      </c>
    </row>
    <row r="515" spans="2:7" s="95" customFormat="1" ht="114.75" customHeight="1" outlineLevel="1" x14ac:dyDescent="0.25">
      <c r="B515" s="98" t="s">
        <v>4363</v>
      </c>
      <c r="C515" s="73" t="s">
        <v>1163</v>
      </c>
      <c r="D515" s="74" t="s">
        <v>31</v>
      </c>
      <c r="E515" s="90">
        <v>1</v>
      </c>
      <c r="F515" s="91">
        <v>86790</v>
      </c>
      <c r="G515" s="91">
        <f t="shared" si="25"/>
        <v>86790</v>
      </c>
    </row>
    <row r="516" spans="2:7" s="95" customFormat="1" ht="114.75" customHeight="1" outlineLevel="1" x14ac:dyDescent="0.25">
      <c r="B516" s="98" t="s">
        <v>4364</v>
      </c>
      <c r="C516" s="73" t="s">
        <v>1165</v>
      </c>
      <c r="D516" s="74" t="s">
        <v>31</v>
      </c>
      <c r="E516" s="90">
        <v>1</v>
      </c>
      <c r="F516" s="91">
        <v>70369</v>
      </c>
      <c r="G516" s="91">
        <f t="shared" si="25"/>
        <v>70369</v>
      </c>
    </row>
    <row r="517" spans="2:7" s="95" customFormat="1" ht="114.75" customHeight="1" outlineLevel="1" x14ac:dyDescent="0.25">
      <c r="B517" s="98" t="s">
        <v>4365</v>
      </c>
      <c r="C517" s="73" t="s">
        <v>1166</v>
      </c>
      <c r="D517" s="74" t="s">
        <v>35</v>
      </c>
      <c r="E517" s="90">
        <v>1</v>
      </c>
      <c r="F517" s="91">
        <v>73237</v>
      </c>
      <c r="G517" s="91">
        <f t="shared" si="25"/>
        <v>73237</v>
      </c>
    </row>
    <row r="518" spans="2:7" s="95" customFormat="1" ht="177" customHeight="1" outlineLevel="1" x14ac:dyDescent="0.25">
      <c r="B518" s="98" t="s">
        <v>4366</v>
      </c>
      <c r="C518" s="73" t="s">
        <v>1168</v>
      </c>
      <c r="D518" s="74" t="s">
        <v>31</v>
      </c>
      <c r="E518" s="90">
        <v>1</v>
      </c>
      <c r="F518" s="91">
        <v>253150</v>
      </c>
      <c r="G518" s="91">
        <f t="shared" si="25"/>
        <v>253150</v>
      </c>
    </row>
    <row r="519" spans="2:7" s="95" customFormat="1" ht="27.75" customHeight="1" outlineLevel="1" x14ac:dyDescent="0.25">
      <c r="B519" s="96" t="s">
        <v>1169</v>
      </c>
      <c r="C519" s="96" t="s">
        <v>1170</v>
      </c>
      <c r="D519" s="97" t="s">
        <v>19</v>
      </c>
      <c r="E519" s="97" t="s">
        <v>19</v>
      </c>
      <c r="F519" s="97" t="s">
        <v>19</v>
      </c>
      <c r="G519" s="89"/>
    </row>
    <row r="520" spans="2:7" s="95" customFormat="1" ht="114.75" customHeight="1" outlineLevel="1" x14ac:dyDescent="0.25">
      <c r="B520" s="98" t="s">
        <v>1171</v>
      </c>
      <c r="C520" s="73" t="s">
        <v>1172</v>
      </c>
      <c r="D520" s="74" t="s">
        <v>28</v>
      </c>
      <c r="E520" s="90">
        <v>1</v>
      </c>
      <c r="F520" s="91">
        <v>1214325</v>
      </c>
      <c r="G520" s="91">
        <f>+ROUND(E520*F520,0)</f>
        <v>1214325</v>
      </c>
    </row>
    <row r="521" spans="2:7" s="95" customFormat="1" ht="27.75" customHeight="1" outlineLevel="1" x14ac:dyDescent="0.25">
      <c r="B521" s="96" t="s">
        <v>1173</v>
      </c>
      <c r="C521" s="96" t="s">
        <v>1174</v>
      </c>
      <c r="D521" s="97" t="s">
        <v>19</v>
      </c>
      <c r="E521" s="97" t="s">
        <v>19</v>
      </c>
      <c r="F521" s="97" t="s">
        <v>19</v>
      </c>
      <c r="G521" s="89"/>
    </row>
    <row r="522" spans="2:7" s="95" customFormat="1" ht="91.5" customHeight="1" outlineLevel="1" x14ac:dyDescent="0.25">
      <c r="B522" s="98" t="s">
        <v>1175</v>
      </c>
      <c r="C522" s="73" t="s">
        <v>1176</v>
      </c>
      <c r="D522" s="74" t="s">
        <v>28</v>
      </c>
      <c r="E522" s="90">
        <v>1</v>
      </c>
      <c r="F522" s="91">
        <v>1111115</v>
      </c>
      <c r="G522" s="91">
        <f>+ROUND(E522*F522,0)</f>
        <v>1111115</v>
      </c>
    </row>
    <row r="523" spans="2:7" s="95" customFormat="1" ht="27.75" customHeight="1" outlineLevel="1" x14ac:dyDescent="0.25">
      <c r="B523" s="96" t="s">
        <v>1177</v>
      </c>
      <c r="C523" s="96" t="s">
        <v>1178</v>
      </c>
      <c r="D523" s="97" t="s">
        <v>19</v>
      </c>
      <c r="E523" s="97" t="s">
        <v>19</v>
      </c>
      <c r="F523" s="97" t="s">
        <v>19</v>
      </c>
      <c r="G523" s="89"/>
    </row>
    <row r="524" spans="2:7" s="95" customFormat="1" ht="91.5" customHeight="1" outlineLevel="1" x14ac:dyDescent="0.25">
      <c r="B524" s="98" t="s">
        <v>1179</v>
      </c>
      <c r="C524" s="73" t="s">
        <v>1180</v>
      </c>
      <c r="D524" s="74" t="s">
        <v>31</v>
      </c>
      <c r="E524" s="90">
        <v>1</v>
      </c>
      <c r="F524" s="91">
        <v>78031</v>
      </c>
      <c r="G524" s="91">
        <f t="shared" ref="G524:G532" si="26">+ROUND(E524*F524,0)</f>
        <v>78031</v>
      </c>
    </row>
    <row r="525" spans="2:7" s="95" customFormat="1" ht="135" customHeight="1" outlineLevel="1" x14ac:dyDescent="0.25">
      <c r="B525" s="98" t="s">
        <v>1181</v>
      </c>
      <c r="C525" s="73" t="s">
        <v>1182</v>
      </c>
      <c r="D525" s="74" t="s">
        <v>31</v>
      </c>
      <c r="E525" s="90">
        <v>1</v>
      </c>
      <c r="F525" s="91">
        <v>124607</v>
      </c>
      <c r="G525" s="91">
        <f t="shared" si="26"/>
        <v>124607</v>
      </c>
    </row>
    <row r="526" spans="2:7" s="95" customFormat="1" ht="135" customHeight="1" outlineLevel="1" x14ac:dyDescent="0.25">
      <c r="B526" s="98" t="s">
        <v>1183</v>
      </c>
      <c r="C526" s="73" t="s">
        <v>1184</v>
      </c>
      <c r="D526" s="74" t="s">
        <v>31</v>
      </c>
      <c r="E526" s="90">
        <v>1</v>
      </c>
      <c r="F526" s="91">
        <v>51983</v>
      </c>
      <c r="G526" s="91">
        <f t="shared" si="26"/>
        <v>51983</v>
      </c>
    </row>
    <row r="527" spans="2:7" s="95" customFormat="1" ht="135" customHeight="1" outlineLevel="1" x14ac:dyDescent="0.25">
      <c r="B527" s="98" t="s">
        <v>1185</v>
      </c>
      <c r="C527" s="73" t="s">
        <v>1186</v>
      </c>
      <c r="D527" s="74" t="s">
        <v>31</v>
      </c>
      <c r="E527" s="90">
        <v>1</v>
      </c>
      <c r="F527" s="91">
        <v>71319</v>
      </c>
      <c r="G527" s="91">
        <f t="shared" si="26"/>
        <v>71319</v>
      </c>
    </row>
    <row r="528" spans="2:7" s="95" customFormat="1" ht="135" customHeight="1" outlineLevel="1" x14ac:dyDescent="0.25">
      <c r="B528" s="98" t="s">
        <v>1187</v>
      </c>
      <c r="C528" s="73" t="s">
        <v>1188</v>
      </c>
      <c r="D528" s="74" t="s">
        <v>31</v>
      </c>
      <c r="E528" s="90">
        <v>1</v>
      </c>
      <c r="F528" s="91">
        <v>64109</v>
      </c>
      <c r="G528" s="91">
        <f t="shared" si="26"/>
        <v>64109</v>
      </c>
    </row>
    <row r="529" spans="2:7" s="95" customFormat="1" ht="135" customHeight="1" outlineLevel="1" x14ac:dyDescent="0.25">
      <c r="B529" s="98" t="s">
        <v>1189</v>
      </c>
      <c r="C529" s="73" t="s">
        <v>1190</v>
      </c>
      <c r="D529" s="74" t="s">
        <v>31</v>
      </c>
      <c r="E529" s="90">
        <v>1</v>
      </c>
      <c r="F529" s="91">
        <v>54195</v>
      </c>
      <c r="G529" s="91">
        <f t="shared" si="26"/>
        <v>54195</v>
      </c>
    </row>
    <row r="530" spans="2:7" s="95" customFormat="1" ht="135" customHeight="1" outlineLevel="1" x14ac:dyDescent="0.25">
      <c r="B530" s="98" t="s">
        <v>1191</v>
      </c>
      <c r="C530" s="73" t="s">
        <v>1192</v>
      </c>
      <c r="D530" s="74" t="s">
        <v>31</v>
      </c>
      <c r="E530" s="90">
        <v>1</v>
      </c>
      <c r="F530" s="91">
        <v>45480</v>
      </c>
      <c r="G530" s="91">
        <f t="shared" si="26"/>
        <v>45480</v>
      </c>
    </row>
    <row r="531" spans="2:7" s="95" customFormat="1" ht="135" customHeight="1" outlineLevel="1" x14ac:dyDescent="0.25">
      <c r="B531" s="98" t="s">
        <v>1193</v>
      </c>
      <c r="C531" s="73" t="s">
        <v>1194</v>
      </c>
      <c r="D531" s="74" t="s">
        <v>31</v>
      </c>
      <c r="E531" s="90">
        <v>1</v>
      </c>
      <c r="F531" s="91">
        <v>87809</v>
      </c>
      <c r="G531" s="91">
        <f t="shared" si="26"/>
        <v>87809</v>
      </c>
    </row>
    <row r="532" spans="2:7" s="95" customFormat="1" ht="135" customHeight="1" outlineLevel="1" x14ac:dyDescent="0.25">
      <c r="B532" s="98" t="s">
        <v>1195</v>
      </c>
      <c r="C532" s="73" t="s">
        <v>1196</v>
      </c>
      <c r="D532" s="74" t="s">
        <v>31</v>
      </c>
      <c r="E532" s="90">
        <v>1</v>
      </c>
      <c r="F532" s="91">
        <v>129301</v>
      </c>
      <c r="G532" s="91">
        <f t="shared" si="26"/>
        <v>129301</v>
      </c>
    </row>
    <row r="533" spans="2:7" s="95" customFormat="1" ht="27.75" customHeight="1" outlineLevel="1" x14ac:dyDescent="0.25">
      <c r="B533" s="96" t="s">
        <v>1197</v>
      </c>
      <c r="C533" s="96" t="s">
        <v>1198</v>
      </c>
      <c r="D533" s="97" t="s">
        <v>19</v>
      </c>
      <c r="E533" s="97" t="s">
        <v>19</v>
      </c>
      <c r="F533" s="97" t="s">
        <v>19</v>
      </c>
      <c r="G533" s="89"/>
    </row>
    <row r="534" spans="2:7" s="95" customFormat="1" ht="135" customHeight="1" outlineLevel="1" x14ac:dyDescent="0.25">
      <c r="B534" s="98" t="s">
        <v>1199</v>
      </c>
      <c r="C534" s="73" t="s">
        <v>29</v>
      </c>
      <c r="D534" s="74" t="s">
        <v>28</v>
      </c>
      <c r="E534" s="90">
        <v>1</v>
      </c>
      <c r="F534" s="91">
        <v>833172</v>
      </c>
      <c r="G534" s="91">
        <f t="shared" ref="G534:G535" si="27">+ROUND(E534*F534,0)</f>
        <v>833172</v>
      </c>
    </row>
    <row r="535" spans="2:7" s="95" customFormat="1" ht="135" customHeight="1" outlineLevel="1" x14ac:dyDescent="0.25">
      <c r="B535" s="98" t="s">
        <v>1200</v>
      </c>
      <c r="C535" s="73" t="s">
        <v>1201</v>
      </c>
      <c r="D535" s="74" t="s">
        <v>28</v>
      </c>
      <c r="E535" s="90">
        <v>1</v>
      </c>
      <c r="F535" s="91">
        <v>714781</v>
      </c>
      <c r="G535" s="91">
        <f t="shared" si="27"/>
        <v>714781</v>
      </c>
    </row>
    <row r="536" spans="2:7" s="95" customFormat="1" ht="27.75" customHeight="1" outlineLevel="1" x14ac:dyDescent="0.25">
      <c r="B536" s="96" t="s">
        <v>27</v>
      </c>
      <c r="C536" s="96" t="s">
        <v>1202</v>
      </c>
      <c r="D536" s="97" t="s">
        <v>19</v>
      </c>
      <c r="E536" s="97" t="s">
        <v>19</v>
      </c>
      <c r="F536" s="97" t="s">
        <v>19</v>
      </c>
      <c r="G536" s="89"/>
    </row>
    <row r="537" spans="2:7" s="95" customFormat="1" ht="135" customHeight="1" outlineLevel="1" x14ac:dyDescent="0.25">
      <c r="B537" s="98" t="s">
        <v>1203</v>
      </c>
      <c r="C537" s="73" t="s">
        <v>1204</v>
      </c>
      <c r="D537" s="74" t="s">
        <v>31</v>
      </c>
      <c r="E537" s="90">
        <v>1</v>
      </c>
      <c r="F537" s="91">
        <v>115212</v>
      </c>
      <c r="G537" s="91">
        <f t="shared" ref="G537:G538" si="28">+ROUND(E537*F537,0)</f>
        <v>115212</v>
      </c>
    </row>
    <row r="538" spans="2:7" s="95" customFormat="1" ht="135" customHeight="1" outlineLevel="1" x14ac:dyDescent="0.25">
      <c r="B538" s="98" t="s">
        <v>1205</v>
      </c>
      <c r="C538" s="73" t="s">
        <v>1206</v>
      </c>
      <c r="D538" s="74" t="s">
        <v>31</v>
      </c>
      <c r="E538" s="90">
        <v>1</v>
      </c>
      <c r="F538" s="91">
        <v>123563</v>
      </c>
      <c r="G538" s="91">
        <f t="shared" si="28"/>
        <v>123563</v>
      </c>
    </row>
    <row r="539" spans="2:7" s="95" customFormat="1" ht="27.75" customHeight="1" outlineLevel="1" x14ac:dyDescent="0.25">
      <c r="B539" s="96" t="s">
        <v>1207</v>
      </c>
      <c r="C539" s="96" t="s">
        <v>1208</v>
      </c>
      <c r="D539" s="97" t="s">
        <v>19</v>
      </c>
      <c r="E539" s="97" t="s">
        <v>19</v>
      </c>
      <c r="F539" s="97" t="s">
        <v>19</v>
      </c>
      <c r="G539" s="89"/>
    </row>
    <row r="540" spans="2:7" s="95" customFormat="1" ht="135" customHeight="1" outlineLevel="1" x14ac:dyDescent="0.25">
      <c r="B540" s="98" t="s">
        <v>1209</v>
      </c>
      <c r="C540" s="73" t="s">
        <v>1210</v>
      </c>
      <c r="D540" s="74" t="s">
        <v>35</v>
      </c>
      <c r="E540" s="90">
        <v>1</v>
      </c>
      <c r="F540" s="91">
        <v>71322</v>
      </c>
      <c r="G540" s="91">
        <f t="shared" ref="G540:G562" si="29">+ROUND(E540*F540,0)</f>
        <v>71322</v>
      </c>
    </row>
    <row r="541" spans="2:7" s="95" customFormat="1" ht="135" customHeight="1" outlineLevel="1" x14ac:dyDescent="0.25">
      <c r="B541" s="98" t="s">
        <v>1211</v>
      </c>
      <c r="C541" s="73" t="s">
        <v>1212</v>
      </c>
      <c r="D541" s="74" t="s">
        <v>28</v>
      </c>
      <c r="E541" s="90">
        <v>1</v>
      </c>
      <c r="F541" s="91">
        <v>1395122</v>
      </c>
      <c r="G541" s="91">
        <f t="shared" si="29"/>
        <v>1395122</v>
      </c>
    </row>
    <row r="542" spans="2:7" s="95" customFormat="1" ht="135" customHeight="1" outlineLevel="1" x14ac:dyDescent="0.25">
      <c r="B542" s="98" t="s">
        <v>4367</v>
      </c>
      <c r="C542" s="73" t="s">
        <v>1214</v>
      </c>
      <c r="D542" s="74" t="s">
        <v>28</v>
      </c>
      <c r="E542" s="90">
        <v>1</v>
      </c>
      <c r="F542" s="91">
        <v>1020180</v>
      </c>
      <c r="G542" s="91">
        <f t="shared" si="29"/>
        <v>1020180</v>
      </c>
    </row>
    <row r="543" spans="2:7" s="95" customFormat="1" ht="135" customHeight="1" outlineLevel="1" x14ac:dyDescent="0.25">
      <c r="B543" s="98" t="s">
        <v>1213</v>
      </c>
      <c r="C543" s="73" t="s">
        <v>1216</v>
      </c>
      <c r="D543" s="74" t="s">
        <v>35</v>
      </c>
      <c r="E543" s="90">
        <v>1</v>
      </c>
      <c r="F543" s="91">
        <v>460891</v>
      </c>
      <c r="G543" s="91">
        <f t="shared" si="29"/>
        <v>460891</v>
      </c>
    </row>
    <row r="544" spans="2:7" s="95" customFormat="1" ht="91.5" customHeight="1" outlineLevel="1" x14ac:dyDescent="0.25">
      <c r="B544" s="98" t="s">
        <v>1215</v>
      </c>
      <c r="C544" s="73" t="s">
        <v>1218</v>
      </c>
      <c r="D544" s="74" t="s">
        <v>28</v>
      </c>
      <c r="E544" s="90">
        <v>1</v>
      </c>
      <c r="F544" s="91">
        <v>864578</v>
      </c>
      <c r="G544" s="91">
        <f t="shared" si="29"/>
        <v>864578</v>
      </c>
    </row>
    <row r="545" spans="2:7" s="95" customFormat="1" ht="91.5" customHeight="1" outlineLevel="1" x14ac:dyDescent="0.25">
      <c r="B545" s="98" t="s">
        <v>1217</v>
      </c>
      <c r="C545" s="73" t="s">
        <v>1220</v>
      </c>
      <c r="D545" s="74" t="s">
        <v>35</v>
      </c>
      <c r="E545" s="90">
        <v>1</v>
      </c>
      <c r="F545" s="91">
        <v>588255</v>
      </c>
      <c r="G545" s="91">
        <f t="shared" si="29"/>
        <v>588255</v>
      </c>
    </row>
    <row r="546" spans="2:7" s="95" customFormat="1" ht="91.5" customHeight="1" outlineLevel="1" x14ac:dyDescent="0.25">
      <c r="B546" s="98" t="s">
        <v>1219</v>
      </c>
      <c r="C546" s="73" t="s">
        <v>1222</v>
      </c>
      <c r="D546" s="74" t="s">
        <v>28</v>
      </c>
      <c r="E546" s="90">
        <v>1</v>
      </c>
      <c r="F546" s="91">
        <v>774028</v>
      </c>
      <c r="G546" s="91">
        <f t="shared" si="29"/>
        <v>774028</v>
      </c>
    </row>
    <row r="547" spans="2:7" s="95" customFormat="1" ht="149.25" customHeight="1" outlineLevel="1" x14ac:dyDescent="0.25">
      <c r="B547" s="98" t="s">
        <v>1221</v>
      </c>
      <c r="C547" s="73" t="s">
        <v>1224</v>
      </c>
      <c r="D547" s="74" t="s">
        <v>35</v>
      </c>
      <c r="E547" s="90">
        <v>1</v>
      </c>
      <c r="F547" s="91">
        <v>56241</v>
      </c>
      <c r="G547" s="91">
        <f t="shared" si="29"/>
        <v>56241</v>
      </c>
    </row>
    <row r="548" spans="2:7" s="95" customFormat="1" ht="91.5" customHeight="1" outlineLevel="1" x14ac:dyDescent="0.25">
      <c r="B548" s="98" t="s">
        <v>1223</v>
      </c>
      <c r="C548" s="73" t="s">
        <v>1226</v>
      </c>
      <c r="D548" s="74" t="s">
        <v>28</v>
      </c>
      <c r="E548" s="90">
        <v>1</v>
      </c>
      <c r="F548" s="91">
        <v>1358265</v>
      </c>
      <c r="G548" s="91">
        <f t="shared" si="29"/>
        <v>1358265</v>
      </c>
    </row>
    <row r="549" spans="2:7" s="95" customFormat="1" ht="91.5" customHeight="1" outlineLevel="1" x14ac:dyDescent="0.25">
      <c r="B549" s="98" t="s">
        <v>4368</v>
      </c>
      <c r="C549" s="73" t="s">
        <v>1228</v>
      </c>
      <c r="D549" s="74" t="s">
        <v>35</v>
      </c>
      <c r="E549" s="90">
        <v>1</v>
      </c>
      <c r="F549" s="91">
        <v>498633</v>
      </c>
      <c r="G549" s="91">
        <f t="shared" si="29"/>
        <v>498633</v>
      </c>
    </row>
    <row r="550" spans="2:7" s="95" customFormat="1" ht="91.5" customHeight="1" outlineLevel="1" x14ac:dyDescent="0.25">
      <c r="B550" s="98" t="s">
        <v>4369</v>
      </c>
      <c r="C550" s="73" t="s">
        <v>1230</v>
      </c>
      <c r="D550" s="74" t="s">
        <v>35</v>
      </c>
      <c r="E550" s="90">
        <v>1</v>
      </c>
      <c r="F550" s="91">
        <v>140242</v>
      </c>
      <c r="G550" s="91">
        <f t="shared" si="29"/>
        <v>140242</v>
      </c>
    </row>
    <row r="551" spans="2:7" s="95" customFormat="1" ht="91.5" customHeight="1" outlineLevel="1" x14ac:dyDescent="0.25">
      <c r="B551" s="98" t="s">
        <v>1225</v>
      </c>
      <c r="C551" s="73" t="s">
        <v>1232</v>
      </c>
      <c r="D551" s="74" t="s">
        <v>28</v>
      </c>
      <c r="E551" s="90">
        <v>1</v>
      </c>
      <c r="F551" s="91">
        <v>683826</v>
      </c>
      <c r="G551" s="91">
        <f t="shared" si="29"/>
        <v>683826</v>
      </c>
    </row>
    <row r="552" spans="2:7" s="95" customFormat="1" ht="91.5" customHeight="1" outlineLevel="1" x14ac:dyDescent="0.25">
      <c r="B552" s="98" t="s">
        <v>1227</v>
      </c>
      <c r="C552" s="73" t="s">
        <v>1234</v>
      </c>
      <c r="D552" s="74" t="s">
        <v>28</v>
      </c>
      <c r="E552" s="90">
        <v>1</v>
      </c>
      <c r="F552" s="91">
        <v>680913</v>
      </c>
      <c r="G552" s="91">
        <f t="shared" si="29"/>
        <v>680913</v>
      </c>
    </row>
    <row r="553" spans="2:7" s="95" customFormat="1" ht="91.5" customHeight="1" outlineLevel="1" x14ac:dyDescent="0.25">
      <c r="B553" s="98" t="s">
        <v>1229</v>
      </c>
      <c r="C553" s="73" t="s">
        <v>1236</v>
      </c>
      <c r="D553" s="74" t="s">
        <v>28</v>
      </c>
      <c r="E553" s="90">
        <v>1</v>
      </c>
      <c r="F553" s="91">
        <v>680913</v>
      </c>
      <c r="G553" s="91">
        <f t="shared" si="29"/>
        <v>680913</v>
      </c>
    </row>
    <row r="554" spans="2:7" s="95" customFormat="1" ht="91.5" customHeight="1" outlineLevel="1" x14ac:dyDescent="0.25">
      <c r="B554" s="98" t="s">
        <v>1231</v>
      </c>
      <c r="C554" s="73" t="s">
        <v>1238</v>
      </c>
      <c r="D554" s="74" t="s">
        <v>30</v>
      </c>
      <c r="E554" s="90">
        <v>1</v>
      </c>
      <c r="F554" s="91">
        <v>145407</v>
      </c>
      <c r="G554" s="91">
        <f t="shared" si="29"/>
        <v>145407</v>
      </c>
    </row>
    <row r="555" spans="2:7" s="95" customFormat="1" ht="91.5" customHeight="1" outlineLevel="1" x14ac:dyDescent="0.25">
      <c r="B555" s="98" t="s">
        <v>1233</v>
      </c>
      <c r="C555" s="73" t="s">
        <v>1240</v>
      </c>
      <c r="D555" s="74" t="s">
        <v>28</v>
      </c>
      <c r="E555" s="90">
        <v>1</v>
      </c>
      <c r="F555" s="91">
        <v>75401</v>
      </c>
      <c r="G555" s="91">
        <f t="shared" si="29"/>
        <v>75401</v>
      </c>
    </row>
    <row r="556" spans="2:7" s="95" customFormat="1" ht="91.5" customHeight="1" outlineLevel="1" x14ac:dyDescent="0.25">
      <c r="B556" s="98" t="s">
        <v>1235</v>
      </c>
      <c r="C556" s="73" t="s">
        <v>1241</v>
      </c>
      <c r="D556" s="74" t="s">
        <v>31</v>
      </c>
      <c r="E556" s="90">
        <v>1</v>
      </c>
      <c r="F556" s="91">
        <v>239394</v>
      </c>
      <c r="G556" s="91">
        <f t="shared" si="29"/>
        <v>239394</v>
      </c>
    </row>
    <row r="557" spans="2:7" s="95" customFormat="1" ht="91.5" customHeight="1" outlineLevel="1" x14ac:dyDescent="0.25">
      <c r="B557" s="98" t="s">
        <v>1237</v>
      </c>
      <c r="C557" s="73" t="s">
        <v>1243</v>
      </c>
      <c r="D557" s="74" t="s">
        <v>35</v>
      </c>
      <c r="E557" s="90">
        <v>1</v>
      </c>
      <c r="F557" s="91">
        <v>138791</v>
      </c>
      <c r="G557" s="91">
        <f t="shared" si="29"/>
        <v>138791</v>
      </c>
    </row>
    <row r="558" spans="2:7" s="95" customFormat="1" ht="141" customHeight="1" outlineLevel="1" x14ac:dyDescent="0.25">
      <c r="B558" s="98" t="s">
        <v>1239</v>
      </c>
      <c r="C558" s="73" t="s">
        <v>1245</v>
      </c>
      <c r="D558" s="74" t="s">
        <v>31</v>
      </c>
      <c r="E558" s="90">
        <v>1</v>
      </c>
      <c r="F558" s="91">
        <v>18146</v>
      </c>
      <c r="G558" s="91">
        <f t="shared" si="29"/>
        <v>18146</v>
      </c>
    </row>
    <row r="559" spans="2:7" s="95" customFormat="1" ht="141" customHeight="1" outlineLevel="1" x14ac:dyDescent="0.25">
      <c r="B559" s="98" t="s">
        <v>4370</v>
      </c>
      <c r="C559" s="73" t="s">
        <v>1247</v>
      </c>
      <c r="D559" s="74" t="s">
        <v>31</v>
      </c>
      <c r="E559" s="90">
        <v>1</v>
      </c>
      <c r="F559" s="91">
        <v>18008</v>
      </c>
      <c r="G559" s="91">
        <f t="shared" si="29"/>
        <v>18008</v>
      </c>
    </row>
    <row r="560" spans="2:7" s="95" customFormat="1" ht="141" customHeight="1" outlineLevel="1" x14ac:dyDescent="0.25">
      <c r="B560" s="98" t="s">
        <v>1242</v>
      </c>
      <c r="C560" s="73" t="s">
        <v>1249</v>
      </c>
      <c r="D560" s="74" t="s">
        <v>30</v>
      </c>
      <c r="E560" s="90">
        <v>1</v>
      </c>
      <c r="F560" s="91">
        <v>41506</v>
      </c>
      <c r="G560" s="91">
        <f t="shared" si="29"/>
        <v>41506</v>
      </c>
    </row>
    <row r="561" spans="2:7" s="95" customFormat="1" ht="141" customHeight="1" outlineLevel="1" x14ac:dyDescent="0.25">
      <c r="B561" s="98" t="s">
        <v>4371</v>
      </c>
      <c r="C561" s="73" t="s">
        <v>1251</v>
      </c>
      <c r="D561" s="74" t="s">
        <v>30</v>
      </c>
      <c r="E561" s="90">
        <v>1</v>
      </c>
      <c r="F561" s="91">
        <v>42930</v>
      </c>
      <c r="G561" s="91">
        <f t="shared" si="29"/>
        <v>42930</v>
      </c>
    </row>
    <row r="562" spans="2:7" s="95" customFormat="1" ht="141" customHeight="1" outlineLevel="1" x14ac:dyDescent="0.25">
      <c r="B562" s="98" t="s">
        <v>4372</v>
      </c>
      <c r="C562" s="73" t="s">
        <v>1253</v>
      </c>
      <c r="D562" s="74" t="s">
        <v>31</v>
      </c>
      <c r="E562" s="90">
        <v>1</v>
      </c>
      <c r="F562" s="91">
        <v>10352</v>
      </c>
      <c r="G562" s="91">
        <f t="shared" si="29"/>
        <v>10352</v>
      </c>
    </row>
    <row r="563" spans="2:7" s="95" customFormat="1" ht="36" customHeight="1" x14ac:dyDescent="0.25">
      <c r="B563" s="93" t="s">
        <v>1254</v>
      </c>
      <c r="C563" s="93" t="s">
        <v>1255</v>
      </c>
      <c r="D563" s="94" t="s">
        <v>19</v>
      </c>
      <c r="E563" s="94" t="s">
        <v>19</v>
      </c>
      <c r="F563" s="94" t="s">
        <v>19</v>
      </c>
      <c r="G563" s="88"/>
    </row>
    <row r="564" spans="2:7" s="95" customFormat="1" ht="27.75" customHeight="1" outlineLevel="1" x14ac:dyDescent="0.25">
      <c r="B564" s="96" t="s">
        <v>1256</v>
      </c>
      <c r="C564" s="96" t="s">
        <v>32</v>
      </c>
      <c r="D564" s="97" t="s">
        <v>19</v>
      </c>
      <c r="E564" s="97" t="s">
        <v>19</v>
      </c>
      <c r="F564" s="97" t="s">
        <v>19</v>
      </c>
      <c r="G564" s="89"/>
    </row>
    <row r="565" spans="2:7" s="95" customFormat="1" ht="91.5" customHeight="1" outlineLevel="1" x14ac:dyDescent="0.25">
      <c r="B565" s="98" t="s">
        <v>33</v>
      </c>
      <c r="C565" s="73" t="s">
        <v>1257</v>
      </c>
      <c r="D565" s="74" t="s">
        <v>34</v>
      </c>
      <c r="E565" s="90">
        <v>1</v>
      </c>
      <c r="F565" s="91">
        <v>6180</v>
      </c>
      <c r="G565" s="91">
        <f>+ROUND(E565*F565,0)</f>
        <v>6180</v>
      </c>
    </row>
    <row r="566" spans="2:7" s="95" customFormat="1" ht="27.75" customHeight="1" outlineLevel="1" x14ac:dyDescent="0.25">
      <c r="B566" s="96" t="s">
        <v>1258</v>
      </c>
      <c r="C566" s="96" t="s">
        <v>1259</v>
      </c>
      <c r="D566" s="97" t="s">
        <v>19</v>
      </c>
      <c r="E566" s="97" t="s">
        <v>19</v>
      </c>
      <c r="F566" s="97" t="s">
        <v>19</v>
      </c>
      <c r="G566" s="89"/>
    </row>
    <row r="567" spans="2:7" s="95" customFormat="1" ht="148.5" customHeight="1" outlineLevel="1" x14ac:dyDescent="0.25">
      <c r="B567" s="98" t="s">
        <v>1260</v>
      </c>
      <c r="C567" s="73" t="s">
        <v>1261</v>
      </c>
      <c r="D567" s="74" t="s">
        <v>34</v>
      </c>
      <c r="E567" s="90">
        <v>1</v>
      </c>
      <c r="F567" s="91">
        <v>14588</v>
      </c>
      <c r="G567" s="91">
        <f t="shared" ref="G567:G569" si="30">+ROUND(E567*F567,0)</f>
        <v>14588</v>
      </c>
    </row>
    <row r="568" spans="2:7" s="95" customFormat="1" ht="148.5" customHeight="1" outlineLevel="1" x14ac:dyDescent="0.25">
      <c r="B568" s="98" t="s">
        <v>4373</v>
      </c>
      <c r="C568" s="73" t="s">
        <v>1262</v>
      </c>
      <c r="D568" s="74" t="s">
        <v>30</v>
      </c>
      <c r="E568" s="90">
        <v>1</v>
      </c>
      <c r="F568" s="91">
        <v>446440</v>
      </c>
      <c r="G568" s="91">
        <f t="shared" si="30"/>
        <v>446440</v>
      </c>
    </row>
    <row r="569" spans="2:7" s="95" customFormat="1" ht="91.5" customHeight="1" outlineLevel="1" x14ac:dyDescent="0.25">
      <c r="B569" s="98" t="s">
        <v>4374</v>
      </c>
      <c r="C569" s="73" t="s">
        <v>1263</v>
      </c>
      <c r="D569" s="74" t="s">
        <v>30</v>
      </c>
      <c r="E569" s="90">
        <v>1</v>
      </c>
      <c r="F569" s="91">
        <v>133005</v>
      </c>
      <c r="G569" s="91">
        <f t="shared" si="30"/>
        <v>133005</v>
      </c>
    </row>
    <row r="570" spans="2:7" s="95" customFormat="1" ht="27.75" customHeight="1" outlineLevel="1" x14ac:dyDescent="0.25">
      <c r="B570" s="96" t="s">
        <v>1264</v>
      </c>
      <c r="C570" s="96" t="s">
        <v>1265</v>
      </c>
      <c r="D570" s="97" t="s">
        <v>19</v>
      </c>
      <c r="E570" s="97" t="s">
        <v>19</v>
      </c>
      <c r="F570" s="97" t="s">
        <v>19</v>
      </c>
      <c r="G570" s="89"/>
    </row>
    <row r="571" spans="2:7" s="95" customFormat="1" ht="91.5" customHeight="1" outlineLevel="1" x14ac:dyDescent="0.25">
      <c r="B571" s="98" t="s">
        <v>1266</v>
      </c>
      <c r="C571" s="73" t="s">
        <v>1267</v>
      </c>
      <c r="D571" s="74" t="s">
        <v>30</v>
      </c>
      <c r="E571" s="90">
        <v>1</v>
      </c>
      <c r="F571" s="91">
        <v>13384</v>
      </c>
      <c r="G571" s="91">
        <f t="shared" ref="G571:G577" si="31">+ROUND(E571*F571,0)</f>
        <v>13384</v>
      </c>
    </row>
    <row r="572" spans="2:7" s="95" customFormat="1" ht="91.5" customHeight="1" outlineLevel="1" x14ac:dyDescent="0.25">
      <c r="B572" s="98" t="s">
        <v>1268</v>
      </c>
      <c r="C572" s="73" t="s">
        <v>1269</v>
      </c>
      <c r="D572" s="74" t="s">
        <v>30</v>
      </c>
      <c r="E572" s="90">
        <v>1</v>
      </c>
      <c r="F572" s="91">
        <v>10274</v>
      </c>
      <c r="G572" s="91">
        <f t="shared" si="31"/>
        <v>10274</v>
      </c>
    </row>
    <row r="573" spans="2:7" s="95" customFormat="1" ht="91.5" customHeight="1" outlineLevel="1" x14ac:dyDescent="0.25">
      <c r="B573" s="98" t="s">
        <v>1270</v>
      </c>
      <c r="C573" s="73" t="s">
        <v>1271</v>
      </c>
      <c r="D573" s="74" t="s">
        <v>30</v>
      </c>
      <c r="E573" s="90">
        <v>1</v>
      </c>
      <c r="F573" s="91">
        <v>18178</v>
      </c>
      <c r="G573" s="91">
        <f t="shared" si="31"/>
        <v>18178</v>
      </c>
    </row>
    <row r="574" spans="2:7" s="95" customFormat="1" ht="91.5" customHeight="1" outlineLevel="1" x14ac:dyDescent="0.25">
      <c r="B574" s="98" t="s">
        <v>1272</v>
      </c>
      <c r="C574" s="73" t="s">
        <v>1273</v>
      </c>
      <c r="D574" s="74" t="s">
        <v>30</v>
      </c>
      <c r="E574" s="90">
        <v>1</v>
      </c>
      <c r="F574" s="91">
        <v>21600</v>
      </c>
      <c r="G574" s="91">
        <f t="shared" si="31"/>
        <v>21600</v>
      </c>
    </row>
    <row r="575" spans="2:7" s="95" customFormat="1" ht="91.5" customHeight="1" outlineLevel="1" x14ac:dyDescent="0.25">
      <c r="B575" s="98" t="s">
        <v>1274</v>
      </c>
      <c r="C575" s="73" t="s">
        <v>1275</v>
      </c>
      <c r="D575" s="74" t="s">
        <v>30</v>
      </c>
      <c r="E575" s="90">
        <v>1</v>
      </c>
      <c r="F575" s="91">
        <v>29113</v>
      </c>
      <c r="G575" s="91">
        <f t="shared" si="31"/>
        <v>29113</v>
      </c>
    </row>
    <row r="576" spans="2:7" s="95" customFormat="1" ht="91.5" customHeight="1" outlineLevel="1" x14ac:dyDescent="0.25">
      <c r="B576" s="98" t="s">
        <v>1276</v>
      </c>
      <c r="C576" s="73" t="s">
        <v>1277</v>
      </c>
      <c r="D576" s="74" t="s">
        <v>30</v>
      </c>
      <c r="E576" s="90">
        <v>1</v>
      </c>
      <c r="F576" s="91">
        <v>39667</v>
      </c>
      <c r="G576" s="91">
        <f t="shared" si="31"/>
        <v>39667</v>
      </c>
    </row>
    <row r="577" spans="2:7" s="95" customFormat="1" ht="91.5" customHeight="1" outlineLevel="1" x14ac:dyDescent="0.25">
      <c r="B577" s="98" t="s">
        <v>1278</v>
      </c>
      <c r="C577" s="73" t="s">
        <v>1279</v>
      </c>
      <c r="D577" s="74" t="s">
        <v>34</v>
      </c>
      <c r="E577" s="90">
        <v>1</v>
      </c>
      <c r="F577" s="91">
        <v>7292</v>
      </c>
      <c r="G577" s="91">
        <f t="shared" si="31"/>
        <v>7292</v>
      </c>
    </row>
    <row r="578" spans="2:7" s="95" customFormat="1" ht="36" customHeight="1" x14ac:dyDescent="0.25">
      <c r="B578" s="93" t="s">
        <v>1280</v>
      </c>
      <c r="C578" s="93" t="s">
        <v>1281</v>
      </c>
      <c r="D578" s="94" t="s">
        <v>19</v>
      </c>
      <c r="E578" s="94" t="s">
        <v>19</v>
      </c>
      <c r="F578" s="94" t="s">
        <v>19</v>
      </c>
      <c r="G578" s="88"/>
    </row>
    <row r="579" spans="2:7" s="95" customFormat="1" ht="27.75" customHeight="1" outlineLevel="1" x14ac:dyDescent="0.25">
      <c r="B579" s="96" t="s">
        <v>1282</v>
      </c>
      <c r="C579" s="96" t="s">
        <v>1283</v>
      </c>
      <c r="D579" s="97" t="s">
        <v>19</v>
      </c>
      <c r="E579" s="97" t="s">
        <v>19</v>
      </c>
      <c r="F579" s="97" t="s">
        <v>19</v>
      </c>
      <c r="G579" s="89"/>
    </row>
    <row r="580" spans="2:7" s="95" customFormat="1" ht="91.5" customHeight="1" outlineLevel="1" x14ac:dyDescent="0.25">
      <c r="B580" s="98" t="s">
        <v>1284</v>
      </c>
      <c r="C580" s="73" t="s">
        <v>1285</v>
      </c>
      <c r="D580" s="74" t="s">
        <v>31</v>
      </c>
      <c r="E580" s="90">
        <v>1</v>
      </c>
      <c r="F580" s="91">
        <v>53762</v>
      </c>
      <c r="G580" s="91">
        <f t="shared" ref="G580:G585" si="32">+ROUND(E580*F580,0)</f>
        <v>53762</v>
      </c>
    </row>
    <row r="581" spans="2:7" s="95" customFormat="1" ht="91.5" customHeight="1" outlineLevel="1" x14ac:dyDescent="0.25">
      <c r="B581" s="98" t="s">
        <v>1286</v>
      </c>
      <c r="C581" s="73" t="s">
        <v>1287</v>
      </c>
      <c r="D581" s="74" t="s">
        <v>31</v>
      </c>
      <c r="E581" s="90">
        <v>1</v>
      </c>
      <c r="F581" s="91">
        <v>39255</v>
      </c>
      <c r="G581" s="91">
        <f t="shared" si="32"/>
        <v>39255</v>
      </c>
    </row>
    <row r="582" spans="2:7" s="95" customFormat="1" ht="143.25" customHeight="1" outlineLevel="1" x14ac:dyDescent="0.25">
      <c r="B582" s="98" t="s">
        <v>1288</v>
      </c>
      <c r="C582" s="73" t="s">
        <v>1289</v>
      </c>
      <c r="D582" s="74" t="s">
        <v>31</v>
      </c>
      <c r="E582" s="90">
        <v>1</v>
      </c>
      <c r="F582" s="91">
        <v>181392</v>
      </c>
      <c r="G582" s="91">
        <f t="shared" si="32"/>
        <v>181392</v>
      </c>
    </row>
    <row r="583" spans="2:7" s="95" customFormat="1" ht="175.5" customHeight="1" outlineLevel="1" x14ac:dyDescent="0.25">
      <c r="B583" s="98" t="s">
        <v>1290</v>
      </c>
      <c r="C583" s="73" t="s">
        <v>1291</v>
      </c>
      <c r="D583" s="74" t="s">
        <v>31</v>
      </c>
      <c r="E583" s="90">
        <v>1</v>
      </c>
      <c r="F583" s="91">
        <v>103306</v>
      </c>
      <c r="G583" s="91">
        <f t="shared" si="32"/>
        <v>103306</v>
      </c>
    </row>
    <row r="584" spans="2:7" s="95" customFormat="1" ht="143.25" customHeight="1" outlineLevel="1" x14ac:dyDescent="0.25">
      <c r="B584" s="98" t="s">
        <v>1292</v>
      </c>
      <c r="C584" s="73" t="s">
        <v>1293</v>
      </c>
      <c r="D584" s="74" t="s">
        <v>31</v>
      </c>
      <c r="E584" s="90">
        <v>1</v>
      </c>
      <c r="F584" s="91">
        <v>167252</v>
      </c>
      <c r="G584" s="91">
        <f t="shared" si="32"/>
        <v>167252</v>
      </c>
    </row>
    <row r="585" spans="2:7" s="95" customFormat="1" ht="168" customHeight="1" outlineLevel="1" x14ac:dyDescent="0.25">
      <c r="B585" s="98" t="s">
        <v>1294</v>
      </c>
      <c r="C585" s="73" t="s">
        <v>1295</v>
      </c>
      <c r="D585" s="74" t="s">
        <v>31</v>
      </c>
      <c r="E585" s="90">
        <v>1</v>
      </c>
      <c r="F585" s="91">
        <v>91958</v>
      </c>
      <c r="G585" s="91">
        <f t="shared" si="32"/>
        <v>91958</v>
      </c>
    </row>
    <row r="586" spans="2:7" s="95" customFormat="1" ht="20.25" customHeight="1" outlineLevel="1" x14ac:dyDescent="0.25">
      <c r="B586" s="96" t="s">
        <v>1296</v>
      </c>
      <c r="C586" s="96" t="s">
        <v>1297</v>
      </c>
      <c r="D586" s="97" t="s">
        <v>19</v>
      </c>
      <c r="E586" s="97" t="s">
        <v>19</v>
      </c>
      <c r="F586" s="97" t="s">
        <v>19</v>
      </c>
      <c r="G586" s="89"/>
    </row>
    <row r="587" spans="2:7" s="95" customFormat="1" ht="168" customHeight="1" outlineLevel="1" x14ac:dyDescent="0.25">
      <c r="B587" s="98" t="s">
        <v>1299</v>
      </c>
      <c r="C587" s="73" t="s">
        <v>1298</v>
      </c>
      <c r="D587" s="74" t="s">
        <v>30</v>
      </c>
      <c r="E587" s="90">
        <v>1</v>
      </c>
      <c r="F587" s="91">
        <v>100624</v>
      </c>
      <c r="G587" s="91">
        <f t="shared" ref="G587:G599" si="33">+ROUND(E587*F587,0)</f>
        <v>100624</v>
      </c>
    </row>
    <row r="588" spans="2:7" s="95" customFormat="1" ht="168" customHeight="1" outlineLevel="1" x14ac:dyDescent="0.25">
      <c r="B588" s="98" t="s">
        <v>1302</v>
      </c>
      <c r="C588" s="73" t="s">
        <v>1298</v>
      </c>
      <c r="D588" s="74" t="s">
        <v>30</v>
      </c>
      <c r="E588" s="90">
        <v>1</v>
      </c>
      <c r="F588" s="91">
        <v>100624</v>
      </c>
      <c r="G588" s="91">
        <f t="shared" si="33"/>
        <v>100624</v>
      </c>
    </row>
    <row r="589" spans="2:7" s="95" customFormat="1" ht="177.75" customHeight="1" outlineLevel="1" x14ac:dyDescent="0.25">
      <c r="B589" s="98" t="s">
        <v>1304</v>
      </c>
      <c r="C589" s="73" t="s">
        <v>1300</v>
      </c>
      <c r="D589" s="74" t="s">
        <v>30</v>
      </c>
      <c r="E589" s="90">
        <v>1</v>
      </c>
      <c r="F589" s="91">
        <v>108064</v>
      </c>
      <c r="G589" s="91">
        <f t="shared" si="33"/>
        <v>108064</v>
      </c>
    </row>
    <row r="590" spans="2:7" s="95" customFormat="1" ht="177.75" customHeight="1" outlineLevel="1" x14ac:dyDescent="0.25">
      <c r="B590" s="98" t="s">
        <v>1306</v>
      </c>
      <c r="C590" s="73" t="s">
        <v>1301</v>
      </c>
      <c r="D590" s="74" t="s">
        <v>30</v>
      </c>
      <c r="E590" s="90">
        <v>1</v>
      </c>
      <c r="F590" s="91">
        <v>118717</v>
      </c>
      <c r="G590" s="91">
        <f t="shared" si="33"/>
        <v>118717</v>
      </c>
    </row>
    <row r="591" spans="2:7" s="95" customFormat="1" ht="143.25" customHeight="1" outlineLevel="1" x14ac:dyDescent="0.25">
      <c r="B591" s="98" t="s">
        <v>1308</v>
      </c>
      <c r="C591" s="73" t="s">
        <v>1303</v>
      </c>
      <c r="D591" s="74" t="s">
        <v>30</v>
      </c>
      <c r="E591" s="90">
        <v>1</v>
      </c>
      <c r="F591" s="91">
        <v>103840</v>
      </c>
      <c r="G591" s="91">
        <f t="shared" si="33"/>
        <v>103840</v>
      </c>
    </row>
    <row r="592" spans="2:7" s="95" customFormat="1" ht="250.5" customHeight="1" outlineLevel="1" x14ac:dyDescent="0.25">
      <c r="B592" s="98" t="s">
        <v>1312</v>
      </c>
      <c r="C592" s="73" t="s">
        <v>1305</v>
      </c>
      <c r="D592" s="74" t="s">
        <v>30</v>
      </c>
      <c r="E592" s="90">
        <v>1</v>
      </c>
      <c r="F592" s="91">
        <v>205878</v>
      </c>
      <c r="G592" s="91">
        <f t="shared" si="33"/>
        <v>205878</v>
      </c>
    </row>
    <row r="593" spans="2:7" s="95" customFormat="1" ht="250.5" customHeight="1" outlineLevel="1" x14ac:dyDescent="0.25">
      <c r="B593" s="98" t="s">
        <v>1314</v>
      </c>
      <c r="C593" s="73" t="s">
        <v>1307</v>
      </c>
      <c r="D593" s="74" t="s">
        <v>30</v>
      </c>
      <c r="E593" s="90">
        <v>1</v>
      </c>
      <c r="F593" s="91">
        <v>163899</v>
      </c>
      <c r="G593" s="91">
        <f t="shared" si="33"/>
        <v>163899</v>
      </c>
    </row>
    <row r="594" spans="2:7" s="95" customFormat="1" ht="250.5" customHeight="1" outlineLevel="1" x14ac:dyDescent="0.25">
      <c r="B594" s="98" t="s">
        <v>4375</v>
      </c>
      <c r="C594" s="73" t="s">
        <v>1309</v>
      </c>
      <c r="D594" s="74" t="s">
        <v>30</v>
      </c>
      <c r="E594" s="90">
        <v>1</v>
      </c>
      <c r="F594" s="91">
        <v>232410</v>
      </c>
      <c r="G594" s="91">
        <f t="shared" si="33"/>
        <v>232410</v>
      </c>
    </row>
    <row r="595" spans="2:7" s="95" customFormat="1" ht="250.5" customHeight="1" outlineLevel="1" x14ac:dyDescent="0.25">
      <c r="B595" s="98" t="s">
        <v>4376</v>
      </c>
      <c r="C595" s="73" t="s">
        <v>1310</v>
      </c>
      <c r="D595" s="74" t="s">
        <v>30</v>
      </c>
      <c r="E595" s="90">
        <v>1</v>
      </c>
      <c r="F595" s="91">
        <v>214188</v>
      </c>
      <c r="G595" s="91">
        <f t="shared" si="33"/>
        <v>214188</v>
      </c>
    </row>
    <row r="596" spans="2:7" s="95" customFormat="1" ht="250.5" customHeight="1" outlineLevel="1" x14ac:dyDescent="0.25">
      <c r="B596" s="98" t="s">
        <v>4377</v>
      </c>
      <c r="C596" s="73" t="s">
        <v>1311</v>
      </c>
      <c r="D596" s="74" t="s">
        <v>30</v>
      </c>
      <c r="E596" s="90">
        <v>1</v>
      </c>
      <c r="F596" s="91">
        <v>283330</v>
      </c>
      <c r="G596" s="91">
        <f t="shared" si="33"/>
        <v>283330</v>
      </c>
    </row>
    <row r="597" spans="2:7" s="95" customFormat="1" ht="250.5" customHeight="1" outlineLevel="1" x14ac:dyDescent="0.25">
      <c r="B597" s="98" t="s">
        <v>4378</v>
      </c>
      <c r="C597" s="73" t="s">
        <v>1311</v>
      </c>
      <c r="D597" s="74" t="s">
        <v>30</v>
      </c>
      <c r="E597" s="90">
        <v>1</v>
      </c>
      <c r="F597" s="91">
        <v>283330</v>
      </c>
      <c r="G597" s="91">
        <f t="shared" si="33"/>
        <v>283330</v>
      </c>
    </row>
    <row r="598" spans="2:7" s="95" customFormat="1" ht="143.25" customHeight="1" outlineLevel="1" x14ac:dyDescent="0.25">
      <c r="B598" s="98" t="s">
        <v>4379</v>
      </c>
      <c r="C598" s="73" t="s">
        <v>1313</v>
      </c>
      <c r="D598" s="74" t="s">
        <v>30</v>
      </c>
      <c r="E598" s="90">
        <v>1</v>
      </c>
      <c r="F598" s="91">
        <v>128592</v>
      </c>
      <c r="G598" s="91">
        <f t="shared" si="33"/>
        <v>128592</v>
      </c>
    </row>
    <row r="599" spans="2:7" s="95" customFormat="1" ht="274.5" customHeight="1" outlineLevel="1" x14ac:dyDescent="0.25">
      <c r="B599" s="98" t="s">
        <v>4380</v>
      </c>
      <c r="C599" s="73" t="s">
        <v>1315</v>
      </c>
      <c r="D599" s="74" t="s">
        <v>30</v>
      </c>
      <c r="E599" s="90">
        <v>1</v>
      </c>
      <c r="F599" s="91">
        <v>206945</v>
      </c>
      <c r="G599" s="91">
        <f t="shared" si="33"/>
        <v>206945</v>
      </c>
    </row>
    <row r="600" spans="2:7" s="95" customFormat="1" ht="27.75" customHeight="1" outlineLevel="1" x14ac:dyDescent="0.25">
      <c r="B600" s="96" t="s">
        <v>1316</v>
      </c>
      <c r="C600" s="96" t="s">
        <v>1317</v>
      </c>
      <c r="D600" s="97" t="s">
        <v>19</v>
      </c>
      <c r="E600" s="97" t="s">
        <v>19</v>
      </c>
      <c r="F600" s="97" t="s">
        <v>19</v>
      </c>
      <c r="G600" s="89"/>
    </row>
    <row r="601" spans="2:7" s="95" customFormat="1" ht="143.25" customHeight="1" outlineLevel="1" x14ac:dyDescent="0.25">
      <c r="B601" s="98" t="s">
        <v>1318</v>
      </c>
      <c r="C601" s="73" t="s">
        <v>1319</v>
      </c>
      <c r="D601" s="74" t="s">
        <v>30</v>
      </c>
      <c r="E601" s="90">
        <v>1</v>
      </c>
      <c r="F601" s="91">
        <v>88649</v>
      </c>
      <c r="G601" s="91">
        <f t="shared" ref="G601:G607" si="34">+ROUND(E601*F601,0)</f>
        <v>88649</v>
      </c>
    </row>
    <row r="602" spans="2:7" s="95" customFormat="1" ht="91.5" customHeight="1" outlineLevel="1" x14ac:dyDescent="0.25">
      <c r="B602" s="98" t="s">
        <v>1320</v>
      </c>
      <c r="C602" s="73" t="s">
        <v>1321</v>
      </c>
      <c r="D602" s="74" t="s">
        <v>30</v>
      </c>
      <c r="E602" s="90">
        <v>1</v>
      </c>
      <c r="F602" s="91">
        <v>68799</v>
      </c>
      <c r="G602" s="91">
        <f t="shared" si="34"/>
        <v>68799</v>
      </c>
    </row>
    <row r="603" spans="2:7" s="95" customFormat="1" ht="201.75" customHeight="1" outlineLevel="1" x14ac:dyDescent="0.25">
      <c r="B603" s="98" t="s">
        <v>1322</v>
      </c>
      <c r="C603" s="73" t="s">
        <v>1323</v>
      </c>
      <c r="D603" s="74" t="s">
        <v>30</v>
      </c>
      <c r="E603" s="90">
        <v>1</v>
      </c>
      <c r="F603" s="91">
        <v>154980</v>
      </c>
      <c r="G603" s="91">
        <f t="shared" si="34"/>
        <v>154980</v>
      </c>
    </row>
    <row r="604" spans="2:7" s="95" customFormat="1" ht="201.75" customHeight="1" outlineLevel="1" x14ac:dyDescent="0.25">
      <c r="B604" s="98" t="s">
        <v>1324</v>
      </c>
      <c r="C604" s="73" t="s">
        <v>1325</v>
      </c>
      <c r="D604" s="74" t="s">
        <v>30</v>
      </c>
      <c r="E604" s="90">
        <v>1</v>
      </c>
      <c r="F604" s="91">
        <v>146925</v>
      </c>
      <c r="G604" s="91">
        <f t="shared" si="34"/>
        <v>146925</v>
      </c>
    </row>
    <row r="605" spans="2:7" s="95" customFormat="1" ht="91.5" customHeight="1" outlineLevel="1" x14ac:dyDescent="0.25">
      <c r="B605" s="98" t="s">
        <v>1326</v>
      </c>
      <c r="C605" s="73" t="s">
        <v>1327</v>
      </c>
      <c r="D605" s="74" t="s">
        <v>31</v>
      </c>
      <c r="E605" s="90">
        <v>1</v>
      </c>
      <c r="F605" s="91">
        <v>24542</v>
      </c>
      <c r="G605" s="91">
        <f t="shared" si="34"/>
        <v>24542</v>
      </c>
    </row>
    <row r="606" spans="2:7" s="95" customFormat="1" ht="213" customHeight="1" outlineLevel="1" x14ac:dyDescent="0.25">
      <c r="B606" s="98" t="s">
        <v>1328</v>
      </c>
      <c r="C606" s="73" t="s">
        <v>1329</v>
      </c>
      <c r="D606" s="74" t="s">
        <v>30</v>
      </c>
      <c r="E606" s="90">
        <v>1</v>
      </c>
      <c r="F606" s="91">
        <v>174041</v>
      </c>
      <c r="G606" s="91">
        <f t="shared" si="34"/>
        <v>174041</v>
      </c>
    </row>
    <row r="607" spans="2:7" s="95" customFormat="1" ht="293.25" customHeight="1" outlineLevel="1" x14ac:dyDescent="0.25">
      <c r="B607" s="98" t="s">
        <v>1330</v>
      </c>
      <c r="C607" s="73" t="s">
        <v>1331</v>
      </c>
      <c r="D607" s="74" t="s">
        <v>28</v>
      </c>
      <c r="E607" s="90">
        <v>1</v>
      </c>
      <c r="F607" s="91">
        <v>1747536</v>
      </c>
      <c r="G607" s="91">
        <f t="shared" si="34"/>
        <v>1747536</v>
      </c>
    </row>
    <row r="608" spans="2:7" s="95" customFormat="1" ht="27.75" customHeight="1" outlineLevel="1" x14ac:dyDescent="0.25">
      <c r="B608" s="96" t="s">
        <v>1332</v>
      </c>
      <c r="C608" s="96" t="s">
        <v>1333</v>
      </c>
      <c r="D608" s="97" t="s">
        <v>19</v>
      </c>
      <c r="E608" s="97" t="s">
        <v>19</v>
      </c>
      <c r="F608" s="97" t="s">
        <v>19</v>
      </c>
      <c r="G608" s="89"/>
    </row>
    <row r="609" spans="2:7" s="95" customFormat="1" ht="174.75" customHeight="1" outlineLevel="1" x14ac:dyDescent="0.25">
      <c r="B609" s="98" t="s">
        <v>1334</v>
      </c>
      <c r="C609" s="73" t="s">
        <v>1335</v>
      </c>
      <c r="D609" s="74" t="s">
        <v>30</v>
      </c>
      <c r="E609" s="90">
        <v>1</v>
      </c>
      <c r="F609" s="91">
        <v>105813</v>
      </c>
      <c r="G609" s="91">
        <f t="shared" ref="G609:G620" si="35">+ROUND(E609*F609,0)</f>
        <v>105813</v>
      </c>
    </row>
    <row r="610" spans="2:7" s="95" customFormat="1" ht="174.75" customHeight="1" outlineLevel="1" x14ac:dyDescent="0.25">
      <c r="B610" s="98" t="s">
        <v>36</v>
      </c>
      <c r="C610" s="73" t="s">
        <v>1336</v>
      </c>
      <c r="D610" s="74" t="s">
        <v>31</v>
      </c>
      <c r="E610" s="90">
        <v>1</v>
      </c>
      <c r="F610" s="91">
        <v>139763</v>
      </c>
      <c r="G610" s="91">
        <f t="shared" si="35"/>
        <v>139763</v>
      </c>
    </row>
    <row r="611" spans="2:7" s="95" customFormat="1" ht="132.75" customHeight="1" outlineLevel="1" x14ac:dyDescent="0.25">
      <c r="B611" s="98" t="s">
        <v>1337</v>
      </c>
      <c r="C611" s="73" t="s">
        <v>1338</v>
      </c>
      <c r="D611" s="74" t="s">
        <v>30</v>
      </c>
      <c r="E611" s="90">
        <v>1</v>
      </c>
      <c r="F611" s="91">
        <v>129535</v>
      </c>
      <c r="G611" s="91">
        <f t="shared" si="35"/>
        <v>129535</v>
      </c>
    </row>
    <row r="612" spans="2:7" s="95" customFormat="1" ht="91.5" customHeight="1" outlineLevel="1" x14ac:dyDescent="0.25">
      <c r="B612" s="98" t="s">
        <v>1339</v>
      </c>
      <c r="C612" s="73" t="s">
        <v>1340</v>
      </c>
      <c r="D612" s="74" t="s">
        <v>30</v>
      </c>
      <c r="E612" s="90">
        <v>1</v>
      </c>
      <c r="F612" s="91">
        <v>96432</v>
      </c>
      <c r="G612" s="91">
        <f t="shared" si="35"/>
        <v>96432</v>
      </c>
    </row>
    <row r="613" spans="2:7" s="95" customFormat="1" ht="91.5" customHeight="1" outlineLevel="1" x14ac:dyDescent="0.25">
      <c r="B613" s="98" t="s">
        <v>1341</v>
      </c>
      <c r="C613" s="73" t="s">
        <v>1342</v>
      </c>
      <c r="D613" s="74" t="s">
        <v>30</v>
      </c>
      <c r="E613" s="90">
        <v>1</v>
      </c>
      <c r="F613" s="91">
        <v>116502</v>
      </c>
      <c r="G613" s="91">
        <f t="shared" si="35"/>
        <v>116502</v>
      </c>
    </row>
    <row r="614" spans="2:7" s="95" customFormat="1" ht="255" customHeight="1" outlineLevel="1" x14ac:dyDescent="0.25">
      <c r="B614" s="98" t="s">
        <v>1343</v>
      </c>
      <c r="C614" s="73" t="s">
        <v>1344</v>
      </c>
      <c r="D614" s="74" t="s">
        <v>30</v>
      </c>
      <c r="E614" s="90">
        <v>1</v>
      </c>
      <c r="F614" s="91">
        <v>105897</v>
      </c>
      <c r="G614" s="91">
        <f t="shared" si="35"/>
        <v>105897</v>
      </c>
    </row>
    <row r="615" spans="2:7" s="95" customFormat="1" ht="91.5" customHeight="1" outlineLevel="1" x14ac:dyDescent="0.25">
      <c r="B615" s="98" t="s">
        <v>1345</v>
      </c>
      <c r="C615" s="73" t="s">
        <v>1346</v>
      </c>
      <c r="D615" s="74" t="s">
        <v>30</v>
      </c>
      <c r="E615" s="90">
        <v>1</v>
      </c>
      <c r="F615" s="91">
        <v>89806</v>
      </c>
      <c r="G615" s="91">
        <f t="shared" si="35"/>
        <v>89806</v>
      </c>
    </row>
    <row r="616" spans="2:7" s="95" customFormat="1" ht="164.25" customHeight="1" outlineLevel="1" x14ac:dyDescent="0.25">
      <c r="B616" s="98" t="s">
        <v>1244</v>
      </c>
      <c r="C616" s="73" t="s">
        <v>1245</v>
      </c>
      <c r="D616" s="74" t="s">
        <v>31</v>
      </c>
      <c r="E616" s="90">
        <v>1</v>
      </c>
      <c r="F616" s="91">
        <v>18146</v>
      </c>
      <c r="G616" s="91">
        <f t="shared" si="35"/>
        <v>18146</v>
      </c>
    </row>
    <row r="617" spans="2:7" s="95" customFormat="1" ht="164.25" customHeight="1" outlineLevel="1" x14ac:dyDescent="0.25">
      <c r="B617" s="98" t="s">
        <v>1246</v>
      </c>
      <c r="C617" s="73" t="s">
        <v>1247</v>
      </c>
      <c r="D617" s="74" t="s">
        <v>31</v>
      </c>
      <c r="E617" s="90">
        <v>1</v>
      </c>
      <c r="F617" s="91">
        <v>18008</v>
      </c>
      <c r="G617" s="91">
        <f t="shared" si="35"/>
        <v>18008</v>
      </c>
    </row>
    <row r="618" spans="2:7" s="95" customFormat="1" ht="164.25" customHeight="1" outlineLevel="1" x14ac:dyDescent="0.25">
      <c r="B618" s="98" t="s">
        <v>1347</v>
      </c>
      <c r="C618" s="73" t="s">
        <v>1348</v>
      </c>
      <c r="D618" s="74" t="s">
        <v>31</v>
      </c>
      <c r="E618" s="90">
        <v>1</v>
      </c>
      <c r="F618" s="91">
        <v>35731</v>
      </c>
      <c r="G618" s="91">
        <f t="shared" si="35"/>
        <v>35731</v>
      </c>
    </row>
    <row r="619" spans="2:7" s="95" customFormat="1" ht="91.5" customHeight="1" outlineLevel="1" x14ac:dyDescent="0.25">
      <c r="B619" s="98" t="s">
        <v>1349</v>
      </c>
      <c r="C619" s="73" t="s">
        <v>1350</v>
      </c>
      <c r="D619" s="74" t="s">
        <v>31</v>
      </c>
      <c r="E619" s="90">
        <v>1</v>
      </c>
      <c r="F619" s="91">
        <v>11232</v>
      </c>
      <c r="G619" s="91">
        <f t="shared" si="35"/>
        <v>11232</v>
      </c>
    </row>
    <row r="620" spans="2:7" s="95" customFormat="1" ht="126.75" customHeight="1" outlineLevel="1" x14ac:dyDescent="0.25">
      <c r="B620" s="98" t="s">
        <v>4381</v>
      </c>
      <c r="C620" s="73" t="s">
        <v>1351</v>
      </c>
      <c r="D620" s="74" t="s">
        <v>30</v>
      </c>
      <c r="E620" s="90">
        <v>1</v>
      </c>
      <c r="F620" s="91">
        <v>38238</v>
      </c>
      <c r="G620" s="91">
        <f t="shared" si="35"/>
        <v>38238</v>
      </c>
    </row>
    <row r="621" spans="2:7" s="95" customFormat="1" ht="36" customHeight="1" x14ac:dyDescent="0.25">
      <c r="B621" s="93" t="s">
        <v>1352</v>
      </c>
      <c r="C621" s="93" t="s">
        <v>1353</v>
      </c>
      <c r="D621" s="94" t="s">
        <v>19</v>
      </c>
      <c r="E621" s="94" t="s">
        <v>19</v>
      </c>
      <c r="F621" s="94" t="s">
        <v>19</v>
      </c>
      <c r="G621" s="88"/>
    </row>
    <row r="622" spans="2:7" s="95" customFormat="1" ht="27.75" customHeight="1" outlineLevel="1" x14ac:dyDescent="0.25">
      <c r="B622" s="96" t="s">
        <v>1354</v>
      </c>
      <c r="C622" s="96" t="s">
        <v>1355</v>
      </c>
      <c r="D622" s="97" t="s">
        <v>19</v>
      </c>
      <c r="E622" s="97" t="s">
        <v>19</v>
      </c>
      <c r="F622" s="97" t="s">
        <v>19</v>
      </c>
      <c r="G622" s="89"/>
    </row>
    <row r="623" spans="2:7" s="95" customFormat="1" ht="91.5" customHeight="1" outlineLevel="1" x14ac:dyDescent="0.25">
      <c r="B623" s="98" t="s">
        <v>38</v>
      </c>
      <c r="C623" s="73" t="s">
        <v>1356</v>
      </c>
      <c r="D623" s="74" t="s">
        <v>30</v>
      </c>
      <c r="E623" s="90">
        <v>1</v>
      </c>
      <c r="F623" s="91">
        <v>38830</v>
      </c>
      <c r="G623" s="91">
        <f t="shared" ref="G623:G630" si="36">+ROUND(E623*F623,0)</f>
        <v>38830</v>
      </c>
    </row>
    <row r="624" spans="2:7" s="95" customFormat="1" ht="91.5" customHeight="1" outlineLevel="1" x14ac:dyDescent="0.25">
      <c r="B624" s="98" t="s">
        <v>39</v>
      </c>
      <c r="C624" s="73" t="s">
        <v>1357</v>
      </c>
      <c r="D624" s="74" t="s">
        <v>30</v>
      </c>
      <c r="E624" s="90">
        <v>1</v>
      </c>
      <c r="F624" s="91">
        <v>26664</v>
      </c>
      <c r="G624" s="91">
        <f t="shared" si="36"/>
        <v>26664</v>
      </c>
    </row>
    <row r="625" spans="2:7" s="95" customFormat="1" ht="91.5" customHeight="1" outlineLevel="1" x14ac:dyDescent="0.25">
      <c r="B625" s="98" t="s">
        <v>40</v>
      </c>
      <c r="C625" s="73" t="s">
        <v>1358</v>
      </c>
      <c r="D625" s="74" t="s">
        <v>30</v>
      </c>
      <c r="E625" s="90">
        <v>1</v>
      </c>
      <c r="F625" s="91">
        <v>50895</v>
      </c>
      <c r="G625" s="91">
        <f t="shared" si="36"/>
        <v>50895</v>
      </c>
    </row>
    <row r="626" spans="2:7" s="95" customFormat="1" ht="91.5" customHeight="1" outlineLevel="1" x14ac:dyDescent="0.25">
      <c r="B626" s="98" t="s">
        <v>41</v>
      </c>
      <c r="C626" s="73" t="s">
        <v>1359</v>
      </c>
      <c r="D626" s="74" t="s">
        <v>31</v>
      </c>
      <c r="E626" s="90">
        <v>1</v>
      </c>
      <c r="F626" s="91">
        <v>13333</v>
      </c>
      <c r="G626" s="91">
        <f t="shared" si="36"/>
        <v>13333</v>
      </c>
    </row>
    <row r="627" spans="2:7" s="95" customFormat="1" ht="91.5" customHeight="1" outlineLevel="1" x14ac:dyDescent="0.25">
      <c r="B627" s="98" t="s">
        <v>42</v>
      </c>
      <c r="C627" s="73" t="s">
        <v>1360</v>
      </c>
      <c r="D627" s="74" t="s">
        <v>30</v>
      </c>
      <c r="E627" s="90">
        <v>1</v>
      </c>
      <c r="F627" s="91">
        <v>11449</v>
      </c>
      <c r="G627" s="91">
        <f t="shared" si="36"/>
        <v>11449</v>
      </c>
    </row>
    <row r="628" spans="2:7" s="95" customFormat="1" ht="91.5" customHeight="1" outlineLevel="1" x14ac:dyDescent="0.25">
      <c r="B628" s="98" t="s">
        <v>43</v>
      </c>
      <c r="C628" s="73" t="s">
        <v>1361</v>
      </c>
      <c r="D628" s="74" t="s">
        <v>30</v>
      </c>
      <c r="E628" s="90">
        <v>1</v>
      </c>
      <c r="F628" s="91">
        <v>14340</v>
      </c>
      <c r="G628" s="91">
        <f t="shared" si="36"/>
        <v>14340</v>
      </c>
    </row>
    <row r="629" spans="2:7" s="95" customFormat="1" ht="133.5" customHeight="1" outlineLevel="1" x14ac:dyDescent="0.25">
      <c r="B629" s="98" t="s">
        <v>4382</v>
      </c>
      <c r="C629" s="73" t="s">
        <v>1362</v>
      </c>
      <c r="D629" s="74" t="s">
        <v>30</v>
      </c>
      <c r="E629" s="90">
        <v>1</v>
      </c>
      <c r="F629" s="91">
        <v>14784</v>
      </c>
      <c r="G629" s="91">
        <f t="shared" si="36"/>
        <v>14784</v>
      </c>
    </row>
    <row r="630" spans="2:7" s="95" customFormat="1" ht="133.5" customHeight="1" outlineLevel="1" x14ac:dyDescent="0.25">
      <c r="B630" s="98" t="s">
        <v>4383</v>
      </c>
      <c r="C630" s="73" t="s">
        <v>1363</v>
      </c>
      <c r="D630" s="74" t="s">
        <v>30</v>
      </c>
      <c r="E630" s="90">
        <v>1</v>
      </c>
      <c r="F630" s="91">
        <v>15634</v>
      </c>
      <c r="G630" s="91">
        <f t="shared" si="36"/>
        <v>15634</v>
      </c>
    </row>
    <row r="631" spans="2:7" s="95" customFormat="1" ht="27.75" customHeight="1" outlineLevel="1" x14ac:dyDescent="0.25">
      <c r="B631" s="96" t="s">
        <v>1364</v>
      </c>
      <c r="C631" s="96" t="s">
        <v>1365</v>
      </c>
      <c r="D631" s="97" t="s">
        <v>19</v>
      </c>
      <c r="E631" s="97" t="s">
        <v>19</v>
      </c>
      <c r="F631" s="97" t="s">
        <v>19</v>
      </c>
      <c r="G631" s="89"/>
    </row>
    <row r="632" spans="2:7" s="95" customFormat="1" ht="133.5" customHeight="1" outlineLevel="1" x14ac:dyDescent="0.25">
      <c r="B632" s="98" t="s">
        <v>1366</v>
      </c>
      <c r="C632" s="73" t="s">
        <v>1367</v>
      </c>
      <c r="D632" s="74" t="s">
        <v>30</v>
      </c>
      <c r="E632" s="90">
        <v>1</v>
      </c>
      <c r="F632" s="91">
        <v>85900</v>
      </c>
      <c r="G632" s="91">
        <f t="shared" ref="G632:G646" si="37">+ROUND(E632*F632,0)</f>
        <v>85900</v>
      </c>
    </row>
    <row r="633" spans="2:7" s="95" customFormat="1" ht="133.5" customHeight="1" outlineLevel="1" x14ac:dyDescent="0.25">
      <c r="B633" s="98" t="s">
        <v>1368</v>
      </c>
      <c r="C633" s="73" t="s">
        <v>1369</v>
      </c>
      <c r="D633" s="74" t="s">
        <v>30</v>
      </c>
      <c r="E633" s="90">
        <v>1</v>
      </c>
      <c r="F633" s="91">
        <v>74049</v>
      </c>
      <c r="G633" s="91">
        <f t="shared" si="37"/>
        <v>74049</v>
      </c>
    </row>
    <row r="634" spans="2:7" s="95" customFormat="1" ht="133.5" customHeight="1" outlineLevel="1" x14ac:dyDescent="0.25">
      <c r="B634" s="98" t="s">
        <v>1370</v>
      </c>
      <c r="C634" s="73" t="s">
        <v>1371</v>
      </c>
      <c r="D634" s="74" t="s">
        <v>30</v>
      </c>
      <c r="E634" s="90">
        <v>1</v>
      </c>
      <c r="F634" s="91">
        <v>180154</v>
      </c>
      <c r="G634" s="91">
        <f t="shared" si="37"/>
        <v>180154</v>
      </c>
    </row>
    <row r="635" spans="2:7" s="95" customFormat="1" ht="113.25" customHeight="1" outlineLevel="1" x14ac:dyDescent="0.25">
      <c r="B635" s="98" t="s">
        <v>1372</v>
      </c>
      <c r="C635" s="73" t="s">
        <v>1373</v>
      </c>
      <c r="D635" s="74" t="s">
        <v>30</v>
      </c>
      <c r="E635" s="90">
        <v>1</v>
      </c>
      <c r="F635" s="91">
        <v>120457</v>
      </c>
      <c r="G635" s="91">
        <f t="shared" si="37"/>
        <v>120457</v>
      </c>
    </row>
    <row r="636" spans="2:7" s="95" customFormat="1" ht="113.25" customHeight="1" outlineLevel="1" x14ac:dyDescent="0.25">
      <c r="B636" s="98" t="s">
        <v>1374</v>
      </c>
      <c r="C636" s="73" t="s">
        <v>1375</v>
      </c>
      <c r="D636" s="74" t="s">
        <v>30</v>
      </c>
      <c r="E636" s="90">
        <v>1</v>
      </c>
      <c r="F636" s="91">
        <v>303535</v>
      </c>
      <c r="G636" s="91">
        <f t="shared" si="37"/>
        <v>303535</v>
      </c>
    </row>
    <row r="637" spans="2:7" s="95" customFormat="1" ht="113.25" customHeight="1" outlineLevel="1" x14ac:dyDescent="0.25">
      <c r="B637" s="98" t="s">
        <v>1376</v>
      </c>
      <c r="C637" s="73" t="s">
        <v>1377</v>
      </c>
      <c r="D637" s="74" t="s">
        <v>31</v>
      </c>
      <c r="E637" s="90">
        <v>1</v>
      </c>
      <c r="F637" s="91">
        <v>38779</v>
      </c>
      <c r="G637" s="91">
        <f t="shared" si="37"/>
        <v>38779</v>
      </c>
    </row>
    <row r="638" spans="2:7" s="95" customFormat="1" ht="113.25" customHeight="1" outlineLevel="1" x14ac:dyDescent="0.25">
      <c r="B638" s="98" t="s">
        <v>1378</v>
      </c>
      <c r="C638" s="73" t="s">
        <v>1379</v>
      </c>
      <c r="D638" s="74" t="s">
        <v>30</v>
      </c>
      <c r="E638" s="90">
        <v>1</v>
      </c>
      <c r="F638" s="91">
        <v>122206</v>
      </c>
      <c r="G638" s="91">
        <f t="shared" si="37"/>
        <v>122206</v>
      </c>
    </row>
    <row r="639" spans="2:7" s="95" customFormat="1" ht="113.25" customHeight="1" outlineLevel="1" x14ac:dyDescent="0.25">
      <c r="B639" s="98" t="s">
        <v>1380</v>
      </c>
      <c r="C639" s="73" t="s">
        <v>1381</v>
      </c>
      <c r="D639" s="74" t="s">
        <v>31</v>
      </c>
      <c r="E639" s="90">
        <v>1</v>
      </c>
      <c r="F639" s="91">
        <v>43324</v>
      </c>
      <c r="G639" s="91">
        <f t="shared" si="37"/>
        <v>43324</v>
      </c>
    </row>
    <row r="640" spans="2:7" s="95" customFormat="1" ht="91.5" customHeight="1" outlineLevel="1" x14ac:dyDescent="0.25">
      <c r="B640" s="98" t="s">
        <v>1382</v>
      </c>
      <c r="C640" s="73" t="s">
        <v>1383</v>
      </c>
      <c r="D640" s="74" t="s">
        <v>30</v>
      </c>
      <c r="E640" s="90">
        <v>1</v>
      </c>
      <c r="F640" s="91">
        <v>84343</v>
      </c>
      <c r="G640" s="91">
        <f t="shared" si="37"/>
        <v>84343</v>
      </c>
    </row>
    <row r="641" spans="2:7" s="95" customFormat="1" ht="91.5" customHeight="1" outlineLevel="1" x14ac:dyDescent="0.25">
      <c r="B641" s="98" t="s">
        <v>1384</v>
      </c>
      <c r="C641" s="73" t="s">
        <v>1385</v>
      </c>
      <c r="D641" s="74" t="s">
        <v>30</v>
      </c>
      <c r="E641" s="90">
        <v>1</v>
      </c>
      <c r="F641" s="91">
        <v>93618</v>
      </c>
      <c r="G641" s="91">
        <f t="shared" si="37"/>
        <v>93618</v>
      </c>
    </row>
    <row r="642" spans="2:7" s="95" customFormat="1" ht="91.5" customHeight="1" outlineLevel="1" x14ac:dyDescent="0.25">
      <c r="B642" s="98" t="s">
        <v>1386</v>
      </c>
      <c r="C642" s="73" t="s">
        <v>1387</v>
      </c>
      <c r="D642" s="74" t="s">
        <v>30</v>
      </c>
      <c r="E642" s="90">
        <v>1</v>
      </c>
      <c r="F642" s="91">
        <v>86068</v>
      </c>
      <c r="G642" s="91">
        <f t="shared" si="37"/>
        <v>86068</v>
      </c>
    </row>
    <row r="643" spans="2:7" s="95" customFormat="1" ht="148.5" customHeight="1" outlineLevel="1" x14ac:dyDescent="0.25">
      <c r="B643" s="98" t="s">
        <v>1388</v>
      </c>
      <c r="C643" s="73" t="s">
        <v>1389</v>
      </c>
      <c r="D643" s="74" t="s">
        <v>30</v>
      </c>
      <c r="E643" s="90">
        <v>1</v>
      </c>
      <c r="F643" s="91">
        <v>267583</v>
      </c>
      <c r="G643" s="91">
        <f t="shared" si="37"/>
        <v>267583</v>
      </c>
    </row>
    <row r="644" spans="2:7" s="95" customFormat="1" ht="148.5" customHeight="1" outlineLevel="1" x14ac:dyDescent="0.25">
      <c r="B644" s="98" t="s">
        <v>1390</v>
      </c>
      <c r="C644" s="73" t="s">
        <v>1391</v>
      </c>
      <c r="D644" s="74" t="s">
        <v>30</v>
      </c>
      <c r="E644" s="90">
        <v>1</v>
      </c>
      <c r="F644" s="91">
        <v>119835</v>
      </c>
      <c r="G644" s="91">
        <f t="shared" si="37"/>
        <v>119835</v>
      </c>
    </row>
    <row r="645" spans="2:7" s="95" customFormat="1" ht="148.5" customHeight="1" outlineLevel="1" x14ac:dyDescent="0.25">
      <c r="B645" s="98" t="s">
        <v>1392</v>
      </c>
      <c r="C645" s="73" t="s">
        <v>1393</v>
      </c>
      <c r="D645" s="74" t="s">
        <v>30</v>
      </c>
      <c r="E645" s="90">
        <v>1</v>
      </c>
      <c r="F645" s="91">
        <v>131070</v>
      </c>
      <c r="G645" s="91">
        <f t="shared" si="37"/>
        <v>131070</v>
      </c>
    </row>
    <row r="646" spans="2:7" s="95" customFormat="1" ht="148.5" customHeight="1" outlineLevel="1" x14ac:dyDescent="0.25">
      <c r="B646" s="98" t="s">
        <v>1394</v>
      </c>
      <c r="C646" s="73" t="s">
        <v>1389</v>
      </c>
      <c r="D646" s="74" t="s">
        <v>30</v>
      </c>
      <c r="E646" s="90">
        <v>1</v>
      </c>
      <c r="F646" s="91">
        <v>267583</v>
      </c>
      <c r="G646" s="91">
        <f t="shared" si="37"/>
        <v>267583</v>
      </c>
    </row>
    <row r="647" spans="2:7" s="95" customFormat="1" ht="27.75" customHeight="1" outlineLevel="1" x14ac:dyDescent="0.25">
      <c r="B647" s="96" t="s">
        <v>1395</v>
      </c>
      <c r="C647" s="96" t="s">
        <v>1396</v>
      </c>
      <c r="D647" s="97" t="s">
        <v>19</v>
      </c>
      <c r="E647" s="97" t="s">
        <v>19</v>
      </c>
      <c r="F647" s="97" t="s">
        <v>19</v>
      </c>
      <c r="G647" s="89"/>
    </row>
    <row r="648" spans="2:7" s="95" customFormat="1" ht="148.5" customHeight="1" outlineLevel="1" x14ac:dyDescent="0.25">
      <c r="B648" s="98" t="s">
        <v>44</v>
      </c>
      <c r="C648" s="73" t="s">
        <v>1397</v>
      </c>
      <c r="D648" s="74" t="s">
        <v>30</v>
      </c>
      <c r="E648" s="90">
        <v>1</v>
      </c>
      <c r="F648" s="91">
        <v>24259</v>
      </c>
      <c r="G648" s="91">
        <f t="shared" ref="G648:G666" si="38">+ROUND(E648*F648,0)</f>
        <v>24259</v>
      </c>
    </row>
    <row r="649" spans="2:7" s="95" customFormat="1" ht="148.5" customHeight="1" outlineLevel="1" x14ac:dyDescent="0.25">
      <c r="B649" s="98" t="s">
        <v>45</v>
      </c>
      <c r="C649" s="73" t="s">
        <v>1398</v>
      </c>
      <c r="D649" s="74" t="s">
        <v>30</v>
      </c>
      <c r="E649" s="90">
        <v>1</v>
      </c>
      <c r="F649" s="91">
        <v>25728</v>
      </c>
      <c r="G649" s="91">
        <f t="shared" si="38"/>
        <v>25728</v>
      </c>
    </row>
    <row r="650" spans="2:7" s="95" customFormat="1" ht="148.5" customHeight="1" outlineLevel="1" x14ac:dyDescent="0.25">
      <c r="B650" s="98" t="s">
        <v>46</v>
      </c>
      <c r="C650" s="73" t="s">
        <v>1399</v>
      </c>
      <c r="D650" s="74" t="s">
        <v>30</v>
      </c>
      <c r="E650" s="90">
        <v>1</v>
      </c>
      <c r="F650" s="91">
        <v>18630</v>
      </c>
      <c r="G650" s="91">
        <f t="shared" si="38"/>
        <v>18630</v>
      </c>
    </row>
    <row r="651" spans="2:7" s="95" customFormat="1" ht="148.5" customHeight="1" outlineLevel="1" x14ac:dyDescent="0.25">
      <c r="B651" s="98" t="s">
        <v>1400</v>
      </c>
      <c r="C651" s="73" t="s">
        <v>1401</v>
      </c>
      <c r="D651" s="74" t="s">
        <v>30</v>
      </c>
      <c r="E651" s="90">
        <v>1</v>
      </c>
      <c r="F651" s="91">
        <v>17727</v>
      </c>
      <c r="G651" s="91">
        <f t="shared" si="38"/>
        <v>17727</v>
      </c>
    </row>
    <row r="652" spans="2:7" s="95" customFormat="1" ht="120.75" customHeight="1" outlineLevel="1" x14ac:dyDescent="0.25">
      <c r="B652" s="98" t="s">
        <v>1402</v>
      </c>
      <c r="C652" s="73" t="s">
        <v>1403</v>
      </c>
      <c r="D652" s="74" t="s">
        <v>30</v>
      </c>
      <c r="E652" s="90">
        <v>1</v>
      </c>
      <c r="F652" s="91">
        <v>35497</v>
      </c>
      <c r="G652" s="91">
        <f t="shared" si="38"/>
        <v>35497</v>
      </c>
    </row>
    <row r="653" spans="2:7" s="95" customFormat="1" ht="120.75" customHeight="1" outlineLevel="1" x14ac:dyDescent="0.25">
      <c r="B653" s="98" t="s">
        <v>1404</v>
      </c>
      <c r="C653" s="73" t="s">
        <v>1405</v>
      </c>
      <c r="D653" s="74" t="s">
        <v>30</v>
      </c>
      <c r="E653" s="90">
        <v>1</v>
      </c>
      <c r="F653" s="91">
        <v>38280</v>
      </c>
      <c r="G653" s="91">
        <f t="shared" si="38"/>
        <v>38280</v>
      </c>
    </row>
    <row r="654" spans="2:7" s="95" customFormat="1" ht="120.75" customHeight="1" outlineLevel="1" x14ac:dyDescent="0.25">
      <c r="B654" s="98" t="s">
        <v>1407</v>
      </c>
      <c r="C654" s="73" t="s">
        <v>1406</v>
      </c>
      <c r="D654" s="74" t="s">
        <v>30</v>
      </c>
      <c r="E654" s="90">
        <v>1</v>
      </c>
      <c r="F654" s="91">
        <v>36478</v>
      </c>
      <c r="G654" s="91">
        <f t="shared" si="38"/>
        <v>36478</v>
      </c>
    </row>
    <row r="655" spans="2:7" s="95" customFormat="1" ht="120.75" customHeight="1" outlineLevel="1" x14ac:dyDescent="0.25">
      <c r="B655" s="98" t="s">
        <v>1409</v>
      </c>
      <c r="C655" s="73" t="s">
        <v>1408</v>
      </c>
      <c r="D655" s="74" t="s">
        <v>30</v>
      </c>
      <c r="E655" s="90">
        <v>1</v>
      </c>
      <c r="F655" s="91">
        <v>26941</v>
      </c>
      <c r="G655" s="91">
        <f t="shared" si="38"/>
        <v>26941</v>
      </c>
    </row>
    <row r="656" spans="2:7" s="95" customFormat="1" ht="91.5" customHeight="1" outlineLevel="1" x14ac:dyDescent="0.25">
      <c r="B656" s="98" t="s">
        <v>1411</v>
      </c>
      <c r="C656" s="73" t="s">
        <v>1410</v>
      </c>
      <c r="D656" s="74" t="s">
        <v>30</v>
      </c>
      <c r="E656" s="90">
        <v>1</v>
      </c>
      <c r="F656" s="91">
        <v>31684</v>
      </c>
      <c r="G656" s="91">
        <f t="shared" si="38"/>
        <v>31684</v>
      </c>
    </row>
    <row r="657" spans="2:7" s="95" customFormat="1" ht="91.5" customHeight="1" outlineLevel="1" x14ac:dyDescent="0.25">
      <c r="B657" s="98" t="s">
        <v>1413</v>
      </c>
      <c r="C657" s="73" t="s">
        <v>1412</v>
      </c>
      <c r="D657" s="74" t="s">
        <v>30</v>
      </c>
      <c r="E657" s="90">
        <v>1</v>
      </c>
      <c r="F657" s="91">
        <v>13124</v>
      </c>
      <c r="G657" s="91">
        <f t="shared" si="38"/>
        <v>13124</v>
      </c>
    </row>
    <row r="658" spans="2:7" s="95" customFormat="1" ht="137.25" customHeight="1" outlineLevel="1" x14ac:dyDescent="0.25">
      <c r="B658" s="98" t="s">
        <v>1414</v>
      </c>
      <c r="C658" s="73" t="s">
        <v>1362</v>
      </c>
      <c r="D658" s="74" t="s">
        <v>30</v>
      </c>
      <c r="E658" s="90">
        <v>1</v>
      </c>
      <c r="F658" s="91">
        <v>14784</v>
      </c>
      <c r="G658" s="91">
        <f t="shared" si="38"/>
        <v>14784</v>
      </c>
    </row>
    <row r="659" spans="2:7" s="95" customFormat="1" ht="137.25" customHeight="1" outlineLevel="1" x14ac:dyDescent="0.25">
      <c r="B659" s="98" t="s">
        <v>1415</v>
      </c>
      <c r="C659" s="73" t="s">
        <v>1363</v>
      </c>
      <c r="D659" s="74" t="s">
        <v>30</v>
      </c>
      <c r="E659" s="90">
        <v>1</v>
      </c>
      <c r="F659" s="91">
        <v>15634</v>
      </c>
      <c r="G659" s="91">
        <f t="shared" si="38"/>
        <v>15634</v>
      </c>
    </row>
    <row r="660" spans="2:7" s="95" customFormat="1" ht="137.25" customHeight="1" outlineLevel="1" x14ac:dyDescent="0.25">
      <c r="B660" s="98" t="s">
        <v>1417</v>
      </c>
      <c r="C660" s="73" t="s">
        <v>1416</v>
      </c>
      <c r="D660" s="74" t="s">
        <v>30</v>
      </c>
      <c r="E660" s="90">
        <v>1</v>
      </c>
      <c r="F660" s="91">
        <v>28340</v>
      </c>
      <c r="G660" s="91">
        <f t="shared" si="38"/>
        <v>28340</v>
      </c>
    </row>
    <row r="661" spans="2:7" s="95" customFormat="1" ht="137.25" customHeight="1" outlineLevel="1" x14ac:dyDescent="0.25">
      <c r="B661" s="98" t="s">
        <v>1419</v>
      </c>
      <c r="C661" s="73" t="s">
        <v>1418</v>
      </c>
      <c r="D661" s="74" t="s">
        <v>30</v>
      </c>
      <c r="E661" s="90">
        <v>1</v>
      </c>
      <c r="F661" s="91">
        <v>29159</v>
      </c>
      <c r="G661" s="91">
        <f t="shared" si="38"/>
        <v>29159</v>
      </c>
    </row>
    <row r="662" spans="2:7" s="95" customFormat="1" ht="137.25" customHeight="1" outlineLevel="1" x14ac:dyDescent="0.25">
      <c r="B662" s="98" t="s">
        <v>1421</v>
      </c>
      <c r="C662" s="73" t="s">
        <v>1420</v>
      </c>
      <c r="D662" s="74" t="s">
        <v>30</v>
      </c>
      <c r="E662" s="90">
        <v>1</v>
      </c>
      <c r="F662" s="91">
        <v>19877</v>
      </c>
      <c r="G662" s="91">
        <f t="shared" si="38"/>
        <v>19877</v>
      </c>
    </row>
    <row r="663" spans="2:7" s="95" customFormat="1" ht="137.25" customHeight="1" outlineLevel="1" x14ac:dyDescent="0.25">
      <c r="B663" s="98" t="s">
        <v>1423</v>
      </c>
      <c r="C663" s="73" t="s">
        <v>1422</v>
      </c>
      <c r="D663" s="74" t="s">
        <v>30</v>
      </c>
      <c r="E663" s="90">
        <v>1</v>
      </c>
      <c r="F663" s="91">
        <v>21068</v>
      </c>
      <c r="G663" s="91">
        <f t="shared" si="38"/>
        <v>21068</v>
      </c>
    </row>
    <row r="664" spans="2:7" s="95" customFormat="1" ht="137.25" customHeight="1" outlineLevel="1" x14ac:dyDescent="0.25">
      <c r="B664" s="98" t="s">
        <v>1425</v>
      </c>
      <c r="C664" s="73" t="s">
        <v>1424</v>
      </c>
      <c r="D664" s="74" t="s">
        <v>30</v>
      </c>
      <c r="E664" s="90">
        <v>1</v>
      </c>
      <c r="F664" s="91">
        <v>20079</v>
      </c>
      <c r="G664" s="91">
        <f t="shared" si="38"/>
        <v>20079</v>
      </c>
    </row>
    <row r="665" spans="2:7" s="95" customFormat="1" ht="137.25" customHeight="1" outlineLevel="1" x14ac:dyDescent="0.25">
      <c r="B665" s="98" t="s">
        <v>1427</v>
      </c>
      <c r="C665" s="73" t="s">
        <v>1426</v>
      </c>
      <c r="D665" s="74" t="s">
        <v>30</v>
      </c>
      <c r="E665" s="90">
        <v>1</v>
      </c>
      <c r="F665" s="91">
        <v>21270</v>
      </c>
      <c r="G665" s="91">
        <f t="shared" si="38"/>
        <v>21270</v>
      </c>
    </row>
    <row r="666" spans="2:7" s="95" customFormat="1" ht="137.25" customHeight="1" outlineLevel="1" x14ac:dyDescent="0.25">
      <c r="B666" s="98" t="s">
        <v>4384</v>
      </c>
      <c r="C666" s="73" t="s">
        <v>1428</v>
      </c>
      <c r="D666" s="74" t="s">
        <v>30</v>
      </c>
      <c r="E666" s="90">
        <v>1</v>
      </c>
      <c r="F666" s="91">
        <v>25103</v>
      </c>
      <c r="G666" s="91">
        <f t="shared" si="38"/>
        <v>25103</v>
      </c>
    </row>
    <row r="667" spans="2:7" s="95" customFormat="1" ht="27.75" customHeight="1" outlineLevel="1" x14ac:dyDescent="0.25">
      <c r="B667" s="96" t="s">
        <v>1429</v>
      </c>
      <c r="C667" s="96" t="s">
        <v>1430</v>
      </c>
      <c r="D667" s="97" t="s">
        <v>19</v>
      </c>
      <c r="E667" s="97" t="s">
        <v>19</v>
      </c>
      <c r="F667" s="97" t="s">
        <v>19</v>
      </c>
      <c r="G667" s="89"/>
    </row>
    <row r="668" spans="2:7" s="95" customFormat="1" ht="91.5" customHeight="1" outlineLevel="1" x14ac:dyDescent="0.25">
      <c r="B668" s="98" t="s">
        <v>47</v>
      </c>
      <c r="C668" s="73" t="s">
        <v>1431</v>
      </c>
      <c r="D668" s="74" t="s">
        <v>35</v>
      </c>
      <c r="E668" s="90">
        <v>1</v>
      </c>
      <c r="F668" s="91">
        <v>32592</v>
      </c>
      <c r="G668" s="91">
        <f t="shared" ref="G668:G674" si="39">+ROUND(E668*F668,0)</f>
        <v>32592</v>
      </c>
    </row>
    <row r="669" spans="2:7" s="95" customFormat="1" ht="246.75" customHeight="1" outlineLevel="1" x14ac:dyDescent="0.25">
      <c r="B669" s="98" t="s">
        <v>1432</v>
      </c>
      <c r="C669" s="73" t="s">
        <v>1433</v>
      </c>
      <c r="D669" s="74" t="s">
        <v>31</v>
      </c>
      <c r="E669" s="90">
        <v>1</v>
      </c>
      <c r="F669" s="91">
        <v>27637</v>
      </c>
      <c r="G669" s="91">
        <f t="shared" si="39"/>
        <v>27637</v>
      </c>
    </row>
    <row r="670" spans="2:7" s="95" customFormat="1" ht="246.75" customHeight="1" outlineLevel="1" x14ac:dyDescent="0.25">
      <c r="B670" s="98" t="s">
        <v>48</v>
      </c>
      <c r="C670" s="73" t="s">
        <v>1434</v>
      </c>
      <c r="D670" s="74" t="s">
        <v>31</v>
      </c>
      <c r="E670" s="90">
        <v>1</v>
      </c>
      <c r="F670" s="91">
        <v>53425</v>
      </c>
      <c r="G670" s="91">
        <f t="shared" si="39"/>
        <v>53425</v>
      </c>
    </row>
    <row r="671" spans="2:7" s="95" customFormat="1" ht="156.75" customHeight="1" outlineLevel="1" x14ac:dyDescent="0.25">
      <c r="B671" s="98" t="s">
        <v>1435</v>
      </c>
      <c r="C671" s="73" t="s">
        <v>1436</v>
      </c>
      <c r="D671" s="74" t="s">
        <v>31</v>
      </c>
      <c r="E671" s="90">
        <v>1</v>
      </c>
      <c r="F671" s="91">
        <v>14208</v>
      </c>
      <c r="G671" s="91">
        <f t="shared" si="39"/>
        <v>14208</v>
      </c>
    </row>
    <row r="672" spans="2:7" s="95" customFormat="1" ht="156.75" customHeight="1" outlineLevel="1" x14ac:dyDescent="0.25">
      <c r="B672" s="98" t="s">
        <v>49</v>
      </c>
      <c r="C672" s="73" t="s">
        <v>1437</v>
      </c>
      <c r="D672" s="74" t="s">
        <v>30</v>
      </c>
      <c r="E672" s="90">
        <v>1</v>
      </c>
      <c r="F672" s="91">
        <v>86353</v>
      </c>
      <c r="G672" s="91">
        <f t="shared" si="39"/>
        <v>86353</v>
      </c>
    </row>
    <row r="673" spans="2:7" s="95" customFormat="1" ht="91.5" customHeight="1" outlineLevel="1" x14ac:dyDescent="0.25">
      <c r="B673" s="98" t="s">
        <v>4385</v>
      </c>
      <c r="C673" s="73" t="s">
        <v>1438</v>
      </c>
      <c r="D673" s="74" t="s">
        <v>30</v>
      </c>
      <c r="E673" s="90">
        <v>1</v>
      </c>
      <c r="F673" s="91">
        <v>62226</v>
      </c>
      <c r="G673" s="91">
        <f t="shared" si="39"/>
        <v>62226</v>
      </c>
    </row>
    <row r="674" spans="2:7" s="95" customFormat="1" ht="165" customHeight="1" outlineLevel="1" x14ac:dyDescent="0.25">
      <c r="B674" s="98" t="s">
        <v>4386</v>
      </c>
      <c r="C674" s="73" t="s">
        <v>1439</v>
      </c>
      <c r="D674" s="74" t="s">
        <v>30</v>
      </c>
      <c r="E674" s="90">
        <v>1</v>
      </c>
      <c r="F674" s="91">
        <v>124740</v>
      </c>
      <c r="G674" s="91">
        <f t="shared" si="39"/>
        <v>124740</v>
      </c>
    </row>
    <row r="675" spans="2:7" s="95" customFormat="1" ht="36" customHeight="1" x14ac:dyDescent="0.25">
      <c r="B675" s="93" t="s">
        <v>1440</v>
      </c>
      <c r="C675" s="93" t="s">
        <v>78</v>
      </c>
      <c r="D675" s="94" t="s">
        <v>19</v>
      </c>
      <c r="E675" s="94" t="s">
        <v>19</v>
      </c>
      <c r="F675" s="94" t="s">
        <v>19</v>
      </c>
      <c r="G675" s="88"/>
    </row>
    <row r="676" spans="2:7" s="95" customFormat="1" ht="27.75" customHeight="1" outlineLevel="1" x14ac:dyDescent="0.25">
      <c r="B676" s="96" t="s">
        <v>1441</v>
      </c>
      <c r="C676" s="96" t="s">
        <v>1442</v>
      </c>
      <c r="D676" s="97" t="s">
        <v>19</v>
      </c>
      <c r="E676" s="97" t="s">
        <v>19</v>
      </c>
      <c r="F676" s="97" t="s">
        <v>19</v>
      </c>
      <c r="G676" s="89"/>
    </row>
    <row r="677" spans="2:7" s="95" customFormat="1" ht="27.75" customHeight="1" outlineLevel="1" x14ac:dyDescent="0.25">
      <c r="B677" s="96" t="s">
        <v>1443</v>
      </c>
      <c r="C677" s="96" t="s">
        <v>1444</v>
      </c>
      <c r="D677" s="97" t="s">
        <v>19</v>
      </c>
      <c r="E677" s="97" t="s">
        <v>19</v>
      </c>
      <c r="F677" s="97" t="s">
        <v>19</v>
      </c>
      <c r="G677" s="89"/>
    </row>
    <row r="678" spans="2:7" s="95" customFormat="1" ht="165" customHeight="1" outlineLevel="1" x14ac:dyDescent="0.25">
      <c r="B678" s="98" t="s">
        <v>1445</v>
      </c>
      <c r="C678" s="73" t="s">
        <v>1446</v>
      </c>
      <c r="D678" s="74" t="s">
        <v>30</v>
      </c>
      <c r="E678" s="90">
        <v>1</v>
      </c>
      <c r="F678" s="91">
        <v>150523</v>
      </c>
      <c r="G678" s="91">
        <f t="shared" ref="G678:G724" si="40">+ROUND(E678*F678,0)</f>
        <v>150523</v>
      </c>
    </row>
    <row r="679" spans="2:7" s="95" customFormat="1" ht="165" customHeight="1" outlineLevel="1" x14ac:dyDescent="0.25">
      <c r="B679" s="98" t="s">
        <v>1447</v>
      </c>
      <c r="C679" s="73" t="s">
        <v>1448</v>
      </c>
      <c r="D679" s="74" t="s">
        <v>30</v>
      </c>
      <c r="E679" s="90">
        <v>1</v>
      </c>
      <c r="F679" s="91">
        <v>156143</v>
      </c>
      <c r="G679" s="91">
        <f t="shared" si="40"/>
        <v>156143</v>
      </c>
    </row>
    <row r="680" spans="2:7" s="95" customFormat="1" ht="165" customHeight="1" outlineLevel="1" x14ac:dyDescent="0.25">
      <c r="B680" s="98" t="s">
        <v>1449</v>
      </c>
      <c r="C680" s="73" t="s">
        <v>1450</v>
      </c>
      <c r="D680" s="74" t="s">
        <v>30</v>
      </c>
      <c r="E680" s="90">
        <v>1</v>
      </c>
      <c r="F680" s="91">
        <v>124653</v>
      </c>
      <c r="G680" s="91">
        <f t="shared" si="40"/>
        <v>124653</v>
      </c>
    </row>
    <row r="681" spans="2:7" s="95" customFormat="1" ht="165" customHeight="1" outlineLevel="1" x14ac:dyDescent="0.25">
      <c r="B681" s="98" t="s">
        <v>1451</v>
      </c>
      <c r="C681" s="73" t="s">
        <v>1452</v>
      </c>
      <c r="D681" s="74" t="s">
        <v>30</v>
      </c>
      <c r="E681" s="90">
        <v>1</v>
      </c>
      <c r="F681" s="91">
        <v>140902</v>
      </c>
      <c r="G681" s="91">
        <f t="shared" si="40"/>
        <v>140902</v>
      </c>
    </row>
    <row r="682" spans="2:7" s="95" customFormat="1" ht="165" customHeight="1" outlineLevel="1" x14ac:dyDescent="0.25">
      <c r="B682" s="98" t="s">
        <v>1453</v>
      </c>
      <c r="C682" s="73" t="s">
        <v>1454</v>
      </c>
      <c r="D682" s="74" t="s">
        <v>30</v>
      </c>
      <c r="E682" s="90">
        <v>1</v>
      </c>
      <c r="F682" s="91">
        <v>141371</v>
      </c>
      <c r="G682" s="91">
        <f t="shared" si="40"/>
        <v>141371</v>
      </c>
    </row>
    <row r="683" spans="2:7" s="95" customFormat="1" ht="91.5" customHeight="1" outlineLevel="1" x14ac:dyDescent="0.25">
      <c r="B683" s="98" t="s">
        <v>1455</v>
      </c>
      <c r="C683" s="73" t="s">
        <v>1456</v>
      </c>
      <c r="D683" s="74" t="s">
        <v>30</v>
      </c>
      <c r="E683" s="90">
        <v>1</v>
      </c>
      <c r="F683" s="91">
        <v>55274</v>
      </c>
      <c r="G683" s="91">
        <f t="shared" si="40"/>
        <v>55274</v>
      </c>
    </row>
    <row r="684" spans="2:7" s="95" customFormat="1" ht="91.5" customHeight="1" outlineLevel="1" x14ac:dyDescent="0.25">
      <c r="B684" s="98" t="s">
        <v>1457</v>
      </c>
      <c r="C684" s="73" t="s">
        <v>1458</v>
      </c>
      <c r="D684" s="74" t="s">
        <v>28</v>
      </c>
      <c r="E684" s="90">
        <v>1</v>
      </c>
      <c r="F684" s="91">
        <v>200312</v>
      </c>
      <c r="G684" s="91">
        <f t="shared" si="40"/>
        <v>200312</v>
      </c>
    </row>
    <row r="685" spans="2:7" s="95" customFormat="1" ht="183.75" customHeight="1" outlineLevel="1" x14ac:dyDescent="0.25">
      <c r="B685" s="98" t="s">
        <v>1459</v>
      </c>
      <c r="C685" s="73" t="s">
        <v>1460</v>
      </c>
      <c r="D685" s="74" t="s">
        <v>30</v>
      </c>
      <c r="E685" s="90">
        <v>1</v>
      </c>
      <c r="F685" s="91">
        <v>83535</v>
      </c>
      <c r="G685" s="91">
        <f t="shared" si="40"/>
        <v>83535</v>
      </c>
    </row>
    <row r="686" spans="2:7" s="95" customFormat="1" ht="183.75" customHeight="1" outlineLevel="1" x14ac:dyDescent="0.25">
      <c r="B686" s="98" t="s">
        <v>1462</v>
      </c>
      <c r="C686" s="73" t="s">
        <v>1461</v>
      </c>
      <c r="D686" s="74" t="s">
        <v>30</v>
      </c>
      <c r="E686" s="90">
        <v>1</v>
      </c>
      <c r="F686" s="91">
        <v>99935</v>
      </c>
      <c r="G686" s="91">
        <f t="shared" si="40"/>
        <v>99935</v>
      </c>
    </row>
    <row r="687" spans="2:7" s="95" customFormat="1" ht="183.75" customHeight="1" outlineLevel="1" x14ac:dyDescent="0.25">
      <c r="B687" s="98" t="s">
        <v>1464</v>
      </c>
      <c r="C687" s="73" t="s">
        <v>1463</v>
      </c>
      <c r="D687" s="74" t="s">
        <v>30</v>
      </c>
      <c r="E687" s="90">
        <v>1</v>
      </c>
      <c r="F687" s="91">
        <v>137088</v>
      </c>
      <c r="G687" s="91">
        <f t="shared" si="40"/>
        <v>137088</v>
      </c>
    </row>
    <row r="688" spans="2:7" s="95" customFormat="1" ht="183.75" customHeight="1" outlineLevel="1" x14ac:dyDescent="0.25">
      <c r="B688" s="98" t="s">
        <v>1466</v>
      </c>
      <c r="C688" s="73" t="s">
        <v>1465</v>
      </c>
      <c r="D688" s="74" t="s">
        <v>30</v>
      </c>
      <c r="E688" s="90">
        <v>1</v>
      </c>
      <c r="F688" s="91">
        <v>184949</v>
      </c>
      <c r="G688" s="91">
        <f t="shared" si="40"/>
        <v>184949</v>
      </c>
    </row>
    <row r="689" spans="2:7" s="95" customFormat="1" ht="183.75" customHeight="1" outlineLevel="1" x14ac:dyDescent="0.25">
      <c r="B689" s="98" t="s">
        <v>1468</v>
      </c>
      <c r="C689" s="73" t="s">
        <v>1467</v>
      </c>
      <c r="D689" s="74" t="s">
        <v>30</v>
      </c>
      <c r="E689" s="90">
        <v>1</v>
      </c>
      <c r="F689" s="91">
        <v>148150</v>
      </c>
      <c r="G689" s="91">
        <f t="shared" si="40"/>
        <v>148150</v>
      </c>
    </row>
    <row r="690" spans="2:7" s="95" customFormat="1" ht="135.75" customHeight="1" outlineLevel="1" x14ac:dyDescent="0.25">
      <c r="B690" s="98" t="s">
        <v>1473</v>
      </c>
      <c r="C690" s="73" t="s">
        <v>1469</v>
      </c>
      <c r="D690" s="74" t="s">
        <v>30</v>
      </c>
      <c r="E690" s="90">
        <v>1</v>
      </c>
      <c r="F690" s="91">
        <v>131008</v>
      </c>
      <c r="G690" s="91">
        <f t="shared" si="40"/>
        <v>131008</v>
      </c>
    </row>
    <row r="691" spans="2:7" s="95" customFormat="1" ht="135.75" customHeight="1" outlineLevel="1" x14ac:dyDescent="0.25">
      <c r="B691" s="98" t="s">
        <v>1475</v>
      </c>
      <c r="C691" s="73" t="s">
        <v>1470</v>
      </c>
      <c r="D691" s="74" t="s">
        <v>30</v>
      </c>
      <c r="E691" s="90">
        <v>1</v>
      </c>
      <c r="F691" s="91">
        <v>116987</v>
      </c>
      <c r="G691" s="91">
        <f t="shared" si="40"/>
        <v>116987</v>
      </c>
    </row>
    <row r="692" spans="2:7" s="95" customFormat="1" ht="135.75" customHeight="1" outlineLevel="1" x14ac:dyDescent="0.25">
      <c r="B692" s="98" t="s">
        <v>1477</v>
      </c>
      <c r="C692" s="73" t="s">
        <v>1471</v>
      </c>
      <c r="D692" s="74" t="s">
        <v>30</v>
      </c>
      <c r="E692" s="90">
        <v>1</v>
      </c>
      <c r="F692" s="91">
        <v>98315</v>
      </c>
      <c r="G692" s="91">
        <f t="shared" si="40"/>
        <v>98315</v>
      </c>
    </row>
    <row r="693" spans="2:7" s="95" customFormat="1" ht="135.75" customHeight="1" outlineLevel="1" x14ac:dyDescent="0.25">
      <c r="B693" s="98" t="s">
        <v>1480</v>
      </c>
      <c r="C693" s="73" t="s">
        <v>1472</v>
      </c>
      <c r="D693" s="74" t="s">
        <v>30</v>
      </c>
      <c r="E693" s="90">
        <v>1</v>
      </c>
      <c r="F693" s="91">
        <v>94669</v>
      </c>
      <c r="G693" s="91">
        <f t="shared" si="40"/>
        <v>94669</v>
      </c>
    </row>
    <row r="694" spans="2:7" s="95" customFormat="1" ht="196.5" customHeight="1" outlineLevel="1" x14ac:dyDescent="0.25">
      <c r="B694" s="98" t="s">
        <v>1483</v>
      </c>
      <c r="C694" s="73" t="s">
        <v>1474</v>
      </c>
      <c r="D694" s="74" t="s">
        <v>30</v>
      </c>
      <c r="E694" s="90">
        <v>1</v>
      </c>
      <c r="F694" s="91">
        <v>154903</v>
      </c>
      <c r="G694" s="91">
        <f t="shared" si="40"/>
        <v>154903</v>
      </c>
    </row>
    <row r="695" spans="2:7" s="95" customFormat="1" ht="196.5" customHeight="1" outlineLevel="1" x14ac:dyDescent="0.25">
      <c r="B695" s="98" t="s">
        <v>1485</v>
      </c>
      <c r="C695" s="73" t="s">
        <v>1476</v>
      </c>
      <c r="D695" s="74" t="s">
        <v>30</v>
      </c>
      <c r="E695" s="90">
        <v>1</v>
      </c>
      <c r="F695" s="91">
        <v>181747</v>
      </c>
      <c r="G695" s="91">
        <f t="shared" si="40"/>
        <v>181747</v>
      </c>
    </row>
    <row r="696" spans="2:7" s="95" customFormat="1" ht="91.5" customHeight="1" outlineLevel="1" x14ac:dyDescent="0.25">
      <c r="B696" s="98" t="s">
        <v>1487</v>
      </c>
      <c r="C696" s="73" t="s">
        <v>1478</v>
      </c>
      <c r="D696" s="74" t="s">
        <v>30</v>
      </c>
      <c r="E696" s="90">
        <v>1</v>
      </c>
      <c r="F696" s="91">
        <v>40835</v>
      </c>
      <c r="G696" s="91">
        <f t="shared" si="40"/>
        <v>40835</v>
      </c>
    </row>
    <row r="697" spans="2:7" s="95" customFormat="1" ht="91.5" customHeight="1" outlineLevel="1" x14ac:dyDescent="0.25">
      <c r="B697" s="98" t="s">
        <v>1489</v>
      </c>
      <c r="C697" s="73" t="s">
        <v>1479</v>
      </c>
      <c r="D697" s="74" t="s">
        <v>30</v>
      </c>
      <c r="E697" s="90">
        <v>1</v>
      </c>
      <c r="F697" s="91">
        <v>43096</v>
      </c>
      <c r="G697" s="91">
        <f t="shared" si="40"/>
        <v>43096</v>
      </c>
    </row>
    <row r="698" spans="2:7" s="95" customFormat="1" ht="153" customHeight="1" outlineLevel="1" x14ac:dyDescent="0.25">
      <c r="B698" s="98" t="s">
        <v>1491</v>
      </c>
      <c r="C698" s="73" t="s">
        <v>1481</v>
      </c>
      <c r="D698" s="74" t="s">
        <v>30</v>
      </c>
      <c r="E698" s="90">
        <v>1</v>
      </c>
      <c r="F698" s="91">
        <v>71091</v>
      </c>
      <c r="G698" s="91">
        <f t="shared" si="40"/>
        <v>71091</v>
      </c>
    </row>
    <row r="699" spans="2:7" s="95" customFormat="1" ht="153" customHeight="1" outlineLevel="1" x14ac:dyDescent="0.25">
      <c r="B699" s="98" t="s">
        <v>1493</v>
      </c>
      <c r="C699" s="73" t="s">
        <v>1482</v>
      </c>
      <c r="D699" s="74" t="s">
        <v>30</v>
      </c>
      <c r="E699" s="90">
        <v>1</v>
      </c>
      <c r="F699" s="91">
        <v>73000</v>
      </c>
      <c r="G699" s="91">
        <f t="shared" si="40"/>
        <v>73000</v>
      </c>
    </row>
    <row r="700" spans="2:7" s="95" customFormat="1" ht="153" customHeight="1" outlineLevel="1" x14ac:dyDescent="0.25">
      <c r="B700" s="98" t="s">
        <v>1495</v>
      </c>
      <c r="C700" s="73" t="s">
        <v>1484</v>
      </c>
      <c r="D700" s="74" t="s">
        <v>30</v>
      </c>
      <c r="E700" s="90">
        <v>1</v>
      </c>
      <c r="F700" s="91">
        <v>90208</v>
      </c>
      <c r="G700" s="91">
        <f t="shared" si="40"/>
        <v>90208</v>
      </c>
    </row>
    <row r="701" spans="2:7" s="95" customFormat="1" ht="153" customHeight="1" outlineLevel="1" x14ac:dyDescent="0.25">
      <c r="B701" s="98" t="s">
        <v>1499</v>
      </c>
      <c r="C701" s="73" t="s">
        <v>1486</v>
      </c>
      <c r="D701" s="74" t="s">
        <v>30</v>
      </c>
      <c r="E701" s="90">
        <v>1</v>
      </c>
      <c r="F701" s="91">
        <v>180760</v>
      </c>
      <c r="G701" s="91">
        <f t="shared" si="40"/>
        <v>180760</v>
      </c>
    </row>
    <row r="702" spans="2:7" s="95" customFormat="1" ht="153" customHeight="1" outlineLevel="1" x14ac:dyDescent="0.25">
      <c r="B702" s="98" t="s">
        <v>1501</v>
      </c>
      <c r="C702" s="73" t="s">
        <v>1488</v>
      </c>
      <c r="D702" s="74" t="s">
        <v>28</v>
      </c>
      <c r="E702" s="90">
        <v>1</v>
      </c>
      <c r="F702" s="91">
        <v>1702172</v>
      </c>
      <c r="G702" s="91">
        <f t="shared" si="40"/>
        <v>1702172</v>
      </c>
    </row>
    <row r="703" spans="2:7" s="95" customFormat="1" ht="153" customHeight="1" outlineLevel="1" x14ac:dyDescent="0.25">
      <c r="B703" s="98" t="s">
        <v>1503</v>
      </c>
      <c r="C703" s="73" t="s">
        <v>1490</v>
      </c>
      <c r="D703" s="74" t="s">
        <v>28</v>
      </c>
      <c r="E703" s="90">
        <v>1</v>
      </c>
      <c r="F703" s="91">
        <v>1787213</v>
      </c>
      <c r="G703" s="91">
        <f t="shared" si="40"/>
        <v>1787213</v>
      </c>
    </row>
    <row r="704" spans="2:7" s="95" customFormat="1" ht="153" customHeight="1" outlineLevel="1" x14ac:dyDescent="0.25">
      <c r="B704" s="98" t="s">
        <v>1505</v>
      </c>
      <c r="C704" s="73" t="s">
        <v>1492</v>
      </c>
      <c r="D704" s="74" t="s">
        <v>30</v>
      </c>
      <c r="E704" s="90">
        <v>1</v>
      </c>
      <c r="F704" s="91">
        <v>210154</v>
      </c>
      <c r="G704" s="91">
        <f t="shared" si="40"/>
        <v>210154</v>
      </c>
    </row>
    <row r="705" spans="2:7" s="95" customFormat="1" ht="153" customHeight="1" outlineLevel="1" x14ac:dyDescent="0.25">
      <c r="B705" s="98" t="s">
        <v>1507</v>
      </c>
      <c r="C705" s="73" t="s">
        <v>1494</v>
      </c>
      <c r="D705" s="74" t="s">
        <v>30</v>
      </c>
      <c r="E705" s="90">
        <v>1</v>
      </c>
      <c r="F705" s="91">
        <v>105696</v>
      </c>
      <c r="G705" s="91">
        <f t="shared" si="40"/>
        <v>105696</v>
      </c>
    </row>
    <row r="706" spans="2:7" s="95" customFormat="1" ht="153" customHeight="1" outlineLevel="1" x14ac:dyDescent="0.25">
      <c r="B706" s="98" t="s">
        <v>1509</v>
      </c>
      <c r="C706" s="73" t="s">
        <v>1496</v>
      </c>
      <c r="D706" s="74" t="s">
        <v>30</v>
      </c>
      <c r="E706" s="90">
        <v>1</v>
      </c>
      <c r="F706" s="91">
        <v>185312</v>
      </c>
      <c r="G706" s="91">
        <f t="shared" si="40"/>
        <v>185312</v>
      </c>
    </row>
    <row r="707" spans="2:7" s="95" customFormat="1" ht="153" customHeight="1" outlineLevel="1" x14ac:dyDescent="0.25">
      <c r="B707" s="98" t="s">
        <v>1248</v>
      </c>
      <c r="C707" s="73" t="s">
        <v>1497</v>
      </c>
      <c r="D707" s="74" t="s">
        <v>30</v>
      </c>
      <c r="E707" s="90">
        <v>1</v>
      </c>
      <c r="F707" s="91">
        <v>160684</v>
      </c>
      <c r="G707" s="91">
        <f t="shared" si="40"/>
        <v>160684</v>
      </c>
    </row>
    <row r="708" spans="2:7" s="95" customFormat="1" ht="153" customHeight="1" outlineLevel="1" x14ac:dyDescent="0.25">
      <c r="B708" s="98" t="s">
        <v>1250</v>
      </c>
      <c r="C708" s="73" t="s">
        <v>1498</v>
      </c>
      <c r="D708" s="74" t="s">
        <v>30</v>
      </c>
      <c r="E708" s="90">
        <v>1</v>
      </c>
      <c r="F708" s="91">
        <v>185431</v>
      </c>
      <c r="G708" s="91">
        <f t="shared" si="40"/>
        <v>185431</v>
      </c>
    </row>
    <row r="709" spans="2:7" s="95" customFormat="1" ht="213" customHeight="1" outlineLevel="1" x14ac:dyDescent="0.25">
      <c r="B709" s="98" t="s">
        <v>1511</v>
      </c>
      <c r="C709" s="73" t="s">
        <v>1500</v>
      </c>
      <c r="D709" s="74" t="s">
        <v>31</v>
      </c>
      <c r="E709" s="90">
        <v>1</v>
      </c>
      <c r="F709" s="91">
        <v>54230</v>
      </c>
      <c r="G709" s="91">
        <f t="shared" si="40"/>
        <v>54230</v>
      </c>
    </row>
    <row r="710" spans="2:7" s="95" customFormat="1" ht="153" customHeight="1" outlineLevel="1" x14ac:dyDescent="0.25">
      <c r="B710" s="98" t="s">
        <v>1513</v>
      </c>
      <c r="C710" s="73" t="s">
        <v>1502</v>
      </c>
      <c r="D710" s="74" t="s">
        <v>31</v>
      </c>
      <c r="E710" s="90">
        <v>1</v>
      </c>
      <c r="F710" s="91">
        <v>47496</v>
      </c>
      <c r="G710" s="91">
        <f t="shared" si="40"/>
        <v>47496</v>
      </c>
    </row>
    <row r="711" spans="2:7" s="95" customFormat="1" ht="153" customHeight="1" outlineLevel="1" x14ac:dyDescent="0.25">
      <c r="B711" s="98" t="s">
        <v>1516</v>
      </c>
      <c r="C711" s="73" t="s">
        <v>1504</v>
      </c>
      <c r="D711" s="74" t="s">
        <v>30</v>
      </c>
      <c r="E711" s="90">
        <v>1</v>
      </c>
      <c r="F711" s="91">
        <v>101841</v>
      </c>
      <c r="G711" s="91">
        <f t="shared" si="40"/>
        <v>101841</v>
      </c>
    </row>
    <row r="712" spans="2:7" s="95" customFormat="1" ht="153" customHeight="1" outlineLevel="1" x14ac:dyDescent="0.25">
      <c r="B712" s="98" t="s">
        <v>1518</v>
      </c>
      <c r="C712" s="73" t="s">
        <v>1506</v>
      </c>
      <c r="D712" s="74" t="s">
        <v>30</v>
      </c>
      <c r="E712" s="90">
        <v>1</v>
      </c>
      <c r="F712" s="91">
        <v>134896</v>
      </c>
      <c r="G712" s="91">
        <f t="shared" si="40"/>
        <v>134896</v>
      </c>
    </row>
    <row r="713" spans="2:7" s="95" customFormat="1" ht="153" customHeight="1" outlineLevel="1" x14ac:dyDescent="0.25">
      <c r="B713" s="98" t="s">
        <v>1520</v>
      </c>
      <c r="C713" s="73" t="s">
        <v>1508</v>
      </c>
      <c r="D713" s="74" t="s">
        <v>30</v>
      </c>
      <c r="E713" s="90">
        <v>1</v>
      </c>
      <c r="F713" s="91">
        <v>164101</v>
      </c>
      <c r="G713" s="91">
        <f t="shared" si="40"/>
        <v>164101</v>
      </c>
    </row>
    <row r="714" spans="2:7" s="95" customFormat="1" ht="153" customHeight="1" outlineLevel="1" x14ac:dyDescent="0.25">
      <c r="B714" s="98" t="s">
        <v>1522</v>
      </c>
      <c r="C714" s="73" t="s">
        <v>1510</v>
      </c>
      <c r="D714" s="74" t="s">
        <v>30</v>
      </c>
      <c r="E714" s="90">
        <v>1</v>
      </c>
      <c r="F714" s="91">
        <v>32747</v>
      </c>
      <c r="G714" s="91">
        <f t="shared" si="40"/>
        <v>32747</v>
      </c>
    </row>
    <row r="715" spans="2:7" s="95" customFormat="1" ht="153" customHeight="1" outlineLevel="1" x14ac:dyDescent="0.25">
      <c r="B715" s="98" t="s">
        <v>1523</v>
      </c>
      <c r="C715" s="73" t="s">
        <v>1249</v>
      </c>
      <c r="D715" s="74" t="s">
        <v>30</v>
      </c>
      <c r="E715" s="90">
        <v>1</v>
      </c>
      <c r="F715" s="91">
        <v>41506</v>
      </c>
      <c r="G715" s="91">
        <f t="shared" si="40"/>
        <v>41506</v>
      </c>
    </row>
    <row r="716" spans="2:7" s="95" customFormat="1" ht="153" customHeight="1" outlineLevel="1" x14ac:dyDescent="0.25">
      <c r="B716" s="98" t="s">
        <v>4387</v>
      </c>
      <c r="C716" s="73" t="s">
        <v>1251</v>
      </c>
      <c r="D716" s="74" t="s">
        <v>30</v>
      </c>
      <c r="E716" s="90">
        <v>1</v>
      </c>
      <c r="F716" s="91">
        <v>42930</v>
      </c>
      <c r="G716" s="91">
        <f t="shared" si="40"/>
        <v>42930</v>
      </c>
    </row>
    <row r="717" spans="2:7" s="95" customFormat="1" ht="91.5" customHeight="1" outlineLevel="1" x14ac:dyDescent="0.25">
      <c r="B717" s="98" t="s">
        <v>4388</v>
      </c>
      <c r="C717" s="73" t="s">
        <v>1512</v>
      </c>
      <c r="D717" s="74" t="s">
        <v>30</v>
      </c>
      <c r="E717" s="90">
        <v>1</v>
      </c>
      <c r="F717" s="91">
        <v>175634</v>
      </c>
      <c r="G717" s="91">
        <f t="shared" si="40"/>
        <v>175634</v>
      </c>
    </row>
    <row r="718" spans="2:7" s="95" customFormat="1" ht="154.5" customHeight="1" outlineLevel="1" x14ac:dyDescent="0.25">
      <c r="B718" s="98" t="s">
        <v>4389</v>
      </c>
      <c r="C718" s="73" t="s">
        <v>1514</v>
      </c>
      <c r="D718" s="74" t="s">
        <v>30</v>
      </c>
      <c r="E718" s="90">
        <v>1</v>
      </c>
      <c r="F718" s="91">
        <v>75188</v>
      </c>
      <c r="G718" s="91">
        <f t="shared" si="40"/>
        <v>75188</v>
      </c>
    </row>
    <row r="719" spans="2:7" s="95" customFormat="1" ht="91.5" customHeight="1" outlineLevel="1" x14ac:dyDescent="0.25">
      <c r="B719" s="98" t="s">
        <v>4390</v>
      </c>
      <c r="C719" s="73" t="s">
        <v>1515</v>
      </c>
      <c r="D719" s="74" t="s">
        <v>7</v>
      </c>
      <c r="E719" s="90">
        <v>1</v>
      </c>
      <c r="F719" s="91">
        <v>23335</v>
      </c>
      <c r="G719" s="91">
        <f t="shared" si="40"/>
        <v>23335</v>
      </c>
    </row>
    <row r="720" spans="2:7" s="95" customFormat="1" ht="133.5" customHeight="1" outlineLevel="1" x14ac:dyDescent="0.25">
      <c r="B720" s="98" t="s">
        <v>4391</v>
      </c>
      <c r="C720" s="73" t="s">
        <v>1517</v>
      </c>
      <c r="D720" s="74" t="s">
        <v>30</v>
      </c>
      <c r="E720" s="90">
        <v>1</v>
      </c>
      <c r="F720" s="91">
        <v>169997</v>
      </c>
      <c r="G720" s="91">
        <f t="shared" si="40"/>
        <v>169997</v>
      </c>
    </row>
    <row r="721" spans="2:7" s="95" customFormat="1" ht="91.5" customHeight="1" outlineLevel="1" x14ac:dyDescent="0.25">
      <c r="B721" s="98" t="s">
        <v>4392</v>
      </c>
      <c r="C721" s="73" t="s">
        <v>1519</v>
      </c>
      <c r="D721" s="74" t="s">
        <v>28</v>
      </c>
      <c r="E721" s="90">
        <v>1</v>
      </c>
      <c r="F721" s="91">
        <v>1630014</v>
      </c>
      <c r="G721" s="91">
        <f t="shared" si="40"/>
        <v>1630014</v>
      </c>
    </row>
    <row r="722" spans="2:7" s="95" customFormat="1" ht="91.5" customHeight="1" outlineLevel="1" x14ac:dyDescent="0.25">
      <c r="B722" s="98" t="s">
        <v>4393</v>
      </c>
      <c r="C722" s="73" t="s">
        <v>1521</v>
      </c>
      <c r="D722" s="74" t="s">
        <v>28</v>
      </c>
      <c r="E722" s="90">
        <v>1</v>
      </c>
      <c r="F722" s="91">
        <v>1438475</v>
      </c>
      <c r="G722" s="91">
        <f t="shared" si="40"/>
        <v>1438475</v>
      </c>
    </row>
    <row r="723" spans="2:7" s="95" customFormat="1" ht="91.5" customHeight="1" outlineLevel="1" x14ac:dyDescent="0.25">
      <c r="B723" s="98" t="s">
        <v>4394</v>
      </c>
      <c r="C723" s="73" t="s">
        <v>1519</v>
      </c>
      <c r="D723" s="74" t="s">
        <v>28</v>
      </c>
      <c r="E723" s="90">
        <v>1</v>
      </c>
      <c r="F723" s="91">
        <v>1630015</v>
      </c>
      <c r="G723" s="91">
        <f t="shared" si="40"/>
        <v>1630015</v>
      </c>
    </row>
    <row r="724" spans="2:7" s="95" customFormat="1" ht="91.5" customHeight="1" outlineLevel="1" x14ac:dyDescent="0.25">
      <c r="B724" s="98" t="s">
        <v>4395</v>
      </c>
      <c r="C724" s="73" t="s">
        <v>1521</v>
      </c>
      <c r="D724" s="74" t="s">
        <v>28</v>
      </c>
      <c r="E724" s="90">
        <v>1</v>
      </c>
      <c r="F724" s="91">
        <v>1438476</v>
      </c>
      <c r="G724" s="91">
        <f t="shared" si="40"/>
        <v>1438476</v>
      </c>
    </row>
    <row r="725" spans="2:7" s="95" customFormat="1" ht="27.75" customHeight="1" outlineLevel="1" x14ac:dyDescent="0.25">
      <c r="B725" s="96" t="s">
        <v>1524</v>
      </c>
      <c r="C725" s="96" t="s">
        <v>1525</v>
      </c>
      <c r="D725" s="97" t="s">
        <v>19</v>
      </c>
      <c r="E725" s="97" t="s">
        <v>19</v>
      </c>
      <c r="F725" s="97" t="s">
        <v>19</v>
      </c>
      <c r="G725" s="89"/>
    </row>
    <row r="726" spans="2:7" s="95" customFormat="1" ht="150.75" customHeight="1" outlineLevel="1" x14ac:dyDescent="0.25">
      <c r="B726" s="98" t="s">
        <v>1526</v>
      </c>
      <c r="C726" s="73" t="s">
        <v>1527</v>
      </c>
      <c r="D726" s="74" t="s">
        <v>31</v>
      </c>
      <c r="E726" s="90">
        <v>1</v>
      </c>
      <c r="F726" s="91">
        <v>55745</v>
      </c>
      <c r="G726" s="91">
        <f t="shared" ref="G726:G764" si="41">+ROUND(E726*F726,0)</f>
        <v>55745</v>
      </c>
    </row>
    <row r="727" spans="2:7" s="95" customFormat="1" ht="150.75" customHeight="1" outlineLevel="1" x14ac:dyDescent="0.25">
      <c r="B727" s="98" t="s">
        <v>1528</v>
      </c>
      <c r="C727" s="73" t="s">
        <v>1529</v>
      </c>
      <c r="D727" s="74" t="s">
        <v>31</v>
      </c>
      <c r="E727" s="90">
        <v>1</v>
      </c>
      <c r="F727" s="91">
        <v>30050</v>
      </c>
      <c r="G727" s="91">
        <f t="shared" si="41"/>
        <v>30050</v>
      </c>
    </row>
    <row r="728" spans="2:7" s="95" customFormat="1" ht="150.75" customHeight="1" outlineLevel="1" x14ac:dyDescent="0.25">
      <c r="B728" s="98" t="s">
        <v>1530</v>
      </c>
      <c r="C728" s="73" t="s">
        <v>1531</v>
      </c>
      <c r="D728" s="74" t="s">
        <v>31</v>
      </c>
      <c r="E728" s="90">
        <v>1</v>
      </c>
      <c r="F728" s="91">
        <v>27579</v>
      </c>
      <c r="G728" s="91">
        <f t="shared" si="41"/>
        <v>27579</v>
      </c>
    </row>
    <row r="729" spans="2:7" s="95" customFormat="1" ht="150.75" customHeight="1" outlineLevel="1" x14ac:dyDescent="0.25">
      <c r="B729" s="98" t="s">
        <v>1532</v>
      </c>
      <c r="C729" s="73" t="s">
        <v>1533</v>
      </c>
      <c r="D729" s="74" t="s">
        <v>31</v>
      </c>
      <c r="E729" s="90">
        <v>1</v>
      </c>
      <c r="F729" s="91">
        <v>28524</v>
      </c>
      <c r="G729" s="91">
        <f t="shared" si="41"/>
        <v>28524</v>
      </c>
    </row>
    <row r="730" spans="2:7" s="95" customFormat="1" ht="150.75" customHeight="1" outlineLevel="1" x14ac:dyDescent="0.25">
      <c r="B730" s="98" t="s">
        <v>1534</v>
      </c>
      <c r="C730" s="73" t="s">
        <v>1535</v>
      </c>
      <c r="D730" s="74" t="s">
        <v>31</v>
      </c>
      <c r="E730" s="90">
        <v>1</v>
      </c>
      <c r="F730" s="91">
        <v>39641</v>
      </c>
      <c r="G730" s="91">
        <f t="shared" si="41"/>
        <v>39641</v>
      </c>
    </row>
    <row r="731" spans="2:7" s="95" customFormat="1" ht="91.5" customHeight="1" outlineLevel="1" x14ac:dyDescent="0.25">
      <c r="B731" s="98" t="s">
        <v>1538</v>
      </c>
      <c r="C731" s="73" t="s">
        <v>1537</v>
      </c>
      <c r="D731" s="74" t="s">
        <v>35</v>
      </c>
      <c r="E731" s="90">
        <v>1</v>
      </c>
      <c r="F731" s="91">
        <v>20310</v>
      </c>
      <c r="G731" s="91">
        <f t="shared" si="41"/>
        <v>20310</v>
      </c>
    </row>
    <row r="732" spans="2:7" s="95" customFormat="1" ht="91.5" customHeight="1" outlineLevel="1" x14ac:dyDescent="0.25">
      <c r="B732" s="98" t="s">
        <v>1540</v>
      </c>
      <c r="C732" s="73" t="s">
        <v>1539</v>
      </c>
      <c r="D732" s="74" t="s">
        <v>31</v>
      </c>
      <c r="E732" s="90">
        <v>1</v>
      </c>
      <c r="F732" s="91">
        <v>31706</v>
      </c>
      <c r="G732" s="91">
        <f t="shared" si="41"/>
        <v>31706</v>
      </c>
    </row>
    <row r="733" spans="2:7" s="95" customFormat="1" ht="91.5" customHeight="1" outlineLevel="1" x14ac:dyDescent="0.25">
      <c r="B733" s="98" t="s">
        <v>1542</v>
      </c>
      <c r="C733" s="73" t="s">
        <v>1541</v>
      </c>
      <c r="D733" s="74" t="s">
        <v>31</v>
      </c>
      <c r="E733" s="90">
        <v>1</v>
      </c>
      <c r="F733" s="91">
        <v>73400</v>
      </c>
      <c r="G733" s="91">
        <f t="shared" si="41"/>
        <v>73400</v>
      </c>
    </row>
    <row r="734" spans="2:7" s="95" customFormat="1" ht="91.5" customHeight="1" outlineLevel="1" x14ac:dyDescent="0.25">
      <c r="B734" s="98" t="s">
        <v>1544</v>
      </c>
      <c r="C734" s="73" t="s">
        <v>1543</v>
      </c>
      <c r="D734" s="74" t="s">
        <v>35</v>
      </c>
      <c r="E734" s="90">
        <v>1</v>
      </c>
      <c r="F734" s="91">
        <v>19824</v>
      </c>
      <c r="G734" s="91">
        <f t="shared" si="41"/>
        <v>19824</v>
      </c>
    </row>
    <row r="735" spans="2:7" s="95" customFormat="1" ht="129" customHeight="1" outlineLevel="1" x14ac:dyDescent="0.25">
      <c r="B735" s="98" t="s">
        <v>1546</v>
      </c>
      <c r="C735" s="73" t="s">
        <v>1545</v>
      </c>
      <c r="D735" s="74" t="s">
        <v>30</v>
      </c>
      <c r="E735" s="90">
        <v>1</v>
      </c>
      <c r="F735" s="91">
        <v>128622</v>
      </c>
      <c r="G735" s="91">
        <f t="shared" si="41"/>
        <v>128622</v>
      </c>
    </row>
    <row r="736" spans="2:7" s="95" customFormat="1" ht="129" customHeight="1" outlineLevel="1" x14ac:dyDescent="0.25">
      <c r="B736" s="98" t="s">
        <v>1548</v>
      </c>
      <c r="C736" s="73" t="s">
        <v>1547</v>
      </c>
      <c r="D736" s="74" t="s">
        <v>30</v>
      </c>
      <c r="E736" s="90">
        <v>1</v>
      </c>
      <c r="F736" s="91">
        <v>117440</v>
      </c>
      <c r="G736" s="91">
        <f t="shared" si="41"/>
        <v>117440</v>
      </c>
    </row>
    <row r="737" spans="2:7" s="95" customFormat="1" ht="129" customHeight="1" outlineLevel="1" x14ac:dyDescent="0.25">
      <c r="B737" s="98" t="s">
        <v>1551</v>
      </c>
      <c r="C737" s="73" t="s">
        <v>1549</v>
      </c>
      <c r="D737" s="74" t="s">
        <v>30</v>
      </c>
      <c r="E737" s="90">
        <v>1</v>
      </c>
      <c r="F737" s="91">
        <v>108830</v>
      </c>
      <c r="G737" s="91">
        <f t="shared" si="41"/>
        <v>108830</v>
      </c>
    </row>
    <row r="738" spans="2:7" s="95" customFormat="1" ht="129" customHeight="1" outlineLevel="1" x14ac:dyDescent="0.25">
      <c r="B738" s="98" t="s">
        <v>1553</v>
      </c>
      <c r="C738" s="73" t="s">
        <v>1550</v>
      </c>
      <c r="D738" s="74" t="s">
        <v>30</v>
      </c>
      <c r="E738" s="90">
        <v>1</v>
      </c>
      <c r="F738" s="91">
        <v>113136</v>
      </c>
      <c r="G738" s="91">
        <f t="shared" si="41"/>
        <v>113136</v>
      </c>
    </row>
    <row r="739" spans="2:7" s="95" customFormat="1" ht="123.75" customHeight="1" outlineLevel="1" x14ac:dyDescent="0.25">
      <c r="B739" s="98" t="s">
        <v>1555</v>
      </c>
      <c r="C739" s="73" t="s">
        <v>1552</v>
      </c>
      <c r="D739" s="74" t="s">
        <v>30</v>
      </c>
      <c r="E739" s="90">
        <v>1</v>
      </c>
      <c r="F739" s="91">
        <v>119145</v>
      </c>
      <c r="G739" s="91">
        <f t="shared" si="41"/>
        <v>119145</v>
      </c>
    </row>
    <row r="740" spans="2:7" s="95" customFormat="1" ht="144" customHeight="1" outlineLevel="1" x14ac:dyDescent="0.25">
      <c r="B740" s="98" t="s">
        <v>1557</v>
      </c>
      <c r="C740" s="73" t="s">
        <v>1554</v>
      </c>
      <c r="D740" s="74" t="s">
        <v>30</v>
      </c>
      <c r="E740" s="90">
        <v>1</v>
      </c>
      <c r="F740" s="91">
        <v>128641</v>
      </c>
      <c r="G740" s="91">
        <f t="shared" si="41"/>
        <v>128641</v>
      </c>
    </row>
    <row r="741" spans="2:7" s="95" customFormat="1" ht="144" customHeight="1" outlineLevel="1" x14ac:dyDescent="0.25">
      <c r="B741" s="98" t="s">
        <v>1559</v>
      </c>
      <c r="C741" s="73" t="s">
        <v>1556</v>
      </c>
      <c r="D741" s="74" t="s">
        <v>30</v>
      </c>
      <c r="E741" s="90">
        <v>1</v>
      </c>
      <c r="F741" s="91">
        <v>132345</v>
      </c>
      <c r="G741" s="91">
        <f t="shared" si="41"/>
        <v>132345</v>
      </c>
    </row>
    <row r="742" spans="2:7" s="95" customFormat="1" ht="144" customHeight="1" outlineLevel="1" x14ac:dyDescent="0.25">
      <c r="B742" s="98" t="s">
        <v>1561</v>
      </c>
      <c r="C742" s="73" t="s">
        <v>1558</v>
      </c>
      <c r="D742" s="74" t="s">
        <v>30</v>
      </c>
      <c r="E742" s="90">
        <v>1</v>
      </c>
      <c r="F742" s="91">
        <v>140754</v>
      </c>
      <c r="G742" s="91">
        <f t="shared" si="41"/>
        <v>140754</v>
      </c>
    </row>
    <row r="743" spans="2:7" s="95" customFormat="1" ht="144" customHeight="1" outlineLevel="1" x14ac:dyDescent="0.25">
      <c r="B743" s="98" t="s">
        <v>1563</v>
      </c>
      <c r="C743" s="73" t="s">
        <v>1560</v>
      </c>
      <c r="D743" s="74" t="s">
        <v>31</v>
      </c>
      <c r="E743" s="90">
        <v>1</v>
      </c>
      <c r="F743" s="91">
        <v>35303</v>
      </c>
      <c r="G743" s="91">
        <f t="shared" si="41"/>
        <v>35303</v>
      </c>
    </row>
    <row r="744" spans="2:7" s="95" customFormat="1" ht="144" customHeight="1" outlineLevel="1" x14ac:dyDescent="0.25">
      <c r="B744" s="98" t="s">
        <v>1565</v>
      </c>
      <c r="C744" s="73" t="s">
        <v>1562</v>
      </c>
      <c r="D744" s="74" t="s">
        <v>31</v>
      </c>
      <c r="E744" s="90">
        <v>1</v>
      </c>
      <c r="F744" s="91">
        <v>53674</v>
      </c>
      <c r="G744" s="91">
        <f t="shared" si="41"/>
        <v>53674</v>
      </c>
    </row>
    <row r="745" spans="2:7" s="95" customFormat="1" ht="144" customHeight="1" outlineLevel="1" x14ac:dyDescent="0.25">
      <c r="B745" s="98" t="s">
        <v>1567</v>
      </c>
      <c r="C745" s="73" t="s">
        <v>1564</v>
      </c>
      <c r="D745" s="74" t="s">
        <v>30</v>
      </c>
      <c r="E745" s="90">
        <v>1</v>
      </c>
      <c r="F745" s="91">
        <v>110976</v>
      </c>
      <c r="G745" s="91">
        <f t="shared" si="41"/>
        <v>110976</v>
      </c>
    </row>
    <row r="746" spans="2:7" s="95" customFormat="1" ht="144" customHeight="1" outlineLevel="1" x14ac:dyDescent="0.25">
      <c r="B746" s="98" t="s">
        <v>1569</v>
      </c>
      <c r="C746" s="73" t="s">
        <v>1566</v>
      </c>
      <c r="D746" s="74" t="s">
        <v>30</v>
      </c>
      <c r="E746" s="90">
        <v>1</v>
      </c>
      <c r="F746" s="91">
        <v>124626</v>
      </c>
      <c r="G746" s="91">
        <f t="shared" si="41"/>
        <v>124626</v>
      </c>
    </row>
    <row r="747" spans="2:7" s="95" customFormat="1" ht="144" customHeight="1" outlineLevel="1" x14ac:dyDescent="0.25">
      <c r="B747" s="98" t="s">
        <v>1571</v>
      </c>
      <c r="C747" s="73" t="s">
        <v>1568</v>
      </c>
      <c r="D747" s="74" t="s">
        <v>30</v>
      </c>
      <c r="E747" s="90">
        <v>1</v>
      </c>
      <c r="F747" s="91">
        <v>108796</v>
      </c>
      <c r="G747" s="91">
        <f t="shared" si="41"/>
        <v>108796</v>
      </c>
    </row>
    <row r="748" spans="2:7" s="95" customFormat="1" ht="144" customHeight="1" outlineLevel="1" x14ac:dyDescent="0.25">
      <c r="B748" s="98" t="s">
        <v>1573</v>
      </c>
      <c r="C748" s="73" t="s">
        <v>1570</v>
      </c>
      <c r="D748" s="74" t="s">
        <v>30</v>
      </c>
      <c r="E748" s="90">
        <v>1</v>
      </c>
      <c r="F748" s="91">
        <v>125624</v>
      </c>
      <c r="G748" s="91">
        <f t="shared" si="41"/>
        <v>125624</v>
      </c>
    </row>
    <row r="749" spans="2:7" s="95" customFormat="1" ht="144" customHeight="1" outlineLevel="1" x14ac:dyDescent="0.25">
      <c r="B749" s="98" t="s">
        <v>1575</v>
      </c>
      <c r="C749" s="73" t="s">
        <v>1572</v>
      </c>
      <c r="D749" s="74" t="s">
        <v>30</v>
      </c>
      <c r="E749" s="90">
        <v>1</v>
      </c>
      <c r="F749" s="91">
        <v>128931</v>
      </c>
      <c r="G749" s="91">
        <f t="shared" si="41"/>
        <v>128931</v>
      </c>
    </row>
    <row r="750" spans="2:7" s="95" customFormat="1" ht="144" customHeight="1" outlineLevel="1" x14ac:dyDescent="0.25">
      <c r="B750" s="98" t="s">
        <v>1577</v>
      </c>
      <c r="C750" s="73" t="s">
        <v>1574</v>
      </c>
      <c r="D750" s="74" t="s">
        <v>30</v>
      </c>
      <c r="E750" s="90">
        <v>1</v>
      </c>
      <c r="F750" s="91">
        <v>136754</v>
      </c>
      <c r="G750" s="91">
        <f t="shared" si="41"/>
        <v>136754</v>
      </c>
    </row>
    <row r="751" spans="2:7" s="95" customFormat="1" ht="144" customHeight="1" outlineLevel="1" x14ac:dyDescent="0.25">
      <c r="B751" s="98" t="s">
        <v>1579</v>
      </c>
      <c r="C751" s="73" t="s">
        <v>1576</v>
      </c>
      <c r="D751" s="74" t="s">
        <v>30</v>
      </c>
      <c r="E751" s="90">
        <v>1</v>
      </c>
      <c r="F751" s="91">
        <v>117539</v>
      </c>
      <c r="G751" s="91">
        <f t="shared" si="41"/>
        <v>117539</v>
      </c>
    </row>
    <row r="752" spans="2:7" s="95" customFormat="1" ht="91.5" customHeight="1" outlineLevel="1" x14ac:dyDescent="0.25">
      <c r="B752" s="98" t="s">
        <v>1581</v>
      </c>
      <c r="C752" s="73" t="s">
        <v>1578</v>
      </c>
      <c r="D752" s="74" t="s">
        <v>31</v>
      </c>
      <c r="E752" s="90">
        <v>1</v>
      </c>
      <c r="F752" s="91">
        <v>19778</v>
      </c>
      <c r="G752" s="91">
        <f t="shared" si="41"/>
        <v>19778</v>
      </c>
    </row>
    <row r="753" spans="2:7" s="95" customFormat="1" ht="143.25" customHeight="1" outlineLevel="1" x14ac:dyDescent="0.25">
      <c r="B753" s="98" t="s">
        <v>1583</v>
      </c>
      <c r="C753" s="73" t="s">
        <v>1580</v>
      </c>
      <c r="D753" s="74" t="s">
        <v>31</v>
      </c>
      <c r="E753" s="90">
        <v>1</v>
      </c>
      <c r="F753" s="91">
        <v>27329</v>
      </c>
      <c r="G753" s="91">
        <f t="shared" si="41"/>
        <v>27329</v>
      </c>
    </row>
    <row r="754" spans="2:7" s="95" customFormat="1" ht="143.25" customHeight="1" outlineLevel="1" x14ac:dyDescent="0.25">
      <c r="B754" s="98" t="s">
        <v>1585</v>
      </c>
      <c r="C754" s="73" t="s">
        <v>1582</v>
      </c>
      <c r="D754" s="74" t="s">
        <v>30</v>
      </c>
      <c r="E754" s="90">
        <v>1</v>
      </c>
      <c r="F754" s="91">
        <v>123797</v>
      </c>
      <c r="G754" s="91">
        <f t="shared" si="41"/>
        <v>123797</v>
      </c>
    </row>
    <row r="755" spans="2:7" s="95" customFormat="1" ht="91.5" customHeight="1" outlineLevel="1" x14ac:dyDescent="0.25">
      <c r="B755" s="98" t="s">
        <v>1587</v>
      </c>
      <c r="C755" s="73" t="s">
        <v>1584</v>
      </c>
      <c r="D755" s="74" t="s">
        <v>30</v>
      </c>
      <c r="E755" s="90">
        <v>1</v>
      </c>
      <c r="F755" s="91">
        <v>104579</v>
      </c>
      <c r="G755" s="91">
        <f t="shared" si="41"/>
        <v>104579</v>
      </c>
    </row>
    <row r="756" spans="2:7" s="95" customFormat="1" ht="138.75" customHeight="1" outlineLevel="1" x14ac:dyDescent="0.25">
      <c r="B756" s="98" t="s">
        <v>1589</v>
      </c>
      <c r="C756" s="73" t="s">
        <v>1586</v>
      </c>
      <c r="D756" s="74" t="s">
        <v>30</v>
      </c>
      <c r="E756" s="90">
        <v>1</v>
      </c>
      <c r="F756" s="91">
        <v>117610</v>
      </c>
      <c r="G756" s="91">
        <f t="shared" si="41"/>
        <v>117610</v>
      </c>
    </row>
    <row r="757" spans="2:7" s="95" customFormat="1" ht="138.75" customHeight="1" outlineLevel="1" x14ac:dyDescent="0.25">
      <c r="B757" s="98" t="s">
        <v>1591</v>
      </c>
      <c r="C757" s="73" t="s">
        <v>1588</v>
      </c>
      <c r="D757" s="74" t="s">
        <v>30</v>
      </c>
      <c r="E757" s="90">
        <v>1</v>
      </c>
      <c r="F757" s="91">
        <v>235333</v>
      </c>
      <c r="G757" s="91">
        <f t="shared" si="41"/>
        <v>235333</v>
      </c>
    </row>
    <row r="758" spans="2:7" s="95" customFormat="1" ht="138.75" customHeight="1" outlineLevel="1" x14ac:dyDescent="0.25">
      <c r="B758" s="98" t="s">
        <v>1593</v>
      </c>
      <c r="C758" s="73" t="s">
        <v>1590</v>
      </c>
      <c r="D758" s="74" t="s">
        <v>30</v>
      </c>
      <c r="E758" s="90">
        <v>1</v>
      </c>
      <c r="F758" s="91">
        <v>173029</v>
      </c>
      <c r="G758" s="91">
        <f t="shared" si="41"/>
        <v>173029</v>
      </c>
    </row>
    <row r="759" spans="2:7" s="95" customFormat="1" ht="164.25" customHeight="1" outlineLevel="1" x14ac:dyDescent="0.25">
      <c r="B759" s="98" t="s">
        <v>1595</v>
      </c>
      <c r="C759" s="73" t="s">
        <v>1592</v>
      </c>
      <c r="D759" s="74" t="s">
        <v>30</v>
      </c>
      <c r="E759" s="90">
        <v>1</v>
      </c>
      <c r="F759" s="91">
        <v>173079</v>
      </c>
      <c r="G759" s="91">
        <f t="shared" si="41"/>
        <v>173079</v>
      </c>
    </row>
    <row r="760" spans="2:7" s="95" customFormat="1" ht="164.25" customHeight="1" outlineLevel="1" x14ac:dyDescent="0.25">
      <c r="B760" s="98" t="s">
        <v>1597</v>
      </c>
      <c r="C760" s="73" t="s">
        <v>1594</v>
      </c>
      <c r="D760" s="74" t="s">
        <v>30</v>
      </c>
      <c r="E760" s="90">
        <v>1</v>
      </c>
      <c r="F760" s="91">
        <v>181812</v>
      </c>
      <c r="G760" s="91">
        <f t="shared" si="41"/>
        <v>181812</v>
      </c>
    </row>
    <row r="761" spans="2:7" s="95" customFormat="1" ht="164.25" customHeight="1" outlineLevel="1" x14ac:dyDescent="0.25">
      <c r="B761" s="98" t="s">
        <v>1599</v>
      </c>
      <c r="C761" s="73" t="s">
        <v>1596</v>
      </c>
      <c r="D761" s="74" t="s">
        <v>30</v>
      </c>
      <c r="E761" s="90">
        <v>1</v>
      </c>
      <c r="F761" s="91">
        <v>174699</v>
      </c>
      <c r="G761" s="91">
        <f t="shared" si="41"/>
        <v>174699</v>
      </c>
    </row>
    <row r="762" spans="2:7" s="95" customFormat="1" ht="91.5" customHeight="1" outlineLevel="1" x14ac:dyDescent="0.25">
      <c r="B762" s="98" t="s">
        <v>1601</v>
      </c>
      <c r="C762" s="73" t="s">
        <v>1598</v>
      </c>
      <c r="D762" s="74" t="s">
        <v>31</v>
      </c>
      <c r="E762" s="90">
        <v>1</v>
      </c>
      <c r="F762" s="91">
        <v>31823</v>
      </c>
      <c r="G762" s="91">
        <f t="shared" si="41"/>
        <v>31823</v>
      </c>
    </row>
    <row r="763" spans="2:7" s="95" customFormat="1" ht="91.5" customHeight="1" outlineLevel="1" x14ac:dyDescent="0.25">
      <c r="B763" s="98" t="s">
        <v>4396</v>
      </c>
      <c r="C763" s="73" t="s">
        <v>1600</v>
      </c>
      <c r="D763" s="74" t="s">
        <v>30</v>
      </c>
      <c r="E763" s="90">
        <v>1</v>
      </c>
      <c r="F763" s="91">
        <v>149758</v>
      </c>
      <c r="G763" s="91">
        <f t="shared" si="41"/>
        <v>149758</v>
      </c>
    </row>
    <row r="764" spans="2:7" s="95" customFormat="1" ht="91.5" customHeight="1" outlineLevel="1" x14ac:dyDescent="0.25">
      <c r="B764" s="98" t="s">
        <v>4397</v>
      </c>
      <c r="C764" s="73" t="s">
        <v>1602</v>
      </c>
      <c r="D764" s="74" t="s">
        <v>31</v>
      </c>
      <c r="E764" s="90">
        <v>1</v>
      </c>
      <c r="F764" s="91">
        <v>23006</v>
      </c>
      <c r="G764" s="91">
        <f t="shared" si="41"/>
        <v>23006</v>
      </c>
    </row>
    <row r="765" spans="2:7" s="95" customFormat="1" ht="27.75" customHeight="1" outlineLevel="1" x14ac:dyDescent="0.25">
      <c r="B765" s="96" t="s">
        <v>1603</v>
      </c>
      <c r="C765" s="96" t="s">
        <v>1604</v>
      </c>
      <c r="D765" s="97" t="s">
        <v>19</v>
      </c>
      <c r="E765" s="97" t="s">
        <v>19</v>
      </c>
      <c r="F765" s="97" t="s">
        <v>19</v>
      </c>
      <c r="G765" s="89"/>
    </row>
    <row r="766" spans="2:7" s="95" customFormat="1" ht="154.5" customHeight="1" outlineLevel="1" x14ac:dyDescent="0.25">
      <c r="B766" s="98" t="s">
        <v>1605</v>
      </c>
      <c r="C766" s="73" t="s">
        <v>1606</v>
      </c>
      <c r="D766" s="74" t="s">
        <v>30</v>
      </c>
      <c r="E766" s="90">
        <v>1</v>
      </c>
      <c r="F766" s="91">
        <v>112299</v>
      </c>
      <c r="G766" s="91">
        <f t="shared" ref="G766:G776" si="42">+ROUND(E766*F766,0)</f>
        <v>112299</v>
      </c>
    </row>
    <row r="767" spans="2:7" s="95" customFormat="1" ht="154.5" customHeight="1" outlineLevel="1" x14ac:dyDescent="0.25">
      <c r="B767" s="98" t="s">
        <v>1607</v>
      </c>
      <c r="C767" s="73" t="s">
        <v>1608</v>
      </c>
      <c r="D767" s="74" t="s">
        <v>31</v>
      </c>
      <c r="E767" s="90">
        <v>1</v>
      </c>
      <c r="F767" s="91">
        <v>10505</v>
      </c>
      <c r="G767" s="91">
        <f t="shared" si="42"/>
        <v>10505</v>
      </c>
    </row>
    <row r="768" spans="2:7" s="95" customFormat="1" ht="154.5" customHeight="1" outlineLevel="1" x14ac:dyDescent="0.25">
      <c r="B768" s="98" t="s">
        <v>1609</v>
      </c>
      <c r="C768" s="73" t="s">
        <v>1610</v>
      </c>
      <c r="D768" s="74" t="s">
        <v>30</v>
      </c>
      <c r="E768" s="90">
        <v>1</v>
      </c>
      <c r="F768" s="91">
        <v>125768</v>
      </c>
      <c r="G768" s="91">
        <f t="shared" si="42"/>
        <v>125768</v>
      </c>
    </row>
    <row r="769" spans="2:7" s="95" customFormat="1" ht="154.5" customHeight="1" outlineLevel="1" x14ac:dyDescent="0.25">
      <c r="B769" s="98" t="s">
        <v>1611</v>
      </c>
      <c r="C769" s="73" t="s">
        <v>1612</v>
      </c>
      <c r="D769" s="74" t="s">
        <v>31</v>
      </c>
      <c r="E769" s="90">
        <v>1</v>
      </c>
      <c r="F769" s="91">
        <v>119866</v>
      </c>
      <c r="G769" s="91">
        <f t="shared" si="42"/>
        <v>119866</v>
      </c>
    </row>
    <row r="770" spans="2:7" s="95" customFormat="1" ht="154.5" customHeight="1" outlineLevel="1" x14ac:dyDescent="0.25">
      <c r="B770" s="98" t="s">
        <v>1613</v>
      </c>
      <c r="C770" s="73" t="s">
        <v>1614</v>
      </c>
      <c r="D770" s="74" t="s">
        <v>30</v>
      </c>
      <c r="E770" s="90">
        <v>1</v>
      </c>
      <c r="F770" s="91">
        <v>166413</v>
      </c>
      <c r="G770" s="91">
        <f t="shared" si="42"/>
        <v>166413</v>
      </c>
    </row>
    <row r="771" spans="2:7" s="95" customFormat="1" ht="91.5" customHeight="1" outlineLevel="1" x14ac:dyDescent="0.25">
      <c r="B771" s="98" t="s">
        <v>1615</v>
      </c>
      <c r="C771" s="73" t="s">
        <v>1616</v>
      </c>
      <c r="D771" s="74" t="s">
        <v>30</v>
      </c>
      <c r="E771" s="90">
        <v>1</v>
      </c>
      <c r="F771" s="91">
        <v>163278</v>
      </c>
      <c r="G771" s="91">
        <f t="shared" si="42"/>
        <v>163278</v>
      </c>
    </row>
    <row r="772" spans="2:7" s="95" customFormat="1" ht="150.75" customHeight="1" outlineLevel="1" x14ac:dyDescent="0.25">
      <c r="B772" s="98" t="s">
        <v>1617</v>
      </c>
      <c r="C772" s="73" t="s">
        <v>1618</v>
      </c>
      <c r="D772" s="74" t="s">
        <v>30</v>
      </c>
      <c r="E772" s="90">
        <v>1</v>
      </c>
      <c r="F772" s="91">
        <v>128432</v>
      </c>
      <c r="G772" s="91">
        <f t="shared" si="42"/>
        <v>128432</v>
      </c>
    </row>
    <row r="773" spans="2:7" s="95" customFormat="1" ht="150.75" customHeight="1" outlineLevel="1" x14ac:dyDescent="0.25">
      <c r="B773" s="98" t="s">
        <v>1619</v>
      </c>
      <c r="C773" s="73" t="s">
        <v>1620</v>
      </c>
      <c r="D773" s="74" t="s">
        <v>30</v>
      </c>
      <c r="E773" s="90">
        <v>1</v>
      </c>
      <c r="F773" s="91">
        <v>133009</v>
      </c>
      <c r="G773" s="91">
        <f t="shared" si="42"/>
        <v>133009</v>
      </c>
    </row>
    <row r="774" spans="2:7" s="95" customFormat="1" ht="150.75" customHeight="1" outlineLevel="1" x14ac:dyDescent="0.25">
      <c r="B774" s="98" t="s">
        <v>1621</v>
      </c>
      <c r="C774" s="73" t="s">
        <v>1622</v>
      </c>
      <c r="D774" s="74" t="s">
        <v>31</v>
      </c>
      <c r="E774" s="90">
        <v>1</v>
      </c>
      <c r="F774" s="91">
        <v>18119</v>
      </c>
      <c r="G774" s="91">
        <f t="shared" si="42"/>
        <v>18119</v>
      </c>
    </row>
    <row r="775" spans="2:7" s="95" customFormat="1" ht="150.75" customHeight="1" outlineLevel="1" x14ac:dyDescent="0.25">
      <c r="B775" s="98" t="s">
        <v>1623</v>
      </c>
      <c r="C775" s="73" t="s">
        <v>1624</v>
      </c>
      <c r="D775" s="74" t="s">
        <v>31</v>
      </c>
      <c r="E775" s="90">
        <v>1</v>
      </c>
      <c r="F775" s="91">
        <v>26775</v>
      </c>
      <c r="G775" s="91">
        <f t="shared" si="42"/>
        <v>26775</v>
      </c>
    </row>
    <row r="776" spans="2:7" s="95" customFormat="1" ht="150.75" customHeight="1" outlineLevel="1" x14ac:dyDescent="0.25">
      <c r="B776" s="98" t="s">
        <v>1625</v>
      </c>
      <c r="C776" s="73" t="s">
        <v>1626</v>
      </c>
      <c r="D776" s="74" t="s">
        <v>31</v>
      </c>
      <c r="E776" s="90">
        <v>1</v>
      </c>
      <c r="F776" s="91">
        <v>23182</v>
      </c>
      <c r="G776" s="91">
        <f t="shared" si="42"/>
        <v>23182</v>
      </c>
    </row>
    <row r="777" spans="2:7" s="95" customFormat="1" ht="27.75" customHeight="1" outlineLevel="1" x14ac:dyDescent="0.25">
      <c r="B777" s="96" t="s">
        <v>1627</v>
      </c>
      <c r="C777" s="96" t="s">
        <v>1628</v>
      </c>
      <c r="D777" s="97" t="s">
        <v>19</v>
      </c>
      <c r="E777" s="97" t="s">
        <v>19</v>
      </c>
      <c r="F777" s="97" t="s">
        <v>19</v>
      </c>
      <c r="G777" s="89"/>
    </row>
    <row r="778" spans="2:7" s="95" customFormat="1" ht="150.75" customHeight="1" outlineLevel="1" x14ac:dyDescent="0.25">
      <c r="B778" s="98" t="s">
        <v>1629</v>
      </c>
      <c r="C778" s="73" t="s">
        <v>1630</v>
      </c>
      <c r="D778" s="74" t="s">
        <v>31</v>
      </c>
      <c r="E778" s="90">
        <v>1</v>
      </c>
      <c r="F778" s="91">
        <v>16173</v>
      </c>
      <c r="G778" s="91">
        <f t="shared" ref="G778:G785" si="43">+ROUND(E778*F778,0)</f>
        <v>16173</v>
      </c>
    </row>
    <row r="779" spans="2:7" s="95" customFormat="1" ht="150.75" customHeight="1" outlineLevel="1" x14ac:dyDescent="0.25">
      <c r="B779" s="98" t="s">
        <v>1631</v>
      </c>
      <c r="C779" s="73" t="s">
        <v>1632</v>
      </c>
      <c r="D779" s="74" t="s">
        <v>31</v>
      </c>
      <c r="E779" s="90">
        <v>1</v>
      </c>
      <c r="F779" s="91">
        <v>46093</v>
      </c>
      <c r="G779" s="91">
        <f t="shared" si="43"/>
        <v>46093</v>
      </c>
    </row>
    <row r="780" spans="2:7" s="95" customFormat="1" ht="150.75" customHeight="1" outlineLevel="1" x14ac:dyDescent="0.25">
      <c r="B780" s="98" t="s">
        <v>1633</v>
      </c>
      <c r="C780" s="73" t="s">
        <v>1634</v>
      </c>
      <c r="D780" s="74" t="s">
        <v>30</v>
      </c>
      <c r="E780" s="90">
        <v>1</v>
      </c>
      <c r="F780" s="91">
        <v>145599</v>
      </c>
      <c r="G780" s="91">
        <f t="shared" si="43"/>
        <v>145599</v>
      </c>
    </row>
    <row r="781" spans="2:7" s="95" customFormat="1" ht="150.75" customHeight="1" outlineLevel="1" x14ac:dyDescent="0.25">
      <c r="B781" s="98" t="s">
        <v>1635</v>
      </c>
      <c r="C781" s="73" t="s">
        <v>1636</v>
      </c>
      <c r="D781" s="74" t="s">
        <v>30</v>
      </c>
      <c r="E781" s="90">
        <v>1</v>
      </c>
      <c r="F781" s="91">
        <v>78750</v>
      </c>
      <c r="G781" s="91">
        <f t="shared" si="43"/>
        <v>78750</v>
      </c>
    </row>
    <row r="782" spans="2:7" s="95" customFormat="1" ht="150.75" customHeight="1" outlineLevel="1" x14ac:dyDescent="0.25">
      <c r="B782" s="98" t="s">
        <v>1637</v>
      </c>
      <c r="C782" s="73" t="s">
        <v>1638</v>
      </c>
      <c r="D782" s="74" t="s">
        <v>30</v>
      </c>
      <c r="E782" s="90">
        <v>1</v>
      </c>
      <c r="F782" s="91">
        <v>88289</v>
      </c>
      <c r="G782" s="91">
        <f t="shared" si="43"/>
        <v>88289</v>
      </c>
    </row>
    <row r="783" spans="2:7" s="95" customFormat="1" ht="150.75" customHeight="1" outlineLevel="1" x14ac:dyDescent="0.25">
      <c r="B783" s="98" t="s">
        <v>1639</v>
      </c>
      <c r="C783" s="73" t="s">
        <v>1640</v>
      </c>
      <c r="D783" s="74" t="s">
        <v>31</v>
      </c>
      <c r="E783" s="90">
        <v>1</v>
      </c>
      <c r="F783" s="91">
        <v>79734</v>
      </c>
      <c r="G783" s="91">
        <f t="shared" si="43"/>
        <v>79734</v>
      </c>
    </row>
    <row r="784" spans="2:7" s="95" customFormat="1" ht="150.75" customHeight="1" outlineLevel="1" x14ac:dyDescent="0.25">
      <c r="B784" s="98" t="s">
        <v>1641</v>
      </c>
      <c r="C784" s="73" t="s">
        <v>1642</v>
      </c>
      <c r="D784" s="74" t="s">
        <v>31</v>
      </c>
      <c r="E784" s="90">
        <v>1</v>
      </c>
      <c r="F784" s="91">
        <v>61034</v>
      </c>
      <c r="G784" s="91">
        <f t="shared" si="43"/>
        <v>61034</v>
      </c>
    </row>
    <row r="785" spans="2:7" s="95" customFormat="1" ht="150.75" customHeight="1" outlineLevel="1" x14ac:dyDescent="0.25">
      <c r="B785" s="98" t="s">
        <v>1643</v>
      </c>
      <c r="C785" s="73" t="s">
        <v>1644</v>
      </c>
      <c r="D785" s="74" t="s">
        <v>30</v>
      </c>
      <c r="E785" s="90">
        <v>1</v>
      </c>
      <c r="F785" s="91">
        <v>106414</v>
      </c>
      <c r="G785" s="91">
        <f t="shared" si="43"/>
        <v>106414</v>
      </c>
    </row>
    <row r="786" spans="2:7" s="95" customFormat="1" ht="27.75" customHeight="1" outlineLevel="1" x14ac:dyDescent="0.25">
      <c r="B786" s="96" t="s">
        <v>1645</v>
      </c>
      <c r="C786" s="96" t="s">
        <v>1646</v>
      </c>
      <c r="D786" s="97" t="s">
        <v>19</v>
      </c>
      <c r="E786" s="97" t="s">
        <v>19</v>
      </c>
      <c r="F786" s="97" t="s">
        <v>19</v>
      </c>
      <c r="G786" s="89"/>
    </row>
    <row r="787" spans="2:7" s="95" customFormat="1" ht="150.75" customHeight="1" outlineLevel="1" x14ac:dyDescent="0.25">
      <c r="B787" s="98" t="s">
        <v>1647</v>
      </c>
      <c r="C787" s="73" t="s">
        <v>1648</v>
      </c>
      <c r="D787" s="74" t="s">
        <v>30</v>
      </c>
      <c r="E787" s="90">
        <v>1</v>
      </c>
      <c r="F787" s="91">
        <v>216938</v>
      </c>
      <c r="G787" s="91">
        <f t="shared" ref="G787:G810" si="44">+ROUND(E787*F787,0)</f>
        <v>216938</v>
      </c>
    </row>
    <row r="788" spans="2:7" s="95" customFormat="1" ht="150.75" customHeight="1" outlineLevel="1" x14ac:dyDescent="0.25">
      <c r="B788" s="98" t="s">
        <v>1649</v>
      </c>
      <c r="C788" s="73" t="s">
        <v>1650</v>
      </c>
      <c r="D788" s="74" t="s">
        <v>30</v>
      </c>
      <c r="E788" s="90">
        <v>1</v>
      </c>
      <c r="F788" s="91">
        <v>216933</v>
      </c>
      <c r="G788" s="91">
        <f t="shared" si="44"/>
        <v>216933</v>
      </c>
    </row>
    <row r="789" spans="2:7" s="95" customFormat="1" ht="150.75" customHeight="1" outlineLevel="1" x14ac:dyDescent="0.25">
      <c r="B789" s="98" t="s">
        <v>1651</v>
      </c>
      <c r="C789" s="73" t="s">
        <v>1652</v>
      </c>
      <c r="D789" s="74" t="s">
        <v>30</v>
      </c>
      <c r="E789" s="90">
        <v>1</v>
      </c>
      <c r="F789" s="91">
        <v>216933</v>
      </c>
      <c r="G789" s="91">
        <f t="shared" si="44"/>
        <v>216933</v>
      </c>
    </row>
    <row r="790" spans="2:7" s="95" customFormat="1" ht="150.75" customHeight="1" outlineLevel="1" x14ac:dyDescent="0.25">
      <c r="B790" s="98" t="s">
        <v>1653</v>
      </c>
      <c r="C790" s="73" t="s">
        <v>1654</v>
      </c>
      <c r="D790" s="74" t="s">
        <v>30</v>
      </c>
      <c r="E790" s="90">
        <v>1</v>
      </c>
      <c r="F790" s="91">
        <v>203853</v>
      </c>
      <c r="G790" s="91">
        <f t="shared" si="44"/>
        <v>203853</v>
      </c>
    </row>
    <row r="791" spans="2:7" s="95" customFormat="1" ht="150.75" customHeight="1" outlineLevel="1" x14ac:dyDescent="0.25">
      <c r="B791" s="98" t="s">
        <v>1655</v>
      </c>
      <c r="C791" s="73" t="s">
        <v>1656</v>
      </c>
      <c r="D791" s="74" t="s">
        <v>30</v>
      </c>
      <c r="E791" s="90">
        <v>1</v>
      </c>
      <c r="F791" s="91">
        <v>203853</v>
      </c>
      <c r="G791" s="91">
        <f t="shared" si="44"/>
        <v>203853</v>
      </c>
    </row>
    <row r="792" spans="2:7" s="95" customFormat="1" ht="150.75" customHeight="1" outlineLevel="1" x14ac:dyDescent="0.25">
      <c r="B792" s="98" t="s">
        <v>1657</v>
      </c>
      <c r="C792" s="73" t="s">
        <v>1658</v>
      </c>
      <c r="D792" s="74" t="s">
        <v>30</v>
      </c>
      <c r="E792" s="90">
        <v>1</v>
      </c>
      <c r="F792" s="91">
        <v>203853</v>
      </c>
      <c r="G792" s="91">
        <f t="shared" si="44"/>
        <v>203853</v>
      </c>
    </row>
    <row r="793" spans="2:7" s="95" customFormat="1" ht="150.75" customHeight="1" outlineLevel="1" x14ac:dyDescent="0.25">
      <c r="B793" s="98" t="s">
        <v>1659</v>
      </c>
      <c r="C793" s="73" t="s">
        <v>1660</v>
      </c>
      <c r="D793" s="74" t="s">
        <v>30</v>
      </c>
      <c r="E793" s="90">
        <v>1</v>
      </c>
      <c r="F793" s="91">
        <v>207476</v>
      </c>
      <c r="G793" s="91">
        <f t="shared" si="44"/>
        <v>207476</v>
      </c>
    </row>
    <row r="794" spans="2:7" s="95" customFormat="1" ht="150.75" customHeight="1" outlineLevel="1" x14ac:dyDescent="0.25">
      <c r="B794" s="98" t="s">
        <v>1661</v>
      </c>
      <c r="C794" s="73" t="s">
        <v>1662</v>
      </c>
      <c r="D794" s="74" t="s">
        <v>30</v>
      </c>
      <c r="E794" s="90">
        <v>1</v>
      </c>
      <c r="F794" s="91">
        <v>207476</v>
      </c>
      <c r="G794" s="91">
        <f t="shared" si="44"/>
        <v>207476</v>
      </c>
    </row>
    <row r="795" spans="2:7" s="95" customFormat="1" ht="150.75" customHeight="1" outlineLevel="1" x14ac:dyDescent="0.25">
      <c r="B795" s="98" t="s">
        <v>1663</v>
      </c>
      <c r="C795" s="73" t="s">
        <v>1664</v>
      </c>
      <c r="D795" s="74" t="s">
        <v>30</v>
      </c>
      <c r="E795" s="90">
        <v>1</v>
      </c>
      <c r="F795" s="91">
        <v>207476</v>
      </c>
      <c r="G795" s="91">
        <f t="shared" si="44"/>
        <v>207476</v>
      </c>
    </row>
    <row r="796" spans="2:7" s="95" customFormat="1" ht="150.75" customHeight="1" outlineLevel="1" x14ac:dyDescent="0.25">
      <c r="B796" s="98" t="s">
        <v>1665</v>
      </c>
      <c r="C796" s="73" t="s">
        <v>1666</v>
      </c>
      <c r="D796" s="74" t="s">
        <v>30</v>
      </c>
      <c r="E796" s="90">
        <v>1</v>
      </c>
      <c r="F796" s="91">
        <v>196681</v>
      </c>
      <c r="G796" s="91">
        <f t="shared" si="44"/>
        <v>196681</v>
      </c>
    </row>
    <row r="797" spans="2:7" s="95" customFormat="1" ht="150.75" customHeight="1" outlineLevel="1" x14ac:dyDescent="0.25">
      <c r="B797" s="98" t="s">
        <v>1667</v>
      </c>
      <c r="C797" s="73" t="s">
        <v>1668</v>
      </c>
      <c r="D797" s="74" t="s">
        <v>30</v>
      </c>
      <c r="E797" s="90">
        <v>1</v>
      </c>
      <c r="F797" s="91">
        <v>188006</v>
      </c>
      <c r="G797" s="91">
        <f t="shared" si="44"/>
        <v>188006</v>
      </c>
    </row>
    <row r="798" spans="2:7" s="95" customFormat="1" ht="150.75" customHeight="1" outlineLevel="1" x14ac:dyDescent="0.25">
      <c r="B798" s="98" t="s">
        <v>1669</v>
      </c>
      <c r="C798" s="73" t="s">
        <v>1670</v>
      </c>
      <c r="D798" s="74" t="s">
        <v>31</v>
      </c>
      <c r="E798" s="90">
        <v>1</v>
      </c>
      <c r="F798" s="91">
        <v>47867</v>
      </c>
      <c r="G798" s="91">
        <f t="shared" si="44"/>
        <v>47867</v>
      </c>
    </row>
    <row r="799" spans="2:7" s="95" customFormat="1" ht="150.75" customHeight="1" outlineLevel="1" x14ac:dyDescent="0.25">
      <c r="B799" s="98" t="s">
        <v>1671</v>
      </c>
      <c r="C799" s="73" t="s">
        <v>1672</v>
      </c>
      <c r="D799" s="74" t="s">
        <v>31</v>
      </c>
      <c r="E799" s="90">
        <v>1</v>
      </c>
      <c r="F799" s="91">
        <v>96275</v>
      </c>
      <c r="G799" s="91">
        <f t="shared" si="44"/>
        <v>96275</v>
      </c>
    </row>
    <row r="800" spans="2:7" s="95" customFormat="1" ht="150.75" customHeight="1" outlineLevel="1" x14ac:dyDescent="0.25">
      <c r="B800" s="98" t="s">
        <v>1673</v>
      </c>
      <c r="C800" s="73" t="s">
        <v>1674</v>
      </c>
      <c r="D800" s="74" t="s">
        <v>31</v>
      </c>
      <c r="E800" s="90">
        <v>1</v>
      </c>
      <c r="F800" s="91">
        <v>111915</v>
      </c>
      <c r="G800" s="91">
        <f t="shared" si="44"/>
        <v>111915</v>
      </c>
    </row>
    <row r="801" spans="2:7" s="95" customFormat="1" ht="150.75" customHeight="1" outlineLevel="1" x14ac:dyDescent="0.25">
      <c r="B801" s="98" t="s">
        <v>1675</v>
      </c>
      <c r="C801" s="73" t="s">
        <v>1676</v>
      </c>
      <c r="D801" s="74" t="s">
        <v>31</v>
      </c>
      <c r="E801" s="90">
        <v>1</v>
      </c>
      <c r="F801" s="91">
        <v>111915</v>
      </c>
      <c r="G801" s="91">
        <f t="shared" si="44"/>
        <v>111915</v>
      </c>
    </row>
    <row r="802" spans="2:7" s="95" customFormat="1" ht="196.5" customHeight="1" outlineLevel="1" x14ac:dyDescent="0.25">
      <c r="B802" s="98" t="s">
        <v>1677</v>
      </c>
      <c r="C802" s="73" t="s">
        <v>1678</v>
      </c>
      <c r="D802" s="74" t="s">
        <v>31</v>
      </c>
      <c r="E802" s="90">
        <v>1</v>
      </c>
      <c r="F802" s="91">
        <v>84352</v>
      </c>
      <c r="G802" s="91">
        <f t="shared" si="44"/>
        <v>84352</v>
      </c>
    </row>
    <row r="803" spans="2:7" s="95" customFormat="1" ht="196.5" customHeight="1" outlineLevel="1" x14ac:dyDescent="0.25">
      <c r="B803" s="98" t="s">
        <v>1679</v>
      </c>
      <c r="C803" s="73" t="s">
        <v>1680</v>
      </c>
      <c r="D803" s="74" t="s">
        <v>31</v>
      </c>
      <c r="E803" s="90">
        <v>1</v>
      </c>
      <c r="F803" s="91">
        <v>108795</v>
      </c>
      <c r="G803" s="91">
        <f t="shared" si="44"/>
        <v>108795</v>
      </c>
    </row>
    <row r="804" spans="2:7" s="95" customFormat="1" ht="196.5" customHeight="1" outlineLevel="1" x14ac:dyDescent="0.25">
      <c r="B804" s="98" t="s">
        <v>1681</v>
      </c>
      <c r="C804" s="73" t="s">
        <v>1682</v>
      </c>
      <c r="D804" s="74" t="s">
        <v>30</v>
      </c>
      <c r="E804" s="90">
        <v>1</v>
      </c>
      <c r="F804" s="91">
        <v>214142</v>
      </c>
      <c r="G804" s="91">
        <f t="shared" si="44"/>
        <v>214142</v>
      </c>
    </row>
    <row r="805" spans="2:7" s="95" customFormat="1" ht="150.75" customHeight="1" outlineLevel="1" x14ac:dyDescent="0.25">
      <c r="B805" s="98" t="s">
        <v>1683</v>
      </c>
      <c r="C805" s="73" t="s">
        <v>1684</v>
      </c>
      <c r="D805" s="74" t="s">
        <v>31</v>
      </c>
      <c r="E805" s="90">
        <v>1</v>
      </c>
      <c r="F805" s="91">
        <v>219783</v>
      </c>
      <c r="G805" s="91">
        <f t="shared" si="44"/>
        <v>219783</v>
      </c>
    </row>
    <row r="806" spans="2:7" s="95" customFormat="1" ht="150.75" customHeight="1" outlineLevel="1" x14ac:dyDescent="0.25">
      <c r="B806" s="98" t="s">
        <v>1685</v>
      </c>
      <c r="C806" s="73" t="s">
        <v>1686</v>
      </c>
      <c r="D806" s="74" t="s">
        <v>30</v>
      </c>
      <c r="E806" s="90">
        <v>1</v>
      </c>
      <c r="F806" s="91">
        <v>414718</v>
      </c>
      <c r="G806" s="91">
        <f t="shared" si="44"/>
        <v>414718</v>
      </c>
    </row>
    <row r="807" spans="2:7" s="95" customFormat="1" ht="208.5" customHeight="1" outlineLevel="1" x14ac:dyDescent="0.25">
      <c r="B807" s="98" t="s">
        <v>1687</v>
      </c>
      <c r="C807" s="73" t="s">
        <v>1688</v>
      </c>
      <c r="D807" s="74" t="s">
        <v>30</v>
      </c>
      <c r="E807" s="90">
        <v>1</v>
      </c>
      <c r="F807" s="91">
        <v>189606</v>
      </c>
      <c r="G807" s="91">
        <f t="shared" si="44"/>
        <v>189606</v>
      </c>
    </row>
    <row r="808" spans="2:7" s="95" customFormat="1" ht="208.5" customHeight="1" outlineLevel="1" x14ac:dyDescent="0.25">
      <c r="B808" s="98" t="s">
        <v>1689</v>
      </c>
      <c r="C808" s="73" t="s">
        <v>1690</v>
      </c>
      <c r="D808" s="74" t="s">
        <v>30</v>
      </c>
      <c r="E808" s="90">
        <v>1</v>
      </c>
      <c r="F808" s="91">
        <v>189606</v>
      </c>
      <c r="G808" s="91">
        <f t="shared" si="44"/>
        <v>189606</v>
      </c>
    </row>
    <row r="809" spans="2:7" s="95" customFormat="1" ht="208.5" customHeight="1" outlineLevel="1" x14ac:dyDescent="0.25">
      <c r="B809" s="98" t="s">
        <v>1691</v>
      </c>
      <c r="C809" s="73" t="s">
        <v>1692</v>
      </c>
      <c r="D809" s="74" t="s">
        <v>30</v>
      </c>
      <c r="E809" s="90">
        <v>1</v>
      </c>
      <c r="F809" s="91">
        <v>207206</v>
      </c>
      <c r="G809" s="91">
        <f t="shared" si="44"/>
        <v>207206</v>
      </c>
    </row>
    <row r="810" spans="2:7" s="95" customFormat="1" ht="150.75" customHeight="1" outlineLevel="1" x14ac:dyDescent="0.25">
      <c r="B810" s="98" t="s">
        <v>1693</v>
      </c>
      <c r="C810" s="73" t="s">
        <v>1694</v>
      </c>
      <c r="D810" s="74" t="s">
        <v>31</v>
      </c>
      <c r="E810" s="90">
        <v>1</v>
      </c>
      <c r="F810" s="91">
        <v>107792</v>
      </c>
      <c r="G810" s="91">
        <f t="shared" si="44"/>
        <v>107792</v>
      </c>
    </row>
    <row r="811" spans="2:7" s="95" customFormat="1" ht="27.75" customHeight="1" outlineLevel="1" x14ac:dyDescent="0.25">
      <c r="B811" s="96" t="s">
        <v>1695</v>
      </c>
      <c r="C811" s="96" t="s">
        <v>1696</v>
      </c>
      <c r="D811" s="97" t="s">
        <v>19</v>
      </c>
      <c r="E811" s="97" t="s">
        <v>19</v>
      </c>
      <c r="F811" s="97" t="s">
        <v>19</v>
      </c>
      <c r="G811" s="89"/>
    </row>
    <row r="812" spans="2:7" s="95" customFormat="1" ht="91.5" customHeight="1" outlineLevel="1" x14ac:dyDescent="0.25">
      <c r="B812" s="98" t="s">
        <v>1697</v>
      </c>
      <c r="C812" s="73" t="s">
        <v>1698</v>
      </c>
      <c r="D812" s="74" t="s">
        <v>30</v>
      </c>
      <c r="E812" s="90">
        <v>1</v>
      </c>
      <c r="F812" s="91">
        <v>219804</v>
      </c>
      <c r="G812" s="91">
        <f t="shared" ref="G812:G832" si="45">+ROUND(E812*F812,0)</f>
        <v>219804</v>
      </c>
    </row>
    <row r="813" spans="2:7" s="95" customFormat="1" ht="91.5" customHeight="1" outlineLevel="1" x14ac:dyDescent="0.25">
      <c r="B813" s="98" t="s">
        <v>1699</v>
      </c>
      <c r="C813" s="73" t="s">
        <v>1700</v>
      </c>
      <c r="D813" s="74" t="s">
        <v>30</v>
      </c>
      <c r="E813" s="90">
        <v>1</v>
      </c>
      <c r="F813" s="91">
        <v>167650</v>
      </c>
      <c r="G813" s="91">
        <f t="shared" si="45"/>
        <v>167650</v>
      </c>
    </row>
    <row r="814" spans="2:7" s="95" customFormat="1" ht="175.5" customHeight="1" outlineLevel="1" x14ac:dyDescent="0.25">
      <c r="B814" s="98" t="s">
        <v>1701</v>
      </c>
      <c r="C814" s="73" t="s">
        <v>1702</v>
      </c>
      <c r="D814" s="74" t="s">
        <v>30</v>
      </c>
      <c r="E814" s="90">
        <v>1</v>
      </c>
      <c r="F814" s="91">
        <v>91325</v>
      </c>
      <c r="G814" s="91">
        <f t="shared" si="45"/>
        <v>91325</v>
      </c>
    </row>
    <row r="815" spans="2:7" s="95" customFormat="1" ht="91.5" customHeight="1" outlineLevel="1" x14ac:dyDescent="0.25">
      <c r="B815" s="98" t="s">
        <v>1703</v>
      </c>
      <c r="C815" s="73" t="s">
        <v>1704</v>
      </c>
      <c r="D815" s="74" t="s">
        <v>30</v>
      </c>
      <c r="E815" s="90">
        <v>1</v>
      </c>
      <c r="F815" s="91">
        <v>254128</v>
      </c>
      <c r="G815" s="91">
        <f t="shared" si="45"/>
        <v>254128</v>
      </c>
    </row>
    <row r="816" spans="2:7" s="95" customFormat="1" ht="91.5" customHeight="1" outlineLevel="1" x14ac:dyDescent="0.25">
      <c r="B816" s="98" t="s">
        <v>1705</v>
      </c>
      <c r="C816" s="73" t="s">
        <v>1706</v>
      </c>
      <c r="D816" s="74" t="s">
        <v>30</v>
      </c>
      <c r="E816" s="90">
        <v>1</v>
      </c>
      <c r="F816" s="91">
        <v>18213</v>
      </c>
      <c r="G816" s="91">
        <f t="shared" si="45"/>
        <v>18213</v>
      </c>
    </row>
    <row r="817" spans="2:7" s="95" customFormat="1" ht="91.5" customHeight="1" outlineLevel="1" x14ac:dyDescent="0.25">
      <c r="B817" s="98" t="s">
        <v>1711</v>
      </c>
      <c r="C817" s="73" t="s">
        <v>1707</v>
      </c>
      <c r="D817" s="74" t="s">
        <v>31</v>
      </c>
      <c r="E817" s="90">
        <v>1</v>
      </c>
      <c r="F817" s="91">
        <v>44244</v>
      </c>
      <c r="G817" s="91">
        <f t="shared" si="45"/>
        <v>44244</v>
      </c>
    </row>
    <row r="818" spans="2:7" s="95" customFormat="1" ht="91.5" customHeight="1" outlineLevel="1" x14ac:dyDescent="0.25">
      <c r="B818" s="98" t="s">
        <v>1713</v>
      </c>
      <c r="C818" s="73" t="s">
        <v>1708</v>
      </c>
      <c r="D818" s="74" t="s">
        <v>30</v>
      </c>
      <c r="E818" s="90">
        <v>1</v>
      </c>
      <c r="F818" s="91">
        <v>15343</v>
      </c>
      <c r="G818" s="91">
        <f t="shared" si="45"/>
        <v>15343</v>
      </c>
    </row>
    <row r="819" spans="2:7" s="95" customFormat="1" ht="128.25" customHeight="1" outlineLevel="1" x14ac:dyDescent="0.25">
      <c r="B819" s="98" t="s">
        <v>1715</v>
      </c>
      <c r="C819" s="73" t="s">
        <v>1710</v>
      </c>
      <c r="D819" s="74" t="s">
        <v>30</v>
      </c>
      <c r="E819" s="90">
        <v>1</v>
      </c>
      <c r="F819" s="91">
        <v>783132</v>
      </c>
      <c r="G819" s="91">
        <f t="shared" si="45"/>
        <v>783132</v>
      </c>
    </row>
    <row r="820" spans="2:7" s="95" customFormat="1" ht="91.5" customHeight="1" outlineLevel="1" x14ac:dyDescent="0.25">
      <c r="B820" s="98" t="s">
        <v>1717</v>
      </c>
      <c r="C820" s="73" t="s">
        <v>1712</v>
      </c>
      <c r="D820" s="74" t="s">
        <v>31</v>
      </c>
      <c r="E820" s="90">
        <v>1</v>
      </c>
      <c r="F820" s="91">
        <v>14916</v>
      </c>
      <c r="G820" s="91">
        <f t="shared" si="45"/>
        <v>14916</v>
      </c>
    </row>
    <row r="821" spans="2:7" s="95" customFormat="1" ht="91.5" customHeight="1" outlineLevel="1" x14ac:dyDescent="0.25">
      <c r="B821" s="98" t="s">
        <v>1719</v>
      </c>
      <c r="C821" s="73" t="s">
        <v>1714</v>
      </c>
      <c r="D821" s="74" t="s">
        <v>30</v>
      </c>
      <c r="E821" s="90">
        <v>1</v>
      </c>
      <c r="F821" s="91">
        <v>262360</v>
      </c>
      <c r="G821" s="91">
        <f t="shared" si="45"/>
        <v>262360</v>
      </c>
    </row>
    <row r="822" spans="2:7" s="95" customFormat="1" ht="91.5" customHeight="1" outlineLevel="1" x14ac:dyDescent="0.25">
      <c r="B822" s="98" t="s">
        <v>1721</v>
      </c>
      <c r="C822" s="73" t="s">
        <v>1716</v>
      </c>
      <c r="D822" s="74" t="s">
        <v>30</v>
      </c>
      <c r="E822" s="90">
        <v>1</v>
      </c>
      <c r="F822" s="91">
        <v>115515</v>
      </c>
      <c r="G822" s="91">
        <f t="shared" si="45"/>
        <v>115515</v>
      </c>
    </row>
    <row r="823" spans="2:7" s="95" customFormat="1" ht="91.5" customHeight="1" outlineLevel="1" x14ac:dyDescent="0.25">
      <c r="B823" s="98" t="s">
        <v>1723</v>
      </c>
      <c r="C823" s="73" t="s">
        <v>1718</v>
      </c>
      <c r="D823" s="74" t="s">
        <v>31</v>
      </c>
      <c r="E823" s="90">
        <v>1</v>
      </c>
      <c r="F823" s="91">
        <v>16822</v>
      </c>
      <c r="G823" s="91">
        <f t="shared" si="45"/>
        <v>16822</v>
      </c>
    </row>
    <row r="824" spans="2:7" s="95" customFormat="1" ht="128.25" customHeight="1" outlineLevel="1" x14ac:dyDescent="0.25">
      <c r="B824" s="98" t="s">
        <v>1709</v>
      </c>
      <c r="C824" s="73" t="s">
        <v>1720</v>
      </c>
      <c r="D824" s="74" t="s">
        <v>30</v>
      </c>
      <c r="E824" s="90">
        <v>1</v>
      </c>
      <c r="F824" s="91">
        <v>71627</v>
      </c>
      <c r="G824" s="91">
        <f t="shared" si="45"/>
        <v>71627</v>
      </c>
    </row>
    <row r="825" spans="2:7" s="95" customFormat="1" ht="128.25" customHeight="1" outlineLevel="1" x14ac:dyDescent="0.25">
      <c r="B825" s="98" t="s">
        <v>1725</v>
      </c>
      <c r="C825" s="73" t="s">
        <v>1722</v>
      </c>
      <c r="D825" s="74" t="s">
        <v>30</v>
      </c>
      <c r="E825" s="90">
        <v>1</v>
      </c>
      <c r="F825" s="91">
        <v>81741</v>
      </c>
      <c r="G825" s="91">
        <f t="shared" si="45"/>
        <v>81741</v>
      </c>
    </row>
    <row r="826" spans="2:7" s="95" customFormat="1" ht="208.5" customHeight="1" outlineLevel="1" x14ac:dyDescent="0.25">
      <c r="B826" s="98" t="s">
        <v>4398</v>
      </c>
      <c r="C826" s="73" t="s">
        <v>1724</v>
      </c>
      <c r="D826" s="74" t="s">
        <v>30</v>
      </c>
      <c r="E826" s="90">
        <v>1</v>
      </c>
      <c r="F826" s="91">
        <v>187533</v>
      </c>
      <c r="G826" s="91">
        <f t="shared" si="45"/>
        <v>187533</v>
      </c>
    </row>
    <row r="827" spans="2:7" s="95" customFormat="1" ht="128.25" customHeight="1" outlineLevel="1" x14ac:dyDescent="0.25">
      <c r="B827" s="98" t="s">
        <v>1727</v>
      </c>
      <c r="C827" s="73" t="s">
        <v>1710</v>
      </c>
      <c r="D827" s="74" t="s">
        <v>30</v>
      </c>
      <c r="E827" s="90">
        <v>1</v>
      </c>
      <c r="F827" s="91">
        <v>783132</v>
      </c>
      <c r="G827" s="91">
        <f t="shared" si="45"/>
        <v>783132</v>
      </c>
    </row>
    <row r="828" spans="2:7" s="95" customFormat="1" ht="91.5" customHeight="1" outlineLevel="1" x14ac:dyDescent="0.25">
      <c r="B828" s="98" t="s">
        <v>4399</v>
      </c>
      <c r="C828" s="73" t="s">
        <v>1726</v>
      </c>
      <c r="D828" s="74" t="s">
        <v>30</v>
      </c>
      <c r="E828" s="90">
        <v>1</v>
      </c>
      <c r="F828" s="91">
        <v>357827</v>
      </c>
      <c r="G828" s="91">
        <f t="shared" si="45"/>
        <v>357827</v>
      </c>
    </row>
    <row r="829" spans="2:7" s="95" customFormat="1" ht="91.5" customHeight="1" outlineLevel="1" x14ac:dyDescent="0.25">
      <c r="B829" s="98" t="s">
        <v>4400</v>
      </c>
      <c r="C829" s="73" t="s">
        <v>1728</v>
      </c>
      <c r="D829" s="74" t="s">
        <v>28</v>
      </c>
      <c r="E829" s="90">
        <v>1</v>
      </c>
      <c r="F829" s="91">
        <v>90091</v>
      </c>
      <c r="G829" s="91">
        <f t="shared" si="45"/>
        <v>90091</v>
      </c>
    </row>
    <row r="830" spans="2:7" s="95" customFormat="1" ht="144.75" customHeight="1" outlineLevel="1" x14ac:dyDescent="0.25">
      <c r="B830" s="98" t="s">
        <v>4401</v>
      </c>
      <c r="C830" s="73" t="s">
        <v>1729</v>
      </c>
      <c r="D830" s="74" t="s">
        <v>31</v>
      </c>
      <c r="E830" s="90">
        <v>1</v>
      </c>
      <c r="F830" s="91">
        <v>22246</v>
      </c>
      <c r="G830" s="91">
        <f t="shared" si="45"/>
        <v>22246</v>
      </c>
    </row>
    <row r="831" spans="2:7" s="95" customFormat="1" ht="144.75" customHeight="1" outlineLevel="1" x14ac:dyDescent="0.25">
      <c r="B831" s="98" t="s">
        <v>4402</v>
      </c>
      <c r="C831" s="73" t="s">
        <v>1730</v>
      </c>
      <c r="D831" s="74" t="s">
        <v>30</v>
      </c>
      <c r="E831" s="90">
        <v>1</v>
      </c>
      <c r="F831" s="91">
        <v>29850</v>
      </c>
      <c r="G831" s="91">
        <f t="shared" si="45"/>
        <v>29850</v>
      </c>
    </row>
    <row r="832" spans="2:7" s="95" customFormat="1" ht="144.75" customHeight="1" outlineLevel="1" x14ac:dyDescent="0.25">
      <c r="B832" s="98" t="s">
        <v>4403</v>
      </c>
      <c r="C832" s="73" t="s">
        <v>1731</v>
      </c>
      <c r="D832" s="74" t="s">
        <v>30</v>
      </c>
      <c r="E832" s="90">
        <v>1</v>
      </c>
      <c r="F832" s="91">
        <v>310677</v>
      </c>
      <c r="G832" s="91">
        <f t="shared" si="45"/>
        <v>310677</v>
      </c>
    </row>
    <row r="833" spans="2:7" s="95" customFormat="1" ht="27.75" customHeight="1" outlineLevel="1" x14ac:dyDescent="0.25">
      <c r="B833" s="96" t="s">
        <v>1732</v>
      </c>
      <c r="C833" s="96" t="s">
        <v>1733</v>
      </c>
      <c r="D833" s="97" t="s">
        <v>19</v>
      </c>
      <c r="E833" s="97" t="s">
        <v>19</v>
      </c>
      <c r="F833" s="97" t="s">
        <v>19</v>
      </c>
      <c r="G833" s="89"/>
    </row>
    <row r="834" spans="2:7" s="95" customFormat="1" ht="144.75" customHeight="1" outlineLevel="1" x14ac:dyDescent="0.25">
      <c r="B834" s="98" t="s">
        <v>1252</v>
      </c>
      <c r="C834" s="73" t="s">
        <v>1253</v>
      </c>
      <c r="D834" s="74" t="s">
        <v>31</v>
      </c>
      <c r="E834" s="90">
        <v>1</v>
      </c>
      <c r="F834" s="91">
        <v>10352</v>
      </c>
      <c r="G834" s="91">
        <f t="shared" ref="G834:G836" si="46">+ROUND(E834*F834,0)</f>
        <v>10352</v>
      </c>
    </row>
    <row r="835" spans="2:7" s="95" customFormat="1" ht="144.75" customHeight="1" outlineLevel="1" x14ac:dyDescent="0.25">
      <c r="B835" s="98" t="s">
        <v>1734</v>
      </c>
      <c r="C835" s="73" t="s">
        <v>1735</v>
      </c>
      <c r="D835" s="74" t="s">
        <v>31</v>
      </c>
      <c r="E835" s="90">
        <v>1</v>
      </c>
      <c r="F835" s="91">
        <v>103551</v>
      </c>
      <c r="G835" s="91">
        <f t="shared" si="46"/>
        <v>103551</v>
      </c>
    </row>
    <row r="836" spans="2:7" s="95" customFormat="1" ht="144.75" customHeight="1" outlineLevel="1" x14ac:dyDescent="0.25">
      <c r="B836" s="98" t="s">
        <v>1736</v>
      </c>
      <c r="C836" s="73" t="s">
        <v>85</v>
      </c>
      <c r="D836" s="74" t="s">
        <v>31</v>
      </c>
      <c r="E836" s="90">
        <v>1</v>
      </c>
      <c r="F836" s="91">
        <v>459358</v>
      </c>
      <c r="G836" s="91">
        <f t="shared" si="46"/>
        <v>459358</v>
      </c>
    </row>
    <row r="837" spans="2:7" s="95" customFormat="1" ht="36" customHeight="1" x14ac:dyDescent="0.25">
      <c r="B837" s="93" t="s">
        <v>1737</v>
      </c>
      <c r="C837" s="93" t="s">
        <v>1738</v>
      </c>
      <c r="D837" s="94" t="s">
        <v>19</v>
      </c>
      <c r="E837" s="94" t="s">
        <v>19</v>
      </c>
      <c r="F837" s="94" t="s">
        <v>19</v>
      </c>
      <c r="G837" s="88"/>
    </row>
    <row r="838" spans="2:7" s="95" customFormat="1" ht="27.75" customHeight="1" outlineLevel="1" x14ac:dyDescent="0.25">
      <c r="B838" s="96" t="s">
        <v>1739</v>
      </c>
      <c r="C838" s="96" t="s">
        <v>1740</v>
      </c>
      <c r="D838" s="97" t="s">
        <v>19</v>
      </c>
      <c r="E838" s="97" t="s">
        <v>19</v>
      </c>
      <c r="F838" s="97" t="s">
        <v>19</v>
      </c>
      <c r="G838" s="89"/>
    </row>
    <row r="839" spans="2:7" s="95" customFormat="1" ht="144.75" customHeight="1" outlineLevel="1" x14ac:dyDescent="0.25">
      <c r="B839" s="98" t="s">
        <v>1742</v>
      </c>
      <c r="C839" s="73" t="s">
        <v>1741</v>
      </c>
      <c r="D839" s="74" t="s">
        <v>31</v>
      </c>
      <c r="E839" s="90">
        <v>1</v>
      </c>
      <c r="F839" s="91">
        <v>10078</v>
      </c>
      <c r="G839" s="91">
        <f t="shared" ref="G839:G890" si="47">+ROUND(E839*F839,0)</f>
        <v>10078</v>
      </c>
    </row>
    <row r="840" spans="2:7" s="95" customFormat="1" ht="144.75" customHeight="1" outlineLevel="1" x14ac:dyDescent="0.25">
      <c r="B840" s="98" t="s">
        <v>1743</v>
      </c>
      <c r="C840" s="73" t="s">
        <v>1741</v>
      </c>
      <c r="D840" s="74" t="s">
        <v>31</v>
      </c>
      <c r="E840" s="90">
        <v>1</v>
      </c>
      <c r="F840" s="91">
        <v>10078</v>
      </c>
      <c r="G840" s="91">
        <f t="shared" si="47"/>
        <v>10078</v>
      </c>
    </row>
    <row r="841" spans="2:7" s="95" customFormat="1" ht="144.75" customHeight="1" outlineLevel="1" x14ac:dyDescent="0.25">
      <c r="B841" s="98" t="s">
        <v>1745</v>
      </c>
      <c r="C841" s="73" t="s">
        <v>1741</v>
      </c>
      <c r="D841" s="74" t="s">
        <v>31</v>
      </c>
      <c r="E841" s="90">
        <v>1</v>
      </c>
      <c r="F841" s="91">
        <v>10078</v>
      </c>
      <c r="G841" s="91">
        <f t="shared" si="47"/>
        <v>10078</v>
      </c>
    </row>
    <row r="842" spans="2:7" s="95" customFormat="1" ht="144.75" customHeight="1" outlineLevel="1" x14ac:dyDescent="0.25">
      <c r="B842" s="98" t="s">
        <v>1747</v>
      </c>
      <c r="C842" s="73" t="s">
        <v>1744</v>
      </c>
      <c r="D842" s="74" t="s">
        <v>31</v>
      </c>
      <c r="E842" s="90">
        <v>1</v>
      </c>
      <c r="F842" s="91">
        <v>13340</v>
      </c>
      <c r="G842" s="91">
        <f t="shared" si="47"/>
        <v>13340</v>
      </c>
    </row>
    <row r="843" spans="2:7" s="95" customFormat="1" ht="144.75" customHeight="1" outlineLevel="1" x14ac:dyDescent="0.25">
      <c r="B843" s="98" t="s">
        <v>1749</v>
      </c>
      <c r="C843" s="73" t="s">
        <v>1746</v>
      </c>
      <c r="D843" s="74" t="s">
        <v>31</v>
      </c>
      <c r="E843" s="90">
        <v>1</v>
      </c>
      <c r="F843" s="91">
        <v>15455</v>
      </c>
      <c r="G843" s="91">
        <f t="shared" si="47"/>
        <v>15455</v>
      </c>
    </row>
    <row r="844" spans="2:7" s="95" customFormat="1" ht="144.75" customHeight="1" outlineLevel="1" x14ac:dyDescent="0.25">
      <c r="B844" s="98" t="s">
        <v>1750</v>
      </c>
      <c r="C844" s="73" t="s">
        <v>1748</v>
      </c>
      <c r="D844" s="74" t="s">
        <v>31</v>
      </c>
      <c r="E844" s="90">
        <v>1</v>
      </c>
      <c r="F844" s="91">
        <v>42144</v>
      </c>
      <c r="G844" s="91">
        <f t="shared" si="47"/>
        <v>42144</v>
      </c>
    </row>
    <row r="845" spans="2:7" s="95" customFormat="1" ht="144.75" customHeight="1" outlineLevel="1" x14ac:dyDescent="0.25">
      <c r="B845" s="98" t="s">
        <v>1752</v>
      </c>
      <c r="C845" s="73" t="s">
        <v>50</v>
      </c>
      <c r="D845" s="74" t="s">
        <v>31</v>
      </c>
      <c r="E845" s="90">
        <v>1</v>
      </c>
      <c r="F845" s="91">
        <v>33858</v>
      </c>
      <c r="G845" s="91">
        <f t="shared" si="47"/>
        <v>33858</v>
      </c>
    </row>
    <row r="846" spans="2:7" s="95" customFormat="1" ht="144.75" customHeight="1" outlineLevel="1" x14ac:dyDescent="0.25">
      <c r="B846" s="98" t="s">
        <v>1754</v>
      </c>
      <c r="C846" s="73" t="s">
        <v>1751</v>
      </c>
      <c r="D846" s="74" t="s">
        <v>31</v>
      </c>
      <c r="E846" s="90">
        <v>1</v>
      </c>
      <c r="F846" s="91">
        <v>41310</v>
      </c>
      <c r="G846" s="91">
        <f t="shared" si="47"/>
        <v>41310</v>
      </c>
    </row>
    <row r="847" spans="2:7" s="95" customFormat="1" ht="144.75" customHeight="1" outlineLevel="1" x14ac:dyDescent="0.25">
      <c r="B847" s="98" t="s">
        <v>1755</v>
      </c>
      <c r="C847" s="73" t="s">
        <v>1753</v>
      </c>
      <c r="D847" s="74" t="s">
        <v>31</v>
      </c>
      <c r="E847" s="90">
        <v>1</v>
      </c>
      <c r="F847" s="91">
        <v>68999</v>
      </c>
      <c r="G847" s="91">
        <f t="shared" si="47"/>
        <v>68999</v>
      </c>
    </row>
    <row r="848" spans="2:7" s="95" customFormat="1" ht="144.75" customHeight="1" outlineLevel="1" x14ac:dyDescent="0.25">
      <c r="B848" s="98" t="s">
        <v>1757</v>
      </c>
      <c r="C848" s="73" t="s">
        <v>51</v>
      </c>
      <c r="D848" s="74" t="s">
        <v>31</v>
      </c>
      <c r="E848" s="90">
        <v>1</v>
      </c>
      <c r="F848" s="91">
        <v>87144</v>
      </c>
      <c r="G848" s="91">
        <f t="shared" si="47"/>
        <v>87144</v>
      </c>
    </row>
    <row r="849" spans="2:7" s="95" customFormat="1" ht="91.5" customHeight="1" outlineLevel="1" x14ac:dyDescent="0.25">
      <c r="B849" s="98" t="s">
        <v>1759</v>
      </c>
      <c r="C849" s="73" t="s">
        <v>1756</v>
      </c>
      <c r="D849" s="74" t="s">
        <v>35</v>
      </c>
      <c r="E849" s="90">
        <v>1</v>
      </c>
      <c r="F849" s="91">
        <v>39990</v>
      </c>
      <c r="G849" s="91">
        <f t="shared" si="47"/>
        <v>39990</v>
      </c>
    </row>
    <row r="850" spans="2:7" s="95" customFormat="1" ht="91.5" customHeight="1" outlineLevel="1" x14ac:dyDescent="0.25">
      <c r="B850" s="98" t="s">
        <v>1761</v>
      </c>
      <c r="C850" s="73" t="s">
        <v>1758</v>
      </c>
      <c r="D850" s="74" t="s">
        <v>35</v>
      </c>
      <c r="E850" s="90">
        <v>1</v>
      </c>
      <c r="F850" s="91">
        <v>59145</v>
      </c>
      <c r="G850" s="91">
        <f t="shared" si="47"/>
        <v>59145</v>
      </c>
    </row>
    <row r="851" spans="2:7" s="95" customFormat="1" ht="91.5" customHeight="1" outlineLevel="1" x14ac:dyDescent="0.25">
      <c r="B851" s="98" t="s">
        <v>1763</v>
      </c>
      <c r="C851" s="73" t="s">
        <v>1760</v>
      </c>
      <c r="D851" s="74" t="s">
        <v>35</v>
      </c>
      <c r="E851" s="90">
        <v>1</v>
      </c>
      <c r="F851" s="91">
        <v>107896</v>
      </c>
      <c r="G851" s="91">
        <f t="shared" si="47"/>
        <v>107896</v>
      </c>
    </row>
    <row r="852" spans="2:7" s="95" customFormat="1" ht="91.5" customHeight="1" outlineLevel="1" x14ac:dyDescent="0.25">
      <c r="B852" s="98" t="s">
        <v>1765</v>
      </c>
      <c r="C852" s="73" t="s">
        <v>1762</v>
      </c>
      <c r="D852" s="74" t="s">
        <v>35</v>
      </c>
      <c r="E852" s="90">
        <v>1</v>
      </c>
      <c r="F852" s="91">
        <v>151254</v>
      </c>
      <c r="G852" s="91">
        <f t="shared" si="47"/>
        <v>151254</v>
      </c>
    </row>
    <row r="853" spans="2:7" s="95" customFormat="1" ht="91.5" customHeight="1" outlineLevel="1" x14ac:dyDescent="0.25">
      <c r="B853" s="98" t="s">
        <v>1767</v>
      </c>
      <c r="C853" s="73" t="s">
        <v>1764</v>
      </c>
      <c r="D853" s="74" t="s">
        <v>35</v>
      </c>
      <c r="E853" s="90">
        <v>1</v>
      </c>
      <c r="F853" s="91">
        <v>55792</v>
      </c>
      <c r="G853" s="91">
        <f t="shared" si="47"/>
        <v>55792</v>
      </c>
    </row>
    <row r="854" spans="2:7" s="95" customFormat="1" ht="91.5" customHeight="1" outlineLevel="1" x14ac:dyDescent="0.25">
      <c r="B854" s="98" t="s">
        <v>1769</v>
      </c>
      <c r="C854" s="73" t="s">
        <v>1766</v>
      </c>
      <c r="D854" s="74" t="s">
        <v>35</v>
      </c>
      <c r="E854" s="90">
        <v>1</v>
      </c>
      <c r="F854" s="91">
        <v>67586</v>
      </c>
      <c r="G854" s="91">
        <f t="shared" si="47"/>
        <v>67586</v>
      </c>
    </row>
    <row r="855" spans="2:7" s="95" customFormat="1" ht="91.5" customHeight="1" outlineLevel="1" x14ac:dyDescent="0.25">
      <c r="B855" s="98" t="s">
        <v>1771</v>
      </c>
      <c r="C855" s="73" t="s">
        <v>1768</v>
      </c>
      <c r="D855" s="74" t="s">
        <v>35</v>
      </c>
      <c r="E855" s="90">
        <v>1</v>
      </c>
      <c r="F855" s="91">
        <v>108821</v>
      </c>
      <c r="G855" s="91">
        <f t="shared" si="47"/>
        <v>108821</v>
      </c>
    </row>
    <row r="856" spans="2:7" s="95" customFormat="1" ht="91.5" customHeight="1" outlineLevel="1" x14ac:dyDescent="0.25">
      <c r="B856" s="98" t="s">
        <v>1773</v>
      </c>
      <c r="C856" s="73" t="s">
        <v>1770</v>
      </c>
      <c r="D856" s="74" t="s">
        <v>35</v>
      </c>
      <c r="E856" s="90">
        <v>1</v>
      </c>
      <c r="F856" s="91">
        <v>154012</v>
      </c>
      <c r="G856" s="91">
        <f t="shared" si="47"/>
        <v>154012</v>
      </c>
    </row>
    <row r="857" spans="2:7" s="95" customFormat="1" ht="91.5" customHeight="1" outlineLevel="1" x14ac:dyDescent="0.25">
      <c r="B857" s="98" t="s">
        <v>1775</v>
      </c>
      <c r="C857" s="73" t="s">
        <v>1772</v>
      </c>
      <c r="D857" s="74" t="s">
        <v>35</v>
      </c>
      <c r="E857" s="90">
        <v>1</v>
      </c>
      <c r="F857" s="91">
        <v>135480</v>
      </c>
      <c r="G857" s="91">
        <f t="shared" si="47"/>
        <v>135480</v>
      </c>
    </row>
    <row r="858" spans="2:7" s="95" customFormat="1" ht="91.5" customHeight="1" outlineLevel="1" x14ac:dyDescent="0.25">
      <c r="B858" s="98" t="s">
        <v>1777</v>
      </c>
      <c r="C858" s="73" t="s">
        <v>1774</v>
      </c>
      <c r="D858" s="74" t="s">
        <v>35</v>
      </c>
      <c r="E858" s="90">
        <v>1</v>
      </c>
      <c r="F858" s="91">
        <v>251364</v>
      </c>
      <c r="G858" s="91">
        <f t="shared" si="47"/>
        <v>251364</v>
      </c>
    </row>
    <row r="859" spans="2:7" s="95" customFormat="1" ht="91.5" customHeight="1" outlineLevel="1" x14ac:dyDescent="0.25">
      <c r="B859" s="98" t="s">
        <v>1779</v>
      </c>
      <c r="C859" s="73" t="s">
        <v>1776</v>
      </c>
      <c r="D859" s="74" t="s">
        <v>35</v>
      </c>
      <c r="E859" s="90">
        <v>1</v>
      </c>
      <c r="F859" s="91">
        <v>93693</v>
      </c>
      <c r="G859" s="91">
        <f t="shared" si="47"/>
        <v>93693</v>
      </c>
    </row>
    <row r="860" spans="2:7" s="95" customFormat="1" ht="91.5" customHeight="1" outlineLevel="1" x14ac:dyDescent="0.25">
      <c r="B860" s="98" t="s">
        <v>1781</v>
      </c>
      <c r="C860" s="73" t="s">
        <v>1778</v>
      </c>
      <c r="D860" s="74" t="s">
        <v>35</v>
      </c>
      <c r="E860" s="90">
        <v>1</v>
      </c>
      <c r="F860" s="91">
        <v>134447</v>
      </c>
      <c r="G860" s="91">
        <f t="shared" si="47"/>
        <v>134447</v>
      </c>
    </row>
    <row r="861" spans="2:7" s="95" customFormat="1" ht="91.5" customHeight="1" outlineLevel="1" x14ac:dyDescent="0.25">
      <c r="B861" s="98" t="s">
        <v>1783</v>
      </c>
      <c r="C861" s="73" t="s">
        <v>1780</v>
      </c>
      <c r="D861" s="74" t="s">
        <v>35</v>
      </c>
      <c r="E861" s="90">
        <v>1</v>
      </c>
      <c r="F861" s="91">
        <v>256639</v>
      </c>
      <c r="G861" s="91">
        <f t="shared" si="47"/>
        <v>256639</v>
      </c>
    </row>
    <row r="862" spans="2:7" s="95" customFormat="1" ht="91.5" customHeight="1" outlineLevel="1" x14ac:dyDescent="0.25">
      <c r="B862" s="98" t="s">
        <v>1785</v>
      </c>
      <c r="C862" s="73" t="s">
        <v>1782</v>
      </c>
      <c r="D862" s="74" t="s">
        <v>35</v>
      </c>
      <c r="E862" s="90">
        <v>1</v>
      </c>
      <c r="F862" s="91">
        <v>1162561</v>
      </c>
      <c r="G862" s="91">
        <f t="shared" si="47"/>
        <v>1162561</v>
      </c>
    </row>
    <row r="863" spans="2:7" s="95" customFormat="1" ht="91.5" customHeight="1" outlineLevel="1" x14ac:dyDescent="0.25">
      <c r="B863" s="98" t="s">
        <v>1787</v>
      </c>
      <c r="C863" s="73" t="s">
        <v>1784</v>
      </c>
      <c r="D863" s="74" t="s">
        <v>35</v>
      </c>
      <c r="E863" s="90">
        <v>1</v>
      </c>
      <c r="F863" s="91">
        <v>245605</v>
      </c>
      <c r="G863" s="91">
        <f t="shared" si="47"/>
        <v>245605</v>
      </c>
    </row>
    <row r="864" spans="2:7" s="95" customFormat="1" ht="91.5" customHeight="1" outlineLevel="1" x14ac:dyDescent="0.25">
      <c r="B864" s="98" t="s">
        <v>1789</v>
      </c>
      <c r="C864" s="73" t="s">
        <v>1786</v>
      </c>
      <c r="D864" s="74" t="s">
        <v>35</v>
      </c>
      <c r="E864" s="90">
        <v>1</v>
      </c>
      <c r="F864" s="91">
        <v>1158353</v>
      </c>
      <c r="G864" s="91">
        <f t="shared" si="47"/>
        <v>1158353</v>
      </c>
    </row>
    <row r="865" spans="2:7" s="95" customFormat="1" ht="91.5" customHeight="1" outlineLevel="1" x14ac:dyDescent="0.25">
      <c r="B865" s="98" t="s">
        <v>1790</v>
      </c>
      <c r="C865" s="73" t="s">
        <v>1788</v>
      </c>
      <c r="D865" s="74" t="s">
        <v>35</v>
      </c>
      <c r="E865" s="90">
        <v>1</v>
      </c>
      <c r="F865" s="91">
        <v>59018</v>
      </c>
      <c r="G865" s="91">
        <f t="shared" si="47"/>
        <v>59018</v>
      </c>
    </row>
    <row r="866" spans="2:7" s="95" customFormat="1" ht="150.75" customHeight="1" outlineLevel="1" x14ac:dyDescent="0.25">
      <c r="B866" s="98" t="s">
        <v>1791</v>
      </c>
      <c r="C866" s="73" t="s">
        <v>53</v>
      </c>
      <c r="D866" s="74" t="s">
        <v>31</v>
      </c>
      <c r="E866" s="90">
        <v>1</v>
      </c>
      <c r="F866" s="91">
        <v>17595</v>
      </c>
      <c r="G866" s="91">
        <f t="shared" si="47"/>
        <v>17595</v>
      </c>
    </row>
    <row r="867" spans="2:7" s="95" customFormat="1" ht="150.75" customHeight="1" outlineLevel="1" x14ac:dyDescent="0.25">
      <c r="B867" s="98" t="s">
        <v>1793</v>
      </c>
      <c r="C867" s="73" t="s">
        <v>54</v>
      </c>
      <c r="D867" s="74" t="s">
        <v>31</v>
      </c>
      <c r="E867" s="90">
        <v>1</v>
      </c>
      <c r="F867" s="91">
        <v>25791</v>
      </c>
      <c r="G867" s="91">
        <f t="shared" si="47"/>
        <v>25791</v>
      </c>
    </row>
    <row r="868" spans="2:7" s="95" customFormat="1" ht="150.75" customHeight="1" outlineLevel="1" x14ac:dyDescent="0.25">
      <c r="B868" s="98" t="s">
        <v>1795</v>
      </c>
      <c r="C868" s="73" t="s">
        <v>1792</v>
      </c>
      <c r="D868" s="74" t="s">
        <v>31</v>
      </c>
      <c r="E868" s="90">
        <v>1</v>
      </c>
      <c r="F868" s="91">
        <v>55180</v>
      </c>
      <c r="G868" s="91">
        <f t="shared" si="47"/>
        <v>55180</v>
      </c>
    </row>
    <row r="869" spans="2:7" s="95" customFormat="1" ht="150.75" customHeight="1" outlineLevel="1" x14ac:dyDescent="0.25">
      <c r="B869" s="98" t="s">
        <v>1797</v>
      </c>
      <c r="C869" s="73" t="s">
        <v>1794</v>
      </c>
      <c r="D869" s="74" t="s">
        <v>31</v>
      </c>
      <c r="E869" s="90">
        <v>1</v>
      </c>
      <c r="F869" s="91">
        <v>34942</v>
      </c>
      <c r="G869" s="91">
        <f t="shared" si="47"/>
        <v>34942</v>
      </c>
    </row>
    <row r="870" spans="2:7" s="95" customFormat="1" ht="150.75" customHeight="1" outlineLevel="1" x14ac:dyDescent="0.25">
      <c r="B870" s="98" t="s">
        <v>1799</v>
      </c>
      <c r="C870" s="73" t="s">
        <v>1796</v>
      </c>
      <c r="D870" s="74" t="s">
        <v>31</v>
      </c>
      <c r="E870" s="90">
        <v>1</v>
      </c>
      <c r="F870" s="91">
        <v>24657</v>
      </c>
      <c r="G870" s="91">
        <f t="shared" si="47"/>
        <v>24657</v>
      </c>
    </row>
    <row r="871" spans="2:7" s="95" customFormat="1" ht="150.75" customHeight="1" outlineLevel="1" x14ac:dyDescent="0.25">
      <c r="B871" s="98" t="s">
        <v>1801</v>
      </c>
      <c r="C871" s="73" t="s">
        <v>1798</v>
      </c>
      <c r="D871" s="74" t="s">
        <v>31</v>
      </c>
      <c r="E871" s="90">
        <v>1</v>
      </c>
      <c r="F871" s="91">
        <v>94957</v>
      </c>
      <c r="G871" s="91">
        <f t="shared" si="47"/>
        <v>94957</v>
      </c>
    </row>
    <row r="872" spans="2:7" s="95" customFormat="1" ht="150.75" customHeight="1" outlineLevel="1" x14ac:dyDescent="0.25">
      <c r="B872" s="98" t="s">
        <v>1803</v>
      </c>
      <c r="C872" s="73" t="s">
        <v>1800</v>
      </c>
      <c r="D872" s="74" t="s">
        <v>31</v>
      </c>
      <c r="E872" s="90">
        <v>1</v>
      </c>
      <c r="F872" s="91">
        <v>49288</v>
      </c>
      <c r="G872" s="91">
        <f t="shared" si="47"/>
        <v>49288</v>
      </c>
    </row>
    <row r="873" spans="2:7" s="95" customFormat="1" ht="150.75" customHeight="1" outlineLevel="1" x14ac:dyDescent="0.25">
      <c r="B873" s="98" t="s">
        <v>1805</v>
      </c>
      <c r="C873" s="73" t="s">
        <v>1802</v>
      </c>
      <c r="D873" s="74" t="s">
        <v>35</v>
      </c>
      <c r="E873" s="90">
        <v>1</v>
      </c>
      <c r="F873" s="91">
        <v>955460</v>
      </c>
      <c r="G873" s="91">
        <f t="shared" si="47"/>
        <v>955460</v>
      </c>
    </row>
    <row r="874" spans="2:7" s="95" customFormat="1" ht="150.75" customHeight="1" outlineLevel="1" x14ac:dyDescent="0.25">
      <c r="B874" s="98" t="s">
        <v>1807</v>
      </c>
      <c r="C874" s="73" t="s">
        <v>1804</v>
      </c>
      <c r="D874" s="74" t="s">
        <v>35</v>
      </c>
      <c r="E874" s="90">
        <v>1</v>
      </c>
      <c r="F874" s="91">
        <v>2687094</v>
      </c>
      <c r="G874" s="91">
        <f t="shared" si="47"/>
        <v>2687094</v>
      </c>
    </row>
    <row r="875" spans="2:7" s="95" customFormat="1" ht="150.75" customHeight="1" outlineLevel="1" x14ac:dyDescent="0.25">
      <c r="B875" s="98" t="s">
        <v>1809</v>
      </c>
      <c r="C875" s="73" t="s">
        <v>1806</v>
      </c>
      <c r="D875" s="74" t="s">
        <v>35</v>
      </c>
      <c r="E875" s="90">
        <v>1</v>
      </c>
      <c r="F875" s="91">
        <v>3797937</v>
      </c>
      <c r="G875" s="91">
        <f t="shared" si="47"/>
        <v>3797937</v>
      </c>
    </row>
    <row r="876" spans="2:7" s="95" customFormat="1" ht="150.75" customHeight="1" outlineLevel="1" x14ac:dyDescent="0.25">
      <c r="B876" s="98" t="s">
        <v>4404</v>
      </c>
      <c r="C876" s="73" t="s">
        <v>1808</v>
      </c>
      <c r="D876" s="74" t="s">
        <v>35</v>
      </c>
      <c r="E876" s="90">
        <v>1</v>
      </c>
      <c r="F876" s="91">
        <v>4292377</v>
      </c>
      <c r="G876" s="91">
        <f t="shared" si="47"/>
        <v>4292377</v>
      </c>
    </row>
    <row r="877" spans="2:7" s="95" customFormat="1" ht="150.75" customHeight="1" outlineLevel="1" x14ac:dyDescent="0.25">
      <c r="B877" s="98" t="s">
        <v>4405</v>
      </c>
      <c r="C877" s="73" t="s">
        <v>1810</v>
      </c>
      <c r="D877" s="74" t="s">
        <v>35</v>
      </c>
      <c r="E877" s="90">
        <v>1</v>
      </c>
      <c r="F877" s="91">
        <v>11406349</v>
      </c>
      <c r="G877" s="91">
        <f t="shared" si="47"/>
        <v>11406349</v>
      </c>
    </row>
    <row r="878" spans="2:7" s="95" customFormat="1" ht="91.5" customHeight="1" outlineLevel="1" x14ac:dyDescent="0.25">
      <c r="B878" s="98" t="s">
        <v>1811</v>
      </c>
      <c r="C878" s="73" t="s">
        <v>1812</v>
      </c>
      <c r="D878" s="74" t="s">
        <v>31</v>
      </c>
      <c r="E878" s="90">
        <v>1</v>
      </c>
      <c r="F878" s="91">
        <v>95738</v>
      </c>
      <c r="G878" s="91">
        <f t="shared" si="47"/>
        <v>95738</v>
      </c>
    </row>
    <row r="879" spans="2:7" s="95" customFormat="1" ht="91.5" customHeight="1" outlineLevel="1" x14ac:dyDescent="0.25">
      <c r="B879" s="98" t="s">
        <v>1813</v>
      </c>
      <c r="C879" s="73" t="s">
        <v>1814</v>
      </c>
      <c r="D879" s="74" t="s">
        <v>31</v>
      </c>
      <c r="E879" s="90">
        <v>1</v>
      </c>
      <c r="F879" s="91">
        <v>119404</v>
      </c>
      <c r="G879" s="91">
        <f t="shared" si="47"/>
        <v>119404</v>
      </c>
    </row>
    <row r="880" spans="2:7" s="95" customFormat="1" ht="91.5" customHeight="1" outlineLevel="1" x14ac:dyDescent="0.25">
      <c r="B880" s="98" t="s">
        <v>1815</v>
      </c>
      <c r="C880" s="73" t="s">
        <v>1816</v>
      </c>
      <c r="D880" s="74" t="s">
        <v>31</v>
      </c>
      <c r="E880" s="90">
        <v>1</v>
      </c>
      <c r="F880" s="91">
        <v>151884</v>
      </c>
      <c r="G880" s="91">
        <f t="shared" si="47"/>
        <v>151884</v>
      </c>
    </row>
    <row r="881" spans="2:7" s="95" customFormat="1" ht="91.5" customHeight="1" outlineLevel="1" x14ac:dyDescent="0.25">
      <c r="B881" s="98" t="s">
        <v>1817</v>
      </c>
      <c r="C881" s="73" t="s">
        <v>1818</v>
      </c>
      <c r="D881" s="74" t="s">
        <v>31</v>
      </c>
      <c r="E881" s="90">
        <v>1</v>
      </c>
      <c r="F881" s="91">
        <v>154532</v>
      </c>
      <c r="G881" s="91">
        <f t="shared" si="47"/>
        <v>154532</v>
      </c>
    </row>
    <row r="882" spans="2:7" s="95" customFormat="1" ht="91.5" customHeight="1" outlineLevel="1" x14ac:dyDescent="0.25">
      <c r="B882" s="98" t="s">
        <v>1819</v>
      </c>
      <c r="C882" s="73" t="s">
        <v>1820</v>
      </c>
      <c r="D882" s="74" t="s">
        <v>35</v>
      </c>
      <c r="E882" s="90">
        <v>1</v>
      </c>
      <c r="F882" s="91">
        <v>4776518</v>
      </c>
      <c r="G882" s="91">
        <f t="shared" si="47"/>
        <v>4776518</v>
      </c>
    </row>
    <row r="883" spans="2:7" s="95" customFormat="1" ht="91.5" customHeight="1" outlineLevel="1" x14ac:dyDescent="0.25">
      <c r="B883" s="98" t="s">
        <v>1821</v>
      </c>
      <c r="C883" s="73" t="s">
        <v>1822</v>
      </c>
      <c r="D883" s="74" t="s">
        <v>35</v>
      </c>
      <c r="E883" s="90">
        <v>1</v>
      </c>
      <c r="F883" s="91">
        <v>2770583</v>
      </c>
      <c r="G883" s="91">
        <f t="shared" si="47"/>
        <v>2770583</v>
      </c>
    </row>
    <row r="884" spans="2:7" s="95" customFormat="1" ht="91.5" customHeight="1" outlineLevel="1" x14ac:dyDescent="0.25">
      <c r="B884" s="98" t="s">
        <v>1823</v>
      </c>
      <c r="C884" s="73" t="s">
        <v>1824</v>
      </c>
      <c r="D884" s="74" t="s">
        <v>35</v>
      </c>
      <c r="E884" s="90">
        <v>1</v>
      </c>
      <c r="F884" s="91">
        <v>2770583</v>
      </c>
      <c r="G884" s="91">
        <f t="shared" si="47"/>
        <v>2770583</v>
      </c>
    </row>
    <row r="885" spans="2:7" s="95" customFormat="1" ht="132" customHeight="1" outlineLevel="1" x14ac:dyDescent="0.25">
      <c r="B885" s="98" t="s">
        <v>1825</v>
      </c>
      <c r="C885" s="73" t="s">
        <v>1826</v>
      </c>
      <c r="D885" s="74" t="s">
        <v>35</v>
      </c>
      <c r="E885" s="90">
        <v>1</v>
      </c>
      <c r="F885" s="91">
        <v>3888302</v>
      </c>
      <c r="G885" s="91">
        <f t="shared" si="47"/>
        <v>3888302</v>
      </c>
    </row>
    <row r="886" spans="2:7" s="95" customFormat="1" ht="132" customHeight="1" outlineLevel="1" x14ac:dyDescent="0.25">
      <c r="B886" s="98" t="s">
        <v>1828</v>
      </c>
      <c r="C886" s="73" t="s">
        <v>1827</v>
      </c>
      <c r="D886" s="74" t="s">
        <v>35</v>
      </c>
      <c r="E886" s="90">
        <v>1</v>
      </c>
      <c r="F886" s="91">
        <v>3673902</v>
      </c>
      <c r="G886" s="91">
        <f t="shared" si="47"/>
        <v>3673902</v>
      </c>
    </row>
    <row r="887" spans="2:7" s="95" customFormat="1" ht="132" customHeight="1" outlineLevel="1" x14ac:dyDescent="0.25">
      <c r="B887" s="98" t="s">
        <v>1830</v>
      </c>
      <c r="C887" s="73" t="s">
        <v>1829</v>
      </c>
      <c r="D887" s="74" t="s">
        <v>35</v>
      </c>
      <c r="E887" s="90">
        <v>1</v>
      </c>
      <c r="F887" s="91">
        <v>4560378</v>
      </c>
      <c r="G887" s="91">
        <f t="shared" si="47"/>
        <v>4560378</v>
      </c>
    </row>
    <row r="888" spans="2:7" s="95" customFormat="1" ht="132" customHeight="1" outlineLevel="1" x14ac:dyDescent="0.25">
      <c r="B888" s="98" t="s">
        <v>1833</v>
      </c>
      <c r="C888" s="73" t="s">
        <v>1831</v>
      </c>
      <c r="D888" s="74" t="s">
        <v>35</v>
      </c>
      <c r="E888" s="90">
        <v>1</v>
      </c>
      <c r="F888" s="91">
        <v>38400</v>
      </c>
      <c r="G888" s="91">
        <f t="shared" si="47"/>
        <v>38400</v>
      </c>
    </row>
    <row r="889" spans="2:7" s="95" customFormat="1" ht="132" customHeight="1" outlineLevel="1" x14ac:dyDescent="0.25">
      <c r="B889" s="98" t="s">
        <v>4406</v>
      </c>
      <c r="C889" s="73" t="s">
        <v>1832</v>
      </c>
      <c r="D889" s="74" t="s">
        <v>35</v>
      </c>
      <c r="E889" s="90">
        <v>1</v>
      </c>
      <c r="F889" s="91">
        <v>101608</v>
      </c>
      <c r="G889" s="91">
        <f t="shared" si="47"/>
        <v>101608</v>
      </c>
    </row>
    <row r="890" spans="2:7" s="95" customFormat="1" ht="132" customHeight="1" outlineLevel="1" x14ac:dyDescent="0.25">
      <c r="B890" s="98" t="s">
        <v>4407</v>
      </c>
      <c r="C890" s="73" t="s">
        <v>1834</v>
      </c>
      <c r="D890" s="74" t="s">
        <v>35</v>
      </c>
      <c r="E890" s="90">
        <v>1</v>
      </c>
      <c r="F890" s="91">
        <v>581037</v>
      </c>
      <c r="G890" s="91">
        <f t="shared" si="47"/>
        <v>581037</v>
      </c>
    </row>
    <row r="891" spans="2:7" s="95" customFormat="1" ht="27.75" customHeight="1" outlineLevel="1" x14ac:dyDescent="0.25">
      <c r="B891" s="96" t="s">
        <v>1835</v>
      </c>
      <c r="C891" s="96" t="s">
        <v>1836</v>
      </c>
      <c r="D891" s="97" t="s">
        <v>19</v>
      </c>
      <c r="E891" s="97" t="s">
        <v>19</v>
      </c>
      <c r="F891" s="97" t="s">
        <v>19</v>
      </c>
      <c r="G891" s="89"/>
    </row>
    <row r="892" spans="2:7" s="95" customFormat="1" ht="132" customHeight="1" outlineLevel="1" x14ac:dyDescent="0.25">
      <c r="B892" s="98" t="s">
        <v>1837</v>
      </c>
      <c r="C892" s="73" t="s">
        <v>1838</v>
      </c>
      <c r="D892" s="74" t="s">
        <v>31</v>
      </c>
      <c r="E892" s="90">
        <v>1</v>
      </c>
      <c r="F892" s="91">
        <v>27681</v>
      </c>
      <c r="G892" s="91">
        <f t="shared" ref="G892:G930" si="48">+ROUND(E892*F892,0)</f>
        <v>27681</v>
      </c>
    </row>
    <row r="893" spans="2:7" s="95" customFormat="1" ht="132" customHeight="1" outlineLevel="1" x14ac:dyDescent="0.25">
      <c r="B893" s="98" t="s">
        <v>1839</v>
      </c>
      <c r="C893" s="73" t="s">
        <v>1840</v>
      </c>
      <c r="D893" s="74" t="s">
        <v>31</v>
      </c>
      <c r="E893" s="90">
        <v>1</v>
      </c>
      <c r="F893" s="91">
        <v>32057</v>
      </c>
      <c r="G893" s="91">
        <f t="shared" si="48"/>
        <v>32057</v>
      </c>
    </row>
    <row r="894" spans="2:7" s="95" customFormat="1" ht="132" customHeight="1" outlineLevel="1" x14ac:dyDescent="0.25">
      <c r="B894" s="98" t="s">
        <v>1841</v>
      </c>
      <c r="C894" s="73" t="s">
        <v>1842</v>
      </c>
      <c r="D894" s="74" t="s">
        <v>31</v>
      </c>
      <c r="E894" s="90">
        <v>1</v>
      </c>
      <c r="F894" s="91">
        <v>50279</v>
      </c>
      <c r="G894" s="91">
        <f t="shared" si="48"/>
        <v>50279</v>
      </c>
    </row>
    <row r="895" spans="2:7" s="95" customFormat="1" ht="132" customHeight="1" outlineLevel="1" x14ac:dyDescent="0.25">
      <c r="B895" s="98" t="s">
        <v>1843</v>
      </c>
      <c r="C895" s="73" t="s">
        <v>1844</v>
      </c>
      <c r="D895" s="74" t="s">
        <v>31</v>
      </c>
      <c r="E895" s="90">
        <v>1</v>
      </c>
      <c r="F895" s="91">
        <v>64092</v>
      </c>
      <c r="G895" s="91">
        <f t="shared" si="48"/>
        <v>64092</v>
      </c>
    </row>
    <row r="896" spans="2:7" s="95" customFormat="1" ht="132" customHeight="1" outlineLevel="1" x14ac:dyDescent="0.25">
      <c r="B896" s="98" t="s">
        <v>1845</v>
      </c>
      <c r="C896" s="73" t="s">
        <v>1846</v>
      </c>
      <c r="D896" s="74" t="s">
        <v>31</v>
      </c>
      <c r="E896" s="90">
        <v>1</v>
      </c>
      <c r="F896" s="91">
        <v>167570</v>
      </c>
      <c r="G896" s="91">
        <f t="shared" si="48"/>
        <v>167570</v>
      </c>
    </row>
    <row r="897" spans="2:7" s="95" customFormat="1" ht="177" customHeight="1" outlineLevel="1" x14ac:dyDescent="0.25">
      <c r="B897" s="98" t="s">
        <v>1847</v>
      </c>
      <c r="C897" s="73" t="s">
        <v>52</v>
      </c>
      <c r="D897" s="74" t="s">
        <v>31</v>
      </c>
      <c r="E897" s="90">
        <v>1</v>
      </c>
      <c r="F897" s="91">
        <v>25073</v>
      </c>
      <c r="G897" s="91">
        <f t="shared" si="48"/>
        <v>25073</v>
      </c>
    </row>
    <row r="898" spans="2:7" s="95" customFormat="1" ht="132" customHeight="1" outlineLevel="1" x14ac:dyDescent="0.25">
      <c r="B898" s="98" t="s">
        <v>1848</v>
      </c>
      <c r="C898" s="73" t="s">
        <v>1849</v>
      </c>
      <c r="D898" s="74" t="s">
        <v>31</v>
      </c>
      <c r="E898" s="90">
        <v>1</v>
      </c>
      <c r="F898" s="91">
        <v>40594</v>
      </c>
      <c r="G898" s="91">
        <f t="shared" si="48"/>
        <v>40594</v>
      </c>
    </row>
    <row r="899" spans="2:7" s="95" customFormat="1" ht="132" customHeight="1" outlineLevel="1" x14ac:dyDescent="0.25">
      <c r="B899" s="98" t="s">
        <v>1850</v>
      </c>
      <c r="C899" s="73" t="s">
        <v>1851</v>
      </c>
      <c r="D899" s="74" t="s">
        <v>31</v>
      </c>
      <c r="E899" s="90">
        <v>1</v>
      </c>
      <c r="F899" s="91">
        <v>57497</v>
      </c>
      <c r="G899" s="91">
        <f t="shared" si="48"/>
        <v>57497</v>
      </c>
    </row>
    <row r="900" spans="2:7" s="95" customFormat="1" ht="91.5" customHeight="1" outlineLevel="1" x14ac:dyDescent="0.25">
      <c r="B900" s="98" t="s">
        <v>1852</v>
      </c>
      <c r="C900" s="73" t="s">
        <v>1853</v>
      </c>
      <c r="D900" s="74" t="s">
        <v>35</v>
      </c>
      <c r="E900" s="90">
        <v>1</v>
      </c>
      <c r="F900" s="91">
        <v>33805</v>
      </c>
      <c r="G900" s="91">
        <f t="shared" si="48"/>
        <v>33805</v>
      </c>
    </row>
    <row r="901" spans="2:7" s="95" customFormat="1" ht="150.75" customHeight="1" outlineLevel="1" x14ac:dyDescent="0.25">
      <c r="B901" s="98" t="s">
        <v>1854</v>
      </c>
      <c r="C901" s="73" t="s">
        <v>1855</v>
      </c>
      <c r="D901" s="74" t="s">
        <v>35</v>
      </c>
      <c r="E901" s="90">
        <v>1</v>
      </c>
      <c r="F901" s="91">
        <v>104719</v>
      </c>
      <c r="G901" s="91">
        <f t="shared" si="48"/>
        <v>104719</v>
      </c>
    </row>
    <row r="902" spans="2:7" s="95" customFormat="1" ht="150.75" customHeight="1" outlineLevel="1" x14ac:dyDescent="0.25">
      <c r="B902" s="98" t="s">
        <v>1856</v>
      </c>
      <c r="C902" s="73" t="s">
        <v>1857</v>
      </c>
      <c r="D902" s="74" t="s">
        <v>35</v>
      </c>
      <c r="E902" s="90">
        <v>1</v>
      </c>
      <c r="F902" s="91">
        <v>134425</v>
      </c>
      <c r="G902" s="91">
        <f t="shared" si="48"/>
        <v>134425</v>
      </c>
    </row>
    <row r="903" spans="2:7" s="95" customFormat="1" ht="150.75" customHeight="1" outlineLevel="1" x14ac:dyDescent="0.25">
      <c r="B903" s="98" t="s">
        <v>1858</v>
      </c>
      <c r="C903" s="73" t="s">
        <v>1859</v>
      </c>
      <c r="D903" s="74" t="s">
        <v>35</v>
      </c>
      <c r="E903" s="90">
        <v>1</v>
      </c>
      <c r="F903" s="91">
        <v>181209</v>
      </c>
      <c r="G903" s="91">
        <f t="shared" si="48"/>
        <v>181209</v>
      </c>
    </row>
    <row r="904" spans="2:7" s="95" customFormat="1" ht="150.75" customHeight="1" outlineLevel="1" x14ac:dyDescent="0.25">
      <c r="B904" s="98" t="s">
        <v>1860</v>
      </c>
      <c r="C904" s="73" t="s">
        <v>1861</v>
      </c>
      <c r="D904" s="74" t="s">
        <v>31</v>
      </c>
      <c r="E904" s="90">
        <v>1</v>
      </c>
      <c r="F904" s="91">
        <v>34059</v>
      </c>
      <c r="G904" s="91">
        <f t="shared" si="48"/>
        <v>34059</v>
      </c>
    </row>
    <row r="905" spans="2:7" s="95" customFormat="1" ht="150.75" customHeight="1" outlineLevel="1" x14ac:dyDescent="0.25">
      <c r="B905" s="98" t="s">
        <v>1862</v>
      </c>
      <c r="C905" s="73" t="s">
        <v>1863</v>
      </c>
      <c r="D905" s="74" t="s">
        <v>31</v>
      </c>
      <c r="E905" s="90">
        <v>1</v>
      </c>
      <c r="F905" s="91">
        <v>53558</v>
      </c>
      <c r="G905" s="91">
        <f t="shared" si="48"/>
        <v>53558</v>
      </c>
    </row>
    <row r="906" spans="2:7" s="95" customFormat="1" ht="150.75" customHeight="1" outlineLevel="1" x14ac:dyDescent="0.25">
      <c r="B906" s="98" t="s">
        <v>1864</v>
      </c>
      <c r="C906" s="73" t="s">
        <v>1865</v>
      </c>
      <c r="D906" s="74" t="s">
        <v>31</v>
      </c>
      <c r="E906" s="90">
        <v>1</v>
      </c>
      <c r="F906" s="91">
        <v>71724</v>
      </c>
      <c r="G906" s="91">
        <f t="shared" si="48"/>
        <v>71724</v>
      </c>
    </row>
    <row r="907" spans="2:7" s="95" customFormat="1" ht="150.75" customHeight="1" outlineLevel="1" x14ac:dyDescent="0.25">
      <c r="B907" s="98" t="s">
        <v>1866</v>
      </c>
      <c r="C907" s="73" t="s">
        <v>1867</v>
      </c>
      <c r="D907" s="74" t="s">
        <v>31</v>
      </c>
      <c r="E907" s="90">
        <v>1</v>
      </c>
      <c r="F907" s="91">
        <v>175543</v>
      </c>
      <c r="G907" s="91">
        <f t="shared" si="48"/>
        <v>175543</v>
      </c>
    </row>
    <row r="908" spans="2:7" s="95" customFormat="1" ht="150.75" customHeight="1" outlineLevel="1" x14ac:dyDescent="0.25">
      <c r="B908" s="98" t="s">
        <v>1868</v>
      </c>
      <c r="C908" s="73" t="s">
        <v>1869</v>
      </c>
      <c r="D908" s="74" t="s">
        <v>35</v>
      </c>
      <c r="E908" s="90">
        <v>1</v>
      </c>
      <c r="F908" s="91">
        <v>86427</v>
      </c>
      <c r="G908" s="91">
        <f t="shared" si="48"/>
        <v>86427</v>
      </c>
    </row>
    <row r="909" spans="2:7" s="95" customFormat="1" ht="150.75" customHeight="1" outlineLevel="1" x14ac:dyDescent="0.25">
      <c r="B909" s="98" t="s">
        <v>1870</v>
      </c>
      <c r="C909" s="73" t="s">
        <v>1871</v>
      </c>
      <c r="D909" s="74" t="s">
        <v>35</v>
      </c>
      <c r="E909" s="90">
        <v>1</v>
      </c>
      <c r="F909" s="91">
        <v>125931</v>
      </c>
      <c r="G909" s="91">
        <f t="shared" si="48"/>
        <v>125931</v>
      </c>
    </row>
    <row r="910" spans="2:7" s="95" customFormat="1" ht="91.5" customHeight="1" outlineLevel="1" x14ac:dyDescent="0.25">
      <c r="B910" s="98" t="s">
        <v>1872</v>
      </c>
      <c r="C910" s="73" t="s">
        <v>1873</v>
      </c>
      <c r="D910" s="74" t="s">
        <v>35</v>
      </c>
      <c r="E910" s="90">
        <v>1</v>
      </c>
      <c r="F910" s="91">
        <v>35685</v>
      </c>
      <c r="G910" s="91">
        <f t="shared" si="48"/>
        <v>35685</v>
      </c>
    </row>
    <row r="911" spans="2:7" s="95" customFormat="1" ht="91.5" customHeight="1" outlineLevel="1" x14ac:dyDescent="0.25">
      <c r="B911" s="98" t="s">
        <v>1874</v>
      </c>
      <c r="C911" s="73" t="s">
        <v>1875</v>
      </c>
      <c r="D911" s="74" t="s">
        <v>35</v>
      </c>
      <c r="E911" s="90">
        <v>1</v>
      </c>
      <c r="F911" s="91">
        <v>46885</v>
      </c>
      <c r="G911" s="91">
        <f t="shared" si="48"/>
        <v>46885</v>
      </c>
    </row>
    <row r="912" spans="2:7" s="95" customFormat="1" ht="91.5" customHeight="1" outlineLevel="1" x14ac:dyDescent="0.25">
      <c r="B912" s="98" t="s">
        <v>1876</v>
      </c>
      <c r="C912" s="73" t="s">
        <v>1877</v>
      </c>
      <c r="D912" s="74" t="s">
        <v>35</v>
      </c>
      <c r="E912" s="90">
        <v>1</v>
      </c>
      <c r="F912" s="91">
        <v>48197</v>
      </c>
      <c r="G912" s="91">
        <f t="shared" si="48"/>
        <v>48197</v>
      </c>
    </row>
    <row r="913" spans="2:7" s="95" customFormat="1" ht="144" customHeight="1" outlineLevel="1" x14ac:dyDescent="0.25">
      <c r="B913" s="98" t="s">
        <v>1878</v>
      </c>
      <c r="C913" s="73" t="s">
        <v>1879</v>
      </c>
      <c r="D913" s="74" t="s">
        <v>31</v>
      </c>
      <c r="E913" s="90">
        <v>1</v>
      </c>
      <c r="F913" s="91">
        <v>66899</v>
      </c>
      <c r="G913" s="91">
        <f t="shared" si="48"/>
        <v>66899</v>
      </c>
    </row>
    <row r="914" spans="2:7" s="95" customFormat="1" ht="144" customHeight="1" outlineLevel="1" x14ac:dyDescent="0.25">
      <c r="B914" s="98" t="s">
        <v>1880</v>
      </c>
      <c r="C914" s="73" t="s">
        <v>1881</v>
      </c>
      <c r="D914" s="74" t="s">
        <v>31</v>
      </c>
      <c r="E914" s="90">
        <v>1</v>
      </c>
      <c r="F914" s="91">
        <v>93843</v>
      </c>
      <c r="G914" s="91">
        <f t="shared" si="48"/>
        <v>93843</v>
      </c>
    </row>
    <row r="915" spans="2:7" s="95" customFormat="1" ht="144" customHeight="1" outlineLevel="1" x14ac:dyDescent="0.25">
      <c r="B915" s="98" t="s">
        <v>1882</v>
      </c>
      <c r="C915" s="73" t="s">
        <v>1883</v>
      </c>
      <c r="D915" s="74" t="s">
        <v>31</v>
      </c>
      <c r="E915" s="90">
        <v>1</v>
      </c>
      <c r="F915" s="91">
        <v>164203</v>
      </c>
      <c r="G915" s="91">
        <f t="shared" si="48"/>
        <v>164203</v>
      </c>
    </row>
    <row r="916" spans="2:7" s="95" customFormat="1" ht="144" customHeight="1" outlineLevel="1" x14ac:dyDescent="0.25">
      <c r="B916" s="98" t="s">
        <v>1884</v>
      </c>
      <c r="C916" s="73" t="s">
        <v>1885</v>
      </c>
      <c r="D916" s="74" t="s">
        <v>31</v>
      </c>
      <c r="E916" s="90">
        <v>1</v>
      </c>
      <c r="F916" s="91">
        <v>205448</v>
      </c>
      <c r="G916" s="91">
        <f t="shared" si="48"/>
        <v>205448</v>
      </c>
    </row>
    <row r="917" spans="2:7" s="95" customFormat="1" ht="144" customHeight="1" outlineLevel="1" x14ac:dyDescent="0.25">
      <c r="B917" s="98" t="s">
        <v>1886</v>
      </c>
      <c r="C917" s="73" t="s">
        <v>1887</v>
      </c>
      <c r="D917" s="74" t="s">
        <v>31</v>
      </c>
      <c r="E917" s="90">
        <v>1</v>
      </c>
      <c r="F917" s="91">
        <v>291056</v>
      </c>
      <c r="G917" s="91">
        <f t="shared" si="48"/>
        <v>291056</v>
      </c>
    </row>
    <row r="918" spans="2:7" s="95" customFormat="1" ht="144" customHeight="1" outlineLevel="1" x14ac:dyDescent="0.25">
      <c r="B918" s="98" t="s">
        <v>1888</v>
      </c>
      <c r="C918" s="73" t="s">
        <v>1889</v>
      </c>
      <c r="D918" s="74" t="s">
        <v>31</v>
      </c>
      <c r="E918" s="90">
        <v>1</v>
      </c>
      <c r="F918" s="91">
        <v>360854</v>
      </c>
      <c r="G918" s="91">
        <f t="shared" si="48"/>
        <v>360854</v>
      </c>
    </row>
    <row r="919" spans="2:7" s="95" customFormat="1" ht="144" customHeight="1" outlineLevel="1" x14ac:dyDescent="0.25">
      <c r="B919" s="98" t="s">
        <v>1890</v>
      </c>
      <c r="C919" s="73" t="s">
        <v>1891</v>
      </c>
      <c r="D919" s="74" t="s">
        <v>31</v>
      </c>
      <c r="E919" s="90">
        <v>1</v>
      </c>
      <c r="F919" s="91">
        <v>471127</v>
      </c>
      <c r="G919" s="91">
        <f t="shared" si="48"/>
        <v>471127</v>
      </c>
    </row>
    <row r="920" spans="2:7" s="95" customFormat="1" ht="144" customHeight="1" outlineLevel="1" x14ac:dyDescent="0.25">
      <c r="B920" s="98" t="s">
        <v>1892</v>
      </c>
      <c r="C920" s="73" t="s">
        <v>1893</v>
      </c>
      <c r="D920" s="74" t="s">
        <v>31</v>
      </c>
      <c r="E920" s="90">
        <v>1</v>
      </c>
      <c r="F920" s="91">
        <v>581636</v>
      </c>
      <c r="G920" s="91">
        <f t="shared" si="48"/>
        <v>581636</v>
      </c>
    </row>
    <row r="921" spans="2:7" s="95" customFormat="1" ht="144" customHeight="1" outlineLevel="1" x14ac:dyDescent="0.25">
      <c r="B921" s="98" t="s">
        <v>1894</v>
      </c>
      <c r="C921" s="73" t="s">
        <v>1895</v>
      </c>
      <c r="D921" s="74" t="s">
        <v>31</v>
      </c>
      <c r="E921" s="90">
        <v>1</v>
      </c>
      <c r="F921" s="91">
        <v>48728</v>
      </c>
      <c r="G921" s="91">
        <f t="shared" si="48"/>
        <v>48728</v>
      </c>
    </row>
    <row r="922" spans="2:7" s="95" customFormat="1" ht="144" customHeight="1" outlineLevel="1" x14ac:dyDescent="0.25">
      <c r="B922" s="98" t="s">
        <v>1896</v>
      </c>
      <c r="C922" s="73" t="s">
        <v>1897</v>
      </c>
      <c r="D922" s="74" t="s">
        <v>31</v>
      </c>
      <c r="E922" s="90">
        <v>1</v>
      </c>
      <c r="F922" s="91">
        <v>63951</v>
      </c>
      <c r="G922" s="91">
        <f t="shared" si="48"/>
        <v>63951</v>
      </c>
    </row>
    <row r="923" spans="2:7" s="95" customFormat="1" ht="144" customHeight="1" outlineLevel="1" x14ac:dyDescent="0.25">
      <c r="B923" s="98" t="s">
        <v>1898</v>
      </c>
      <c r="C923" s="73" t="s">
        <v>1899</v>
      </c>
      <c r="D923" s="74" t="s">
        <v>31</v>
      </c>
      <c r="E923" s="90">
        <v>1</v>
      </c>
      <c r="F923" s="91">
        <v>89992</v>
      </c>
      <c r="G923" s="91">
        <f t="shared" si="48"/>
        <v>89992</v>
      </c>
    </row>
    <row r="924" spans="2:7" s="95" customFormat="1" ht="144" customHeight="1" outlineLevel="1" x14ac:dyDescent="0.25">
      <c r="B924" s="98" t="s">
        <v>1900</v>
      </c>
      <c r="C924" s="73" t="s">
        <v>1901</v>
      </c>
      <c r="D924" s="74" t="s">
        <v>31</v>
      </c>
      <c r="E924" s="90">
        <v>1</v>
      </c>
      <c r="F924" s="91">
        <v>106343</v>
      </c>
      <c r="G924" s="91">
        <f t="shared" si="48"/>
        <v>106343</v>
      </c>
    </row>
    <row r="925" spans="2:7" s="95" customFormat="1" ht="144" customHeight="1" outlineLevel="1" x14ac:dyDescent="0.25">
      <c r="B925" s="98" t="s">
        <v>1902</v>
      </c>
      <c r="C925" s="73" t="s">
        <v>1903</v>
      </c>
      <c r="D925" s="74" t="s">
        <v>31</v>
      </c>
      <c r="E925" s="90">
        <v>1</v>
      </c>
      <c r="F925" s="91">
        <v>210498</v>
      </c>
      <c r="G925" s="91">
        <f t="shared" si="48"/>
        <v>210498</v>
      </c>
    </row>
    <row r="926" spans="2:7" s="95" customFormat="1" ht="144" customHeight="1" outlineLevel="1" x14ac:dyDescent="0.25">
      <c r="B926" s="98" t="s">
        <v>1904</v>
      </c>
      <c r="C926" s="73" t="s">
        <v>1905</v>
      </c>
      <c r="D926" s="74" t="s">
        <v>31</v>
      </c>
      <c r="E926" s="90">
        <v>1</v>
      </c>
      <c r="F926" s="91">
        <v>718789</v>
      </c>
      <c r="G926" s="91">
        <f t="shared" si="48"/>
        <v>718789</v>
      </c>
    </row>
    <row r="927" spans="2:7" s="95" customFormat="1" ht="144" customHeight="1" outlineLevel="1" x14ac:dyDescent="0.25">
      <c r="B927" s="98" t="s">
        <v>1906</v>
      </c>
      <c r="C927" s="73" t="s">
        <v>1907</v>
      </c>
      <c r="D927" s="74" t="s">
        <v>31</v>
      </c>
      <c r="E927" s="90">
        <v>1</v>
      </c>
      <c r="F927" s="91">
        <v>53045</v>
      </c>
      <c r="G927" s="91">
        <f t="shared" si="48"/>
        <v>53045</v>
      </c>
    </row>
    <row r="928" spans="2:7" s="95" customFormat="1" ht="144" customHeight="1" outlineLevel="1" x14ac:dyDescent="0.25">
      <c r="B928" s="98" t="s">
        <v>1908</v>
      </c>
      <c r="C928" s="73" t="s">
        <v>1909</v>
      </c>
      <c r="D928" s="74" t="s">
        <v>35</v>
      </c>
      <c r="E928" s="90">
        <v>1</v>
      </c>
      <c r="F928" s="91">
        <v>138487</v>
      </c>
      <c r="G928" s="91">
        <f t="shared" si="48"/>
        <v>138487</v>
      </c>
    </row>
    <row r="929" spans="2:7" s="95" customFormat="1" ht="91.5" customHeight="1" outlineLevel="1" x14ac:dyDescent="0.25">
      <c r="B929" s="98" t="s">
        <v>1910</v>
      </c>
      <c r="C929" s="73" t="s">
        <v>1911</v>
      </c>
      <c r="D929" s="74" t="s">
        <v>35</v>
      </c>
      <c r="E929" s="90">
        <v>1</v>
      </c>
      <c r="F929" s="91">
        <v>246115</v>
      </c>
      <c r="G929" s="91">
        <f t="shared" si="48"/>
        <v>246115</v>
      </c>
    </row>
    <row r="930" spans="2:7" s="95" customFormat="1" ht="156.75" customHeight="1" outlineLevel="1" x14ac:dyDescent="0.25">
      <c r="B930" s="98" t="s">
        <v>4408</v>
      </c>
      <c r="C930" s="73" t="s">
        <v>1912</v>
      </c>
      <c r="D930" s="74" t="s">
        <v>35</v>
      </c>
      <c r="E930" s="90">
        <v>1</v>
      </c>
      <c r="F930" s="91">
        <v>140979</v>
      </c>
      <c r="G930" s="91">
        <f t="shared" si="48"/>
        <v>140979</v>
      </c>
    </row>
    <row r="931" spans="2:7" s="95" customFormat="1" ht="27.75" customHeight="1" outlineLevel="1" x14ac:dyDescent="0.25">
      <c r="B931" s="96" t="s">
        <v>1913</v>
      </c>
      <c r="C931" s="96" t="s">
        <v>1914</v>
      </c>
      <c r="D931" s="97" t="s">
        <v>19</v>
      </c>
      <c r="E931" s="97" t="s">
        <v>19</v>
      </c>
      <c r="F931" s="97" t="s">
        <v>19</v>
      </c>
      <c r="G931" s="89"/>
    </row>
    <row r="932" spans="2:7" s="95" customFormat="1" ht="91.5" customHeight="1" outlineLevel="1" x14ac:dyDescent="0.25">
      <c r="B932" s="98" t="s">
        <v>1915</v>
      </c>
      <c r="C932" s="73" t="s">
        <v>1916</v>
      </c>
      <c r="D932" s="74" t="s">
        <v>31</v>
      </c>
      <c r="E932" s="90">
        <v>1</v>
      </c>
      <c r="F932" s="91">
        <v>111600</v>
      </c>
      <c r="G932" s="91">
        <f t="shared" ref="G932:G972" si="49">+ROUND(E932*F932,0)</f>
        <v>111600</v>
      </c>
    </row>
    <row r="933" spans="2:7" s="95" customFormat="1" ht="139.5" customHeight="1" outlineLevel="1" x14ac:dyDescent="0.25">
      <c r="B933" s="98" t="s">
        <v>1917</v>
      </c>
      <c r="C933" s="73" t="s">
        <v>1918</v>
      </c>
      <c r="D933" s="74" t="s">
        <v>31</v>
      </c>
      <c r="E933" s="90">
        <v>1</v>
      </c>
      <c r="F933" s="91">
        <v>129405</v>
      </c>
      <c r="G933" s="91">
        <f t="shared" si="49"/>
        <v>129405</v>
      </c>
    </row>
    <row r="934" spans="2:7" s="95" customFormat="1" ht="139.5" customHeight="1" outlineLevel="1" x14ac:dyDescent="0.25">
      <c r="B934" s="98" t="s">
        <v>1919</v>
      </c>
      <c r="C934" s="73" t="s">
        <v>1920</v>
      </c>
      <c r="D934" s="74" t="s">
        <v>31</v>
      </c>
      <c r="E934" s="90">
        <v>1</v>
      </c>
      <c r="F934" s="91">
        <v>158205</v>
      </c>
      <c r="G934" s="91">
        <f t="shared" si="49"/>
        <v>158205</v>
      </c>
    </row>
    <row r="935" spans="2:7" s="95" customFormat="1" ht="139.5" customHeight="1" outlineLevel="1" x14ac:dyDescent="0.25">
      <c r="B935" s="98" t="s">
        <v>1921</v>
      </c>
      <c r="C935" s="73" t="s">
        <v>1922</v>
      </c>
      <c r="D935" s="74" t="s">
        <v>35</v>
      </c>
      <c r="E935" s="90">
        <v>1</v>
      </c>
      <c r="F935" s="91">
        <v>580439</v>
      </c>
      <c r="G935" s="91">
        <f t="shared" si="49"/>
        <v>580439</v>
      </c>
    </row>
    <row r="936" spans="2:7" s="95" customFormat="1" ht="91.5" customHeight="1" outlineLevel="1" x14ac:dyDescent="0.25">
      <c r="B936" s="98" t="s">
        <v>1923</v>
      </c>
      <c r="C936" s="73" t="s">
        <v>1924</v>
      </c>
      <c r="D936" s="74" t="s">
        <v>35</v>
      </c>
      <c r="E936" s="90">
        <v>1</v>
      </c>
      <c r="F936" s="91">
        <v>1023288</v>
      </c>
      <c r="G936" s="91">
        <f t="shared" si="49"/>
        <v>1023288</v>
      </c>
    </row>
    <row r="937" spans="2:7" s="95" customFormat="1" ht="91.5" customHeight="1" outlineLevel="1" x14ac:dyDescent="0.25">
      <c r="B937" s="98" t="s">
        <v>1925</v>
      </c>
      <c r="C937" s="73" t="s">
        <v>1926</v>
      </c>
      <c r="D937" s="74" t="s">
        <v>35</v>
      </c>
      <c r="E937" s="90">
        <v>1</v>
      </c>
      <c r="F937" s="91">
        <v>3561933</v>
      </c>
      <c r="G937" s="91">
        <f t="shared" si="49"/>
        <v>3561933</v>
      </c>
    </row>
    <row r="938" spans="2:7" s="95" customFormat="1" ht="91.5" customHeight="1" outlineLevel="1" x14ac:dyDescent="0.25">
      <c r="B938" s="98" t="s">
        <v>1927</v>
      </c>
      <c r="C938" s="73" t="s">
        <v>1928</v>
      </c>
      <c r="D938" s="74" t="s">
        <v>35</v>
      </c>
      <c r="E938" s="90">
        <v>1</v>
      </c>
      <c r="F938" s="91">
        <v>367185</v>
      </c>
      <c r="G938" s="91">
        <f t="shared" si="49"/>
        <v>367185</v>
      </c>
    </row>
    <row r="939" spans="2:7" s="95" customFormat="1" ht="91.5" customHeight="1" outlineLevel="1" x14ac:dyDescent="0.25">
      <c r="B939" s="98" t="s">
        <v>1929</v>
      </c>
      <c r="C939" s="73" t="s">
        <v>1930</v>
      </c>
      <c r="D939" s="74" t="s">
        <v>35</v>
      </c>
      <c r="E939" s="90">
        <v>1</v>
      </c>
      <c r="F939" s="91">
        <v>538380</v>
      </c>
      <c r="G939" s="91">
        <f t="shared" si="49"/>
        <v>538380</v>
      </c>
    </row>
    <row r="940" spans="2:7" s="95" customFormat="1" ht="91.5" customHeight="1" outlineLevel="1" x14ac:dyDescent="0.25">
      <c r="B940" s="98" t="s">
        <v>1931</v>
      </c>
      <c r="C940" s="73" t="s">
        <v>1932</v>
      </c>
      <c r="D940" s="74" t="s">
        <v>35</v>
      </c>
      <c r="E940" s="90">
        <v>1</v>
      </c>
      <c r="F940" s="91">
        <v>591573</v>
      </c>
      <c r="G940" s="91">
        <f t="shared" si="49"/>
        <v>591573</v>
      </c>
    </row>
    <row r="941" spans="2:7" s="95" customFormat="1" ht="91.5" customHeight="1" outlineLevel="1" x14ac:dyDescent="0.25">
      <c r="B941" s="98" t="s">
        <v>1933</v>
      </c>
      <c r="C941" s="73" t="s">
        <v>1934</v>
      </c>
      <c r="D941" s="74" t="s">
        <v>35</v>
      </c>
      <c r="E941" s="90">
        <v>1</v>
      </c>
      <c r="F941" s="91">
        <v>120651</v>
      </c>
      <c r="G941" s="91">
        <f t="shared" si="49"/>
        <v>120651</v>
      </c>
    </row>
    <row r="942" spans="2:7" s="95" customFormat="1" ht="91.5" customHeight="1" outlineLevel="1" x14ac:dyDescent="0.25">
      <c r="B942" s="98" t="s">
        <v>1935</v>
      </c>
      <c r="C942" s="73" t="s">
        <v>1936</v>
      </c>
      <c r="D942" s="74" t="s">
        <v>35</v>
      </c>
      <c r="E942" s="90">
        <v>1</v>
      </c>
      <c r="F942" s="91">
        <v>207359</v>
      </c>
      <c r="G942" s="91">
        <f t="shared" si="49"/>
        <v>207359</v>
      </c>
    </row>
    <row r="943" spans="2:7" s="95" customFormat="1" ht="91.5" customHeight="1" outlineLevel="1" x14ac:dyDescent="0.25">
      <c r="B943" s="98" t="s">
        <v>1937</v>
      </c>
      <c r="C943" s="73" t="s">
        <v>1938</v>
      </c>
      <c r="D943" s="74" t="s">
        <v>35</v>
      </c>
      <c r="E943" s="90">
        <v>1</v>
      </c>
      <c r="F943" s="91">
        <v>138645</v>
      </c>
      <c r="G943" s="91">
        <f t="shared" si="49"/>
        <v>138645</v>
      </c>
    </row>
    <row r="944" spans="2:7" s="95" customFormat="1" ht="129" customHeight="1" outlineLevel="1" x14ac:dyDescent="0.25">
      <c r="B944" s="98" t="s">
        <v>1939</v>
      </c>
      <c r="C944" s="73" t="s">
        <v>1940</v>
      </c>
      <c r="D944" s="74" t="s">
        <v>35</v>
      </c>
      <c r="E944" s="90">
        <v>1</v>
      </c>
      <c r="F944" s="91">
        <v>1388876</v>
      </c>
      <c r="G944" s="91">
        <f t="shared" si="49"/>
        <v>1388876</v>
      </c>
    </row>
    <row r="945" spans="2:7" s="95" customFormat="1" ht="129" customHeight="1" outlineLevel="1" x14ac:dyDescent="0.25">
      <c r="B945" s="98" t="s">
        <v>1941</v>
      </c>
      <c r="C945" s="73" t="s">
        <v>1942</v>
      </c>
      <c r="D945" s="74" t="s">
        <v>35</v>
      </c>
      <c r="E945" s="90">
        <v>1</v>
      </c>
      <c r="F945" s="91">
        <v>1159247</v>
      </c>
      <c r="G945" s="91">
        <f t="shared" si="49"/>
        <v>1159247</v>
      </c>
    </row>
    <row r="946" spans="2:7" s="95" customFormat="1" ht="129" customHeight="1" outlineLevel="1" x14ac:dyDescent="0.25">
      <c r="B946" s="98" t="s">
        <v>1943</v>
      </c>
      <c r="C946" s="73" t="s">
        <v>1944</v>
      </c>
      <c r="D946" s="74" t="s">
        <v>35</v>
      </c>
      <c r="E946" s="90">
        <v>1</v>
      </c>
      <c r="F946" s="91">
        <v>795472</v>
      </c>
      <c r="G946" s="91">
        <f t="shared" si="49"/>
        <v>795472</v>
      </c>
    </row>
    <row r="947" spans="2:7" s="95" customFormat="1" ht="91.5" customHeight="1" outlineLevel="1" x14ac:dyDescent="0.25">
      <c r="B947" s="98" t="s">
        <v>1945</v>
      </c>
      <c r="C947" s="73" t="s">
        <v>1946</v>
      </c>
      <c r="D947" s="74" t="s">
        <v>35</v>
      </c>
      <c r="E947" s="90">
        <v>1</v>
      </c>
      <c r="F947" s="91">
        <v>800872</v>
      </c>
      <c r="G947" s="91">
        <f t="shared" si="49"/>
        <v>800872</v>
      </c>
    </row>
    <row r="948" spans="2:7" s="95" customFormat="1" ht="91.5" customHeight="1" outlineLevel="1" x14ac:dyDescent="0.25">
      <c r="B948" s="98" t="s">
        <v>1947</v>
      </c>
      <c r="C948" s="73" t="s">
        <v>1948</v>
      </c>
      <c r="D948" s="74" t="s">
        <v>35</v>
      </c>
      <c r="E948" s="90">
        <v>1</v>
      </c>
      <c r="F948" s="91">
        <v>623939</v>
      </c>
      <c r="G948" s="91">
        <f t="shared" si="49"/>
        <v>623939</v>
      </c>
    </row>
    <row r="949" spans="2:7" s="95" customFormat="1" ht="91.5" customHeight="1" outlineLevel="1" x14ac:dyDescent="0.25">
      <c r="B949" s="98" t="s">
        <v>56</v>
      </c>
      <c r="C949" s="73" t="s">
        <v>1949</v>
      </c>
      <c r="D949" s="74" t="s">
        <v>35</v>
      </c>
      <c r="E949" s="90">
        <v>1</v>
      </c>
      <c r="F949" s="91">
        <v>399493</v>
      </c>
      <c r="G949" s="91">
        <f t="shared" si="49"/>
        <v>399493</v>
      </c>
    </row>
    <row r="950" spans="2:7" s="95" customFormat="1" ht="192.75" customHeight="1" outlineLevel="1" x14ac:dyDescent="0.25">
      <c r="B950" s="98" t="s">
        <v>57</v>
      </c>
      <c r="C950" s="73" t="s">
        <v>1950</v>
      </c>
      <c r="D950" s="74" t="s">
        <v>31</v>
      </c>
      <c r="E950" s="90">
        <v>1</v>
      </c>
      <c r="F950" s="91">
        <v>79885</v>
      </c>
      <c r="G950" s="91">
        <f t="shared" si="49"/>
        <v>79885</v>
      </c>
    </row>
    <row r="951" spans="2:7" s="95" customFormat="1" ht="192.75" customHeight="1" outlineLevel="1" x14ac:dyDescent="0.25">
      <c r="B951" s="98" t="s">
        <v>58</v>
      </c>
      <c r="C951" s="73" t="s">
        <v>1951</v>
      </c>
      <c r="D951" s="74" t="s">
        <v>31</v>
      </c>
      <c r="E951" s="90">
        <v>1</v>
      </c>
      <c r="F951" s="91">
        <v>90353</v>
      </c>
      <c r="G951" s="91">
        <f t="shared" si="49"/>
        <v>90353</v>
      </c>
    </row>
    <row r="952" spans="2:7" s="95" customFormat="1" ht="192.75" customHeight="1" outlineLevel="1" x14ac:dyDescent="0.25">
      <c r="B952" s="98" t="s">
        <v>59</v>
      </c>
      <c r="C952" s="73" t="s">
        <v>1952</v>
      </c>
      <c r="D952" s="74" t="s">
        <v>31</v>
      </c>
      <c r="E952" s="90">
        <v>1</v>
      </c>
      <c r="F952" s="91">
        <v>115720</v>
      </c>
      <c r="G952" s="91">
        <f t="shared" si="49"/>
        <v>115720</v>
      </c>
    </row>
    <row r="953" spans="2:7" s="95" customFormat="1" ht="192.75" customHeight="1" outlineLevel="1" x14ac:dyDescent="0.25">
      <c r="B953" s="98" t="s">
        <v>60</v>
      </c>
      <c r="C953" s="73" t="s">
        <v>1953</v>
      </c>
      <c r="D953" s="74" t="s">
        <v>31</v>
      </c>
      <c r="E953" s="90">
        <v>1</v>
      </c>
      <c r="F953" s="91">
        <v>136269</v>
      </c>
      <c r="G953" s="91">
        <f t="shared" si="49"/>
        <v>136269</v>
      </c>
    </row>
    <row r="954" spans="2:7" s="95" customFormat="1" ht="192.75" customHeight="1" outlineLevel="1" x14ac:dyDescent="0.25">
      <c r="B954" s="98" t="s">
        <v>61</v>
      </c>
      <c r="C954" s="73" t="s">
        <v>1954</v>
      </c>
      <c r="D954" s="74" t="s">
        <v>31</v>
      </c>
      <c r="E954" s="90">
        <v>1</v>
      </c>
      <c r="F954" s="91">
        <v>181337</v>
      </c>
      <c r="G954" s="91">
        <f t="shared" si="49"/>
        <v>181337</v>
      </c>
    </row>
    <row r="955" spans="2:7" s="95" customFormat="1" ht="192.75" customHeight="1" outlineLevel="1" x14ac:dyDescent="0.25">
      <c r="B955" s="98" t="s">
        <v>62</v>
      </c>
      <c r="C955" s="73" t="s">
        <v>1955</v>
      </c>
      <c r="D955" s="74" t="s">
        <v>31</v>
      </c>
      <c r="E955" s="90">
        <v>1</v>
      </c>
      <c r="F955" s="91">
        <v>196295</v>
      </c>
      <c r="G955" s="91">
        <f t="shared" si="49"/>
        <v>196295</v>
      </c>
    </row>
    <row r="956" spans="2:7" s="95" customFormat="1" ht="192.75" customHeight="1" outlineLevel="1" x14ac:dyDescent="0.25">
      <c r="B956" s="98" t="s">
        <v>63</v>
      </c>
      <c r="C956" s="73" t="s">
        <v>1956</v>
      </c>
      <c r="D956" s="74" t="s">
        <v>31</v>
      </c>
      <c r="E956" s="90">
        <v>1</v>
      </c>
      <c r="F956" s="91">
        <v>284712</v>
      </c>
      <c r="G956" s="91">
        <f t="shared" si="49"/>
        <v>284712</v>
      </c>
    </row>
    <row r="957" spans="2:7" s="95" customFormat="1" ht="192.75" customHeight="1" outlineLevel="1" x14ac:dyDescent="0.25">
      <c r="B957" s="98" t="s">
        <v>64</v>
      </c>
      <c r="C957" s="73" t="s">
        <v>1957</v>
      </c>
      <c r="D957" s="74" t="s">
        <v>31</v>
      </c>
      <c r="E957" s="90">
        <v>1</v>
      </c>
      <c r="F957" s="91">
        <v>1220105</v>
      </c>
      <c r="G957" s="91">
        <f t="shared" si="49"/>
        <v>1220105</v>
      </c>
    </row>
    <row r="958" spans="2:7" s="95" customFormat="1" ht="192.75" customHeight="1" outlineLevel="1" x14ac:dyDescent="0.25">
      <c r="B958" s="98" t="s">
        <v>65</v>
      </c>
      <c r="C958" s="73" t="s">
        <v>1958</v>
      </c>
      <c r="D958" s="74" t="s">
        <v>35</v>
      </c>
      <c r="E958" s="90">
        <v>1</v>
      </c>
      <c r="F958" s="91">
        <v>4283308</v>
      </c>
      <c r="G958" s="91">
        <f t="shared" si="49"/>
        <v>4283308</v>
      </c>
    </row>
    <row r="959" spans="2:7" s="95" customFormat="1" ht="192.75" customHeight="1" outlineLevel="1" x14ac:dyDescent="0.25">
      <c r="B959" s="98" t="s">
        <v>66</v>
      </c>
      <c r="C959" s="73" t="s">
        <v>1959</v>
      </c>
      <c r="D959" s="74" t="s">
        <v>31</v>
      </c>
      <c r="E959" s="90">
        <v>1</v>
      </c>
      <c r="F959" s="91">
        <v>505432</v>
      </c>
      <c r="G959" s="91">
        <f t="shared" si="49"/>
        <v>505432</v>
      </c>
    </row>
    <row r="960" spans="2:7" s="95" customFormat="1" ht="192.75" customHeight="1" outlineLevel="1" x14ac:dyDescent="0.25">
      <c r="B960" s="98" t="s">
        <v>67</v>
      </c>
      <c r="C960" s="73" t="s">
        <v>1960</v>
      </c>
      <c r="D960" s="74" t="s">
        <v>31</v>
      </c>
      <c r="E960" s="90">
        <v>1</v>
      </c>
      <c r="F960" s="91">
        <v>556319</v>
      </c>
      <c r="G960" s="91">
        <f t="shared" si="49"/>
        <v>556319</v>
      </c>
    </row>
    <row r="961" spans="2:7" s="95" customFormat="1" ht="192.75" customHeight="1" outlineLevel="1" x14ac:dyDescent="0.25">
      <c r="B961" s="98" t="s">
        <v>68</v>
      </c>
      <c r="C961" s="73" t="s">
        <v>1961</v>
      </c>
      <c r="D961" s="74" t="s">
        <v>35</v>
      </c>
      <c r="E961" s="90">
        <v>1</v>
      </c>
      <c r="F961" s="91">
        <v>1132571</v>
      </c>
      <c r="G961" s="91">
        <f t="shared" si="49"/>
        <v>1132571</v>
      </c>
    </row>
    <row r="962" spans="2:7" s="95" customFormat="1" ht="192.75" customHeight="1" outlineLevel="1" x14ac:dyDescent="0.25">
      <c r="B962" s="98" t="s">
        <v>69</v>
      </c>
      <c r="C962" s="73" t="s">
        <v>1753</v>
      </c>
      <c r="D962" s="74" t="s">
        <v>31</v>
      </c>
      <c r="E962" s="90">
        <v>1</v>
      </c>
      <c r="F962" s="91">
        <v>68999</v>
      </c>
      <c r="G962" s="91">
        <f t="shared" si="49"/>
        <v>68999</v>
      </c>
    </row>
    <row r="963" spans="2:7" s="95" customFormat="1" ht="192.75" customHeight="1" outlineLevel="1" x14ac:dyDescent="0.25">
      <c r="B963" s="98" t="s">
        <v>70</v>
      </c>
      <c r="C963" s="73" t="s">
        <v>51</v>
      </c>
      <c r="D963" s="74" t="s">
        <v>31</v>
      </c>
      <c r="E963" s="90">
        <v>1</v>
      </c>
      <c r="F963" s="91">
        <v>87144</v>
      </c>
      <c r="G963" s="91">
        <f t="shared" si="49"/>
        <v>87144</v>
      </c>
    </row>
    <row r="964" spans="2:7" s="95" customFormat="1" ht="91.5" customHeight="1" outlineLevel="1" x14ac:dyDescent="0.25">
      <c r="B964" s="98" t="s">
        <v>71</v>
      </c>
      <c r="C964" s="73" t="s">
        <v>1962</v>
      </c>
      <c r="D964" s="74" t="s">
        <v>35</v>
      </c>
      <c r="E964" s="90">
        <v>1</v>
      </c>
      <c r="F964" s="91">
        <v>18313</v>
      </c>
      <c r="G964" s="91">
        <f t="shared" si="49"/>
        <v>18313</v>
      </c>
    </row>
    <row r="965" spans="2:7" s="95" customFormat="1" ht="91.5" customHeight="1" outlineLevel="1" x14ac:dyDescent="0.25">
      <c r="B965" s="98" t="s">
        <v>72</v>
      </c>
      <c r="C965" s="73" t="s">
        <v>1963</v>
      </c>
      <c r="D965" s="74" t="s">
        <v>35</v>
      </c>
      <c r="E965" s="90">
        <v>1</v>
      </c>
      <c r="F965" s="91">
        <v>18313</v>
      </c>
      <c r="G965" s="91">
        <f t="shared" si="49"/>
        <v>18313</v>
      </c>
    </row>
    <row r="966" spans="2:7" s="95" customFormat="1" ht="91.5" customHeight="1" outlineLevel="1" x14ac:dyDescent="0.25">
      <c r="B966" s="98" t="s">
        <v>73</v>
      </c>
      <c r="C966" s="73" t="s">
        <v>1964</v>
      </c>
      <c r="D966" s="74" t="s">
        <v>35</v>
      </c>
      <c r="E966" s="90">
        <v>1</v>
      </c>
      <c r="F966" s="91">
        <v>18313</v>
      </c>
      <c r="G966" s="91">
        <f t="shared" si="49"/>
        <v>18313</v>
      </c>
    </row>
    <row r="967" spans="2:7" s="95" customFormat="1" ht="91.5" customHeight="1" outlineLevel="1" x14ac:dyDescent="0.25">
      <c r="B967" s="98" t="s">
        <v>74</v>
      </c>
      <c r="C967" s="73" t="s">
        <v>1965</v>
      </c>
      <c r="D967" s="74" t="s">
        <v>35</v>
      </c>
      <c r="E967" s="90">
        <v>1</v>
      </c>
      <c r="F967" s="91">
        <v>18313</v>
      </c>
      <c r="G967" s="91">
        <f t="shared" si="49"/>
        <v>18313</v>
      </c>
    </row>
    <row r="968" spans="2:7" s="95" customFormat="1" ht="91.5" customHeight="1" outlineLevel="1" x14ac:dyDescent="0.25">
      <c r="B968" s="98" t="s">
        <v>75</v>
      </c>
      <c r="C968" s="73" t="s">
        <v>1966</v>
      </c>
      <c r="D968" s="74" t="s">
        <v>35</v>
      </c>
      <c r="E968" s="90">
        <v>1</v>
      </c>
      <c r="F968" s="91">
        <v>118869</v>
      </c>
      <c r="G968" s="91">
        <f t="shared" si="49"/>
        <v>118869</v>
      </c>
    </row>
    <row r="969" spans="2:7" s="95" customFormat="1" ht="91.5" customHeight="1" outlineLevel="1" x14ac:dyDescent="0.25">
      <c r="B969" s="98" t="s">
        <v>1967</v>
      </c>
      <c r="C969" s="73" t="s">
        <v>1968</v>
      </c>
      <c r="D969" s="74" t="s">
        <v>35</v>
      </c>
      <c r="E969" s="90">
        <v>1</v>
      </c>
      <c r="F969" s="91">
        <v>118869</v>
      </c>
      <c r="G969" s="91">
        <f t="shared" si="49"/>
        <v>118869</v>
      </c>
    </row>
    <row r="970" spans="2:7" s="95" customFormat="1" ht="91.5" customHeight="1" outlineLevel="1" x14ac:dyDescent="0.25">
      <c r="B970" s="98" t="s">
        <v>1969</v>
      </c>
      <c r="C970" s="73" t="s">
        <v>1970</v>
      </c>
      <c r="D970" s="74" t="s">
        <v>35</v>
      </c>
      <c r="E970" s="90">
        <v>1</v>
      </c>
      <c r="F970" s="91">
        <v>118869</v>
      </c>
      <c r="G970" s="91">
        <f t="shared" si="49"/>
        <v>118869</v>
      </c>
    </row>
    <row r="971" spans="2:7" s="95" customFormat="1" ht="126" customHeight="1" outlineLevel="1" x14ac:dyDescent="0.25">
      <c r="B971" s="98" t="s">
        <v>1971</v>
      </c>
      <c r="C971" s="73" t="s">
        <v>1972</v>
      </c>
      <c r="D971" s="74" t="s">
        <v>35</v>
      </c>
      <c r="E971" s="90">
        <v>1</v>
      </c>
      <c r="F971" s="91">
        <v>548876</v>
      </c>
      <c r="G971" s="91">
        <f t="shared" si="49"/>
        <v>548876</v>
      </c>
    </row>
    <row r="972" spans="2:7" s="95" customFormat="1" ht="91.5" customHeight="1" outlineLevel="1" x14ac:dyDescent="0.25">
      <c r="B972" s="98" t="s">
        <v>1973</v>
      </c>
      <c r="C972" s="73" t="s">
        <v>1974</v>
      </c>
      <c r="D972" s="74" t="s">
        <v>35</v>
      </c>
      <c r="E972" s="90">
        <v>1</v>
      </c>
      <c r="F972" s="91">
        <v>414135</v>
      </c>
      <c r="G972" s="91">
        <f t="shared" si="49"/>
        <v>414135</v>
      </c>
    </row>
    <row r="973" spans="2:7" s="95" customFormat="1" ht="27.75" customHeight="1" outlineLevel="1" x14ac:dyDescent="0.25">
      <c r="B973" s="96" t="s">
        <v>1975</v>
      </c>
      <c r="C973" s="96" t="s">
        <v>1976</v>
      </c>
      <c r="D973" s="97" t="s">
        <v>19</v>
      </c>
      <c r="E973" s="97" t="s">
        <v>19</v>
      </c>
      <c r="F973" s="97" t="s">
        <v>19</v>
      </c>
      <c r="G973" s="89"/>
    </row>
    <row r="974" spans="2:7" s="95" customFormat="1" ht="91.5" customHeight="1" outlineLevel="1" x14ac:dyDescent="0.25">
      <c r="B974" s="98" t="s">
        <v>1977</v>
      </c>
      <c r="C974" s="73" t="s">
        <v>1978</v>
      </c>
      <c r="D974" s="74" t="s">
        <v>35</v>
      </c>
      <c r="E974" s="90">
        <v>1</v>
      </c>
      <c r="F974" s="91">
        <v>83223</v>
      </c>
      <c r="G974" s="91">
        <f t="shared" ref="G974:G981" si="50">+ROUND(E974*F974,0)</f>
        <v>83223</v>
      </c>
    </row>
    <row r="975" spans="2:7" s="95" customFormat="1" ht="91.5" customHeight="1" outlineLevel="1" x14ac:dyDescent="0.25">
      <c r="B975" s="98" t="s">
        <v>1979</v>
      </c>
      <c r="C975" s="73" t="s">
        <v>1980</v>
      </c>
      <c r="D975" s="74" t="s">
        <v>35</v>
      </c>
      <c r="E975" s="90">
        <v>1</v>
      </c>
      <c r="F975" s="91">
        <v>96785</v>
      </c>
      <c r="G975" s="91">
        <f t="shared" si="50"/>
        <v>96785</v>
      </c>
    </row>
    <row r="976" spans="2:7" s="95" customFormat="1" ht="91.5" customHeight="1" outlineLevel="1" x14ac:dyDescent="0.25">
      <c r="B976" s="98" t="s">
        <v>1981</v>
      </c>
      <c r="C976" s="73" t="s">
        <v>1982</v>
      </c>
      <c r="D976" s="74" t="s">
        <v>35</v>
      </c>
      <c r="E976" s="90">
        <v>1</v>
      </c>
      <c r="F976" s="91">
        <v>540704</v>
      </c>
      <c r="G976" s="91">
        <f t="shared" si="50"/>
        <v>540704</v>
      </c>
    </row>
    <row r="977" spans="2:7" s="95" customFormat="1" ht="91.5" customHeight="1" outlineLevel="1" x14ac:dyDescent="0.25">
      <c r="B977" s="98" t="s">
        <v>1985</v>
      </c>
      <c r="C977" s="73" t="s">
        <v>1983</v>
      </c>
      <c r="D977" s="74" t="s">
        <v>35</v>
      </c>
      <c r="E977" s="90">
        <v>1</v>
      </c>
      <c r="F977" s="91">
        <v>678662</v>
      </c>
      <c r="G977" s="91">
        <f t="shared" si="50"/>
        <v>678662</v>
      </c>
    </row>
    <row r="978" spans="2:7" s="95" customFormat="1" ht="91.5" customHeight="1" outlineLevel="1" x14ac:dyDescent="0.25">
      <c r="B978" s="98" t="s">
        <v>1987</v>
      </c>
      <c r="C978" s="73" t="s">
        <v>1984</v>
      </c>
      <c r="D978" s="74" t="s">
        <v>35</v>
      </c>
      <c r="E978" s="90">
        <v>1</v>
      </c>
      <c r="F978" s="91">
        <v>1098354</v>
      </c>
      <c r="G978" s="91">
        <f t="shared" si="50"/>
        <v>1098354</v>
      </c>
    </row>
    <row r="979" spans="2:7" s="95" customFormat="1" ht="91.5" customHeight="1" outlineLevel="1" x14ac:dyDescent="0.25">
      <c r="B979" s="98" t="s">
        <v>1989</v>
      </c>
      <c r="C979" s="73" t="s">
        <v>1986</v>
      </c>
      <c r="D979" s="74" t="s">
        <v>35</v>
      </c>
      <c r="E979" s="90">
        <v>1</v>
      </c>
      <c r="F979" s="91">
        <v>309355</v>
      </c>
      <c r="G979" s="91">
        <f t="shared" si="50"/>
        <v>309355</v>
      </c>
    </row>
    <row r="980" spans="2:7" s="95" customFormat="1" ht="179.25" customHeight="1" outlineLevel="1" x14ac:dyDescent="0.25">
      <c r="B980" s="98" t="s">
        <v>2433</v>
      </c>
      <c r="C980" s="73" t="s">
        <v>1988</v>
      </c>
      <c r="D980" s="74" t="s">
        <v>31</v>
      </c>
      <c r="E980" s="90">
        <v>1</v>
      </c>
      <c r="F980" s="91">
        <v>224442</v>
      </c>
      <c r="G980" s="91">
        <f t="shared" si="50"/>
        <v>224442</v>
      </c>
    </row>
    <row r="981" spans="2:7" s="95" customFormat="1" ht="179.25" customHeight="1" outlineLevel="1" x14ac:dyDescent="0.25">
      <c r="B981" s="98" t="s">
        <v>4409</v>
      </c>
      <c r="C981" s="73" t="s">
        <v>1990</v>
      </c>
      <c r="D981" s="74" t="s">
        <v>31</v>
      </c>
      <c r="E981" s="90">
        <v>1</v>
      </c>
      <c r="F981" s="91">
        <v>249776</v>
      </c>
      <c r="G981" s="91">
        <f t="shared" si="50"/>
        <v>249776</v>
      </c>
    </row>
    <row r="982" spans="2:7" s="95" customFormat="1" ht="27.75" customHeight="1" outlineLevel="1" x14ac:dyDescent="0.25">
      <c r="B982" s="96" t="s">
        <v>1991</v>
      </c>
      <c r="C982" s="96" t="s">
        <v>1992</v>
      </c>
      <c r="D982" s="97" t="s">
        <v>19</v>
      </c>
      <c r="E982" s="97" t="s">
        <v>19</v>
      </c>
      <c r="F982" s="97" t="s">
        <v>19</v>
      </c>
      <c r="G982" s="89"/>
    </row>
    <row r="983" spans="2:7" s="95" customFormat="1" ht="179.25" customHeight="1" outlineLevel="1" x14ac:dyDescent="0.25">
      <c r="B983" s="98" t="s">
        <v>1993</v>
      </c>
      <c r="C983" s="73" t="s">
        <v>1994</v>
      </c>
      <c r="D983" s="74" t="s">
        <v>35</v>
      </c>
      <c r="E983" s="90">
        <v>1</v>
      </c>
      <c r="F983" s="91">
        <v>795507</v>
      </c>
      <c r="G983" s="91">
        <f t="shared" ref="G983:G997" si="51">+ROUND(E983*F983,0)</f>
        <v>795507</v>
      </c>
    </row>
    <row r="984" spans="2:7" s="95" customFormat="1" ht="179.25" customHeight="1" outlineLevel="1" x14ac:dyDescent="0.25">
      <c r="B984" s="98" t="s">
        <v>1995</v>
      </c>
      <c r="C984" s="73" t="s">
        <v>1996</v>
      </c>
      <c r="D984" s="74" t="s">
        <v>35</v>
      </c>
      <c r="E984" s="90">
        <v>1</v>
      </c>
      <c r="F984" s="91">
        <v>393590</v>
      </c>
      <c r="G984" s="91">
        <f t="shared" si="51"/>
        <v>393590</v>
      </c>
    </row>
    <row r="985" spans="2:7" s="95" customFormat="1" ht="179.25" customHeight="1" outlineLevel="1" x14ac:dyDescent="0.25">
      <c r="B985" s="98" t="s">
        <v>1997</v>
      </c>
      <c r="C985" s="73" t="s">
        <v>1998</v>
      </c>
      <c r="D985" s="74" t="s">
        <v>35</v>
      </c>
      <c r="E985" s="90">
        <v>1</v>
      </c>
      <c r="F985" s="91">
        <v>347501</v>
      </c>
      <c r="G985" s="91">
        <f t="shared" si="51"/>
        <v>347501</v>
      </c>
    </row>
    <row r="986" spans="2:7" s="95" customFormat="1" ht="91.5" customHeight="1" outlineLevel="1" x14ac:dyDescent="0.25">
      <c r="B986" s="98" t="s">
        <v>1999</v>
      </c>
      <c r="C986" s="73" t="s">
        <v>2000</v>
      </c>
      <c r="D986" s="74" t="s">
        <v>35</v>
      </c>
      <c r="E986" s="90">
        <v>1</v>
      </c>
      <c r="F986" s="91">
        <v>59518</v>
      </c>
      <c r="G986" s="91">
        <f t="shared" si="51"/>
        <v>59518</v>
      </c>
    </row>
    <row r="987" spans="2:7" s="95" customFormat="1" ht="129.75" customHeight="1" outlineLevel="1" x14ac:dyDescent="0.25">
      <c r="B987" s="98" t="s">
        <v>2001</v>
      </c>
      <c r="C987" s="73" t="s">
        <v>2002</v>
      </c>
      <c r="D987" s="74" t="s">
        <v>35</v>
      </c>
      <c r="E987" s="90">
        <v>1</v>
      </c>
      <c r="F987" s="91">
        <v>233013</v>
      </c>
      <c r="G987" s="91">
        <f t="shared" si="51"/>
        <v>233013</v>
      </c>
    </row>
    <row r="988" spans="2:7" s="95" customFormat="1" ht="91.5" customHeight="1" outlineLevel="1" x14ac:dyDescent="0.25">
      <c r="B988" s="98" t="s">
        <v>2003</v>
      </c>
      <c r="C988" s="73" t="s">
        <v>2004</v>
      </c>
      <c r="D988" s="74" t="s">
        <v>35</v>
      </c>
      <c r="E988" s="90">
        <v>1</v>
      </c>
      <c r="F988" s="91">
        <v>164877</v>
      </c>
      <c r="G988" s="91">
        <f t="shared" si="51"/>
        <v>164877</v>
      </c>
    </row>
    <row r="989" spans="2:7" s="95" customFormat="1" ht="91.5" customHeight="1" outlineLevel="1" x14ac:dyDescent="0.25">
      <c r="B989" s="98" t="s">
        <v>2005</v>
      </c>
      <c r="C989" s="73" t="s">
        <v>1129</v>
      </c>
      <c r="D989" s="74" t="s">
        <v>35</v>
      </c>
      <c r="E989" s="90">
        <v>1</v>
      </c>
      <c r="F989" s="91">
        <v>37740</v>
      </c>
      <c r="G989" s="91">
        <f t="shared" si="51"/>
        <v>37740</v>
      </c>
    </row>
    <row r="990" spans="2:7" s="95" customFormat="1" ht="141" customHeight="1" outlineLevel="1" x14ac:dyDescent="0.25">
      <c r="B990" s="98" t="s">
        <v>2006</v>
      </c>
      <c r="C990" s="73" t="s">
        <v>2007</v>
      </c>
      <c r="D990" s="74" t="s">
        <v>35</v>
      </c>
      <c r="E990" s="90">
        <v>1</v>
      </c>
      <c r="F990" s="91">
        <v>859203</v>
      </c>
      <c r="G990" s="91">
        <f t="shared" si="51"/>
        <v>859203</v>
      </c>
    </row>
    <row r="991" spans="2:7" s="95" customFormat="1" ht="91.5" customHeight="1" outlineLevel="1" x14ac:dyDescent="0.25">
      <c r="B991" s="98" t="s">
        <v>2008</v>
      </c>
      <c r="C991" s="73" t="s">
        <v>2009</v>
      </c>
      <c r="D991" s="74" t="s">
        <v>35</v>
      </c>
      <c r="E991" s="90">
        <v>1</v>
      </c>
      <c r="F991" s="91">
        <v>1137738</v>
      </c>
      <c r="G991" s="91">
        <f t="shared" si="51"/>
        <v>1137738</v>
      </c>
    </row>
    <row r="992" spans="2:7" s="95" customFormat="1" ht="91.5" customHeight="1" outlineLevel="1" x14ac:dyDescent="0.25">
      <c r="B992" s="98" t="s">
        <v>2010</v>
      </c>
      <c r="C992" s="73" t="s">
        <v>2011</v>
      </c>
      <c r="D992" s="74" t="s">
        <v>35</v>
      </c>
      <c r="E992" s="90">
        <v>1</v>
      </c>
      <c r="F992" s="91">
        <v>1421168</v>
      </c>
      <c r="G992" s="91">
        <f t="shared" si="51"/>
        <v>1421168</v>
      </c>
    </row>
    <row r="993" spans="2:7" s="95" customFormat="1" ht="91.5" customHeight="1" outlineLevel="1" x14ac:dyDescent="0.25">
      <c r="B993" s="98" t="s">
        <v>2012</v>
      </c>
      <c r="C993" s="73" t="s">
        <v>2013</v>
      </c>
      <c r="D993" s="74" t="s">
        <v>35</v>
      </c>
      <c r="E993" s="90">
        <v>1</v>
      </c>
      <c r="F993" s="91">
        <v>188577</v>
      </c>
      <c r="G993" s="91">
        <f t="shared" si="51"/>
        <v>188577</v>
      </c>
    </row>
    <row r="994" spans="2:7" s="95" customFormat="1" ht="91.5" customHeight="1" outlineLevel="1" x14ac:dyDescent="0.25">
      <c r="B994" s="98" t="s">
        <v>2014</v>
      </c>
      <c r="C994" s="73" t="s">
        <v>2015</v>
      </c>
      <c r="D994" s="74" t="s">
        <v>35</v>
      </c>
      <c r="E994" s="90">
        <v>1</v>
      </c>
      <c r="F994" s="91">
        <v>198125</v>
      </c>
      <c r="G994" s="91">
        <f t="shared" si="51"/>
        <v>198125</v>
      </c>
    </row>
    <row r="995" spans="2:7" s="95" customFormat="1" ht="91.5" customHeight="1" outlineLevel="1" x14ac:dyDescent="0.25">
      <c r="B995" s="98" t="s">
        <v>2016</v>
      </c>
      <c r="C995" s="73" t="s">
        <v>2017</v>
      </c>
      <c r="D995" s="74" t="s">
        <v>35</v>
      </c>
      <c r="E995" s="90">
        <v>1</v>
      </c>
      <c r="F995" s="91">
        <v>500652</v>
      </c>
      <c r="G995" s="91">
        <f t="shared" si="51"/>
        <v>500652</v>
      </c>
    </row>
    <row r="996" spans="2:7" s="95" customFormat="1" ht="91.5" customHeight="1" outlineLevel="1" x14ac:dyDescent="0.25">
      <c r="B996" s="98" t="s">
        <v>2018</v>
      </c>
      <c r="C996" s="73" t="s">
        <v>2019</v>
      </c>
      <c r="D996" s="74" t="s">
        <v>55</v>
      </c>
      <c r="E996" s="90">
        <v>1</v>
      </c>
      <c r="F996" s="91">
        <v>548018</v>
      </c>
      <c r="G996" s="91">
        <f t="shared" si="51"/>
        <v>548018</v>
      </c>
    </row>
    <row r="997" spans="2:7" s="95" customFormat="1" ht="91.5" customHeight="1" outlineLevel="1" x14ac:dyDescent="0.25">
      <c r="B997" s="98" t="s">
        <v>2020</v>
      </c>
      <c r="C997" s="73" t="s">
        <v>2021</v>
      </c>
      <c r="D997" s="74" t="s">
        <v>35</v>
      </c>
      <c r="E997" s="90">
        <v>1</v>
      </c>
      <c r="F997" s="91">
        <v>843948</v>
      </c>
      <c r="G997" s="91">
        <f t="shared" si="51"/>
        <v>843948</v>
      </c>
    </row>
    <row r="998" spans="2:7" s="95" customFormat="1" ht="27.75" customHeight="1" outlineLevel="1" x14ac:dyDescent="0.25">
      <c r="B998" s="96" t="s">
        <v>2022</v>
      </c>
      <c r="C998" s="96" t="s">
        <v>2023</v>
      </c>
      <c r="D998" s="97" t="s">
        <v>19</v>
      </c>
      <c r="E998" s="97" t="s">
        <v>19</v>
      </c>
      <c r="F998" s="97" t="s">
        <v>19</v>
      </c>
      <c r="G998" s="89"/>
    </row>
    <row r="999" spans="2:7" s="95" customFormat="1" ht="91.5" customHeight="1" outlineLevel="1" x14ac:dyDescent="0.25">
      <c r="B999" s="98" t="s">
        <v>2024</v>
      </c>
      <c r="C999" s="73" t="s">
        <v>2025</v>
      </c>
      <c r="D999" s="74" t="s">
        <v>35</v>
      </c>
      <c r="E999" s="90">
        <v>1</v>
      </c>
      <c r="F999" s="91">
        <v>1247909</v>
      </c>
      <c r="G999" s="91">
        <f t="shared" ref="G999:G1034" si="52">+ROUND(E999*F999,0)</f>
        <v>1247909</v>
      </c>
    </row>
    <row r="1000" spans="2:7" s="95" customFormat="1" ht="91.5" customHeight="1" outlineLevel="1" x14ac:dyDescent="0.25">
      <c r="B1000" s="98" t="s">
        <v>2026</v>
      </c>
      <c r="C1000" s="73" t="s">
        <v>2027</v>
      </c>
      <c r="D1000" s="74" t="s">
        <v>35</v>
      </c>
      <c r="E1000" s="90">
        <v>1</v>
      </c>
      <c r="F1000" s="91">
        <v>625673</v>
      </c>
      <c r="G1000" s="91">
        <f t="shared" si="52"/>
        <v>625673</v>
      </c>
    </row>
    <row r="1001" spans="2:7" s="95" customFormat="1" ht="91.5" customHeight="1" outlineLevel="1" x14ac:dyDescent="0.25">
      <c r="B1001" s="98" t="s">
        <v>2028</v>
      </c>
      <c r="C1001" s="73" t="s">
        <v>2029</v>
      </c>
      <c r="D1001" s="74" t="s">
        <v>35</v>
      </c>
      <c r="E1001" s="90">
        <v>1</v>
      </c>
      <c r="F1001" s="91">
        <v>205664</v>
      </c>
      <c r="G1001" s="91">
        <f t="shared" si="52"/>
        <v>205664</v>
      </c>
    </row>
    <row r="1002" spans="2:7" s="95" customFormat="1" ht="91.5" customHeight="1" outlineLevel="1" x14ac:dyDescent="0.25">
      <c r="B1002" s="98" t="s">
        <v>2030</v>
      </c>
      <c r="C1002" s="73" t="s">
        <v>2031</v>
      </c>
      <c r="D1002" s="74" t="s">
        <v>35</v>
      </c>
      <c r="E1002" s="90">
        <v>1</v>
      </c>
      <c r="F1002" s="91">
        <v>289664</v>
      </c>
      <c r="G1002" s="91">
        <f t="shared" si="52"/>
        <v>289664</v>
      </c>
    </row>
    <row r="1003" spans="2:7" s="95" customFormat="1" ht="91.5" customHeight="1" outlineLevel="1" x14ac:dyDescent="0.25">
      <c r="B1003" s="98" t="s">
        <v>2032</v>
      </c>
      <c r="C1003" s="73" t="s">
        <v>2033</v>
      </c>
      <c r="D1003" s="74" t="s">
        <v>35</v>
      </c>
      <c r="E1003" s="90">
        <v>1</v>
      </c>
      <c r="F1003" s="91">
        <v>418464</v>
      </c>
      <c r="G1003" s="91">
        <f t="shared" si="52"/>
        <v>418464</v>
      </c>
    </row>
    <row r="1004" spans="2:7" s="95" customFormat="1" ht="91.5" customHeight="1" outlineLevel="1" x14ac:dyDescent="0.25">
      <c r="B1004" s="98" t="s">
        <v>2034</v>
      </c>
      <c r="C1004" s="73" t="s">
        <v>2035</v>
      </c>
      <c r="D1004" s="74" t="s">
        <v>35</v>
      </c>
      <c r="E1004" s="90">
        <v>1</v>
      </c>
      <c r="F1004" s="91">
        <v>75747</v>
      </c>
      <c r="G1004" s="91">
        <f t="shared" si="52"/>
        <v>75747</v>
      </c>
    </row>
    <row r="1005" spans="2:7" s="95" customFormat="1" ht="91.5" customHeight="1" outlineLevel="1" x14ac:dyDescent="0.25">
      <c r="B1005" s="98" t="s">
        <v>2036</v>
      </c>
      <c r="C1005" s="73" t="s">
        <v>2037</v>
      </c>
      <c r="D1005" s="74" t="s">
        <v>35</v>
      </c>
      <c r="E1005" s="90">
        <v>1</v>
      </c>
      <c r="F1005" s="91">
        <v>115754</v>
      </c>
      <c r="G1005" s="91">
        <f t="shared" si="52"/>
        <v>115754</v>
      </c>
    </row>
    <row r="1006" spans="2:7" s="95" customFormat="1" ht="91.5" customHeight="1" outlineLevel="1" x14ac:dyDescent="0.25">
      <c r="B1006" s="98" t="s">
        <v>2038</v>
      </c>
      <c r="C1006" s="73" t="s">
        <v>2039</v>
      </c>
      <c r="D1006" s="74" t="s">
        <v>35</v>
      </c>
      <c r="E1006" s="90">
        <v>1</v>
      </c>
      <c r="F1006" s="91">
        <v>259751</v>
      </c>
      <c r="G1006" s="91">
        <f t="shared" si="52"/>
        <v>259751</v>
      </c>
    </row>
    <row r="1007" spans="2:7" s="95" customFormat="1" ht="91.5" customHeight="1" outlineLevel="1" x14ac:dyDescent="0.25">
      <c r="B1007" s="98" t="s">
        <v>2040</v>
      </c>
      <c r="C1007" s="73" t="s">
        <v>2041</v>
      </c>
      <c r="D1007" s="74" t="s">
        <v>35</v>
      </c>
      <c r="E1007" s="90">
        <v>1</v>
      </c>
      <c r="F1007" s="91">
        <v>96714</v>
      </c>
      <c r="G1007" s="91">
        <f t="shared" si="52"/>
        <v>96714</v>
      </c>
    </row>
    <row r="1008" spans="2:7" s="95" customFormat="1" ht="91.5" customHeight="1" outlineLevel="1" x14ac:dyDescent="0.25">
      <c r="B1008" s="98" t="s">
        <v>2042</v>
      </c>
      <c r="C1008" s="73" t="s">
        <v>2043</v>
      </c>
      <c r="D1008" s="74" t="s">
        <v>35</v>
      </c>
      <c r="E1008" s="90">
        <v>1</v>
      </c>
      <c r="F1008" s="91">
        <v>247204</v>
      </c>
      <c r="G1008" s="91">
        <f t="shared" si="52"/>
        <v>247204</v>
      </c>
    </row>
    <row r="1009" spans="2:7" s="95" customFormat="1" ht="91.5" customHeight="1" outlineLevel="1" x14ac:dyDescent="0.25">
      <c r="B1009" s="98" t="s">
        <v>2044</v>
      </c>
      <c r="C1009" s="73" t="s">
        <v>2045</v>
      </c>
      <c r="D1009" s="74" t="s">
        <v>35</v>
      </c>
      <c r="E1009" s="90">
        <v>1</v>
      </c>
      <c r="F1009" s="91">
        <v>431474</v>
      </c>
      <c r="G1009" s="91">
        <f t="shared" si="52"/>
        <v>431474</v>
      </c>
    </row>
    <row r="1010" spans="2:7" s="95" customFormat="1" ht="91.5" customHeight="1" outlineLevel="1" x14ac:dyDescent="0.25">
      <c r="B1010" s="98" t="s">
        <v>2046</v>
      </c>
      <c r="C1010" s="73" t="s">
        <v>2047</v>
      </c>
      <c r="D1010" s="74" t="s">
        <v>35</v>
      </c>
      <c r="E1010" s="90">
        <v>1</v>
      </c>
      <c r="F1010" s="91">
        <v>92897</v>
      </c>
      <c r="G1010" s="91">
        <f t="shared" si="52"/>
        <v>92897</v>
      </c>
    </row>
    <row r="1011" spans="2:7" s="95" customFormat="1" ht="91.5" customHeight="1" outlineLevel="1" x14ac:dyDescent="0.25">
      <c r="B1011" s="98" t="s">
        <v>2048</v>
      </c>
      <c r="C1011" s="73" t="s">
        <v>2049</v>
      </c>
      <c r="D1011" s="74" t="s">
        <v>35</v>
      </c>
      <c r="E1011" s="90">
        <v>1</v>
      </c>
      <c r="F1011" s="91">
        <v>169485</v>
      </c>
      <c r="G1011" s="91">
        <f t="shared" si="52"/>
        <v>169485</v>
      </c>
    </row>
    <row r="1012" spans="2:7" s="95" customFormat="1" ht="91.5" customHeight="1" outlineLevel="1" x14ac:dyDescent="0.25">
      <c r="B1012" s="98" t="s">
        <v>2050</v>
      </c>
      <c r="C1012" s="73" t="s">
        <v>2051</v>
      </c>
      <c r="D1012" s="74" t="s">
        <v>35</v>
      </c>
      <c r="E1012" s="90">
        <v>1</v>
      </c>
      <c r="F1012" s="91">
        <v>114887</v>
      </c>
      <c r="G1012" s="91">
        <f t="shared" si="52"/>
        <v>114887</v>
      </c>
    </row>
    <row r="1013" spans="2:7" s="95" customFormat="1" ht="91.5" customHeight="1" outlineLevel="1" x14ac:dyDescent="0.25">
      <c r="B1013" s="98" t="s">
        <v>2052</v>
      </c>
      <c r="C1013" s="73" t="s">
        <v>2053</v>
      </c>
      <c r="D1013" s="74" t="s">
        <v>35</v>
      </c>
      <c r="E1013" s="90">
        <v>1</v>
      </c>
      <c r="F1013" s="91">
        <v>20056</v>
      </c>
      <c r="G1013" s="91">
        <f t="shared" si="52"/>
        <v>20056</v>
      </c>
    </row>
    <row r="1014" spans="2:7" s="95" customFormat="1" ht="91.5" customHeight="1" outlineLevel="1" x14ac:dyDescent="0.25">
      <c r="B1014" s="98" t="s">
        <v>2054</v>
      </c>
      <c r="C1014" s="73" t="s">
        <v>2055</v>
      </c>
      <c r="D1014" s="74" t="s">
        <v>35</v>
      </c>
      <c r="E1014" s="90">
        <v>1</v>
      </c>
      <c r="F1014" s="91">
        <v>24509</v>
      </c>
      <c r="G1014" s="91">
        <f t="shared" si="52"/>
        <v>24509</v>
      </c>
    </row>
    <row r="1015" spans="2:7" s="95" customFormat="1" ht="91.5" customHeight="1" outlineLevel="1" x14ac:dyDescent="0.25">
      <c r="B1015" s="98" t="s">
        <v>2056</v>
      </c>
      <c r="C1015" s="73" t="s">
        <v>2057</v>
      </c>
      <c r="D1015" s="74" t="s">
        <v>35</v>
      </c>
      <c r="E1015" s="90">
        <v>1</v>
      </c>
      <c r="F1015" s="91">
        <v>16780</v>
      </c>
      <c r="G1015" s="91">
        <f t="shared" si="52"/>
        <v>16780</v>
      </c>
    </row>
    <row r="1016" spans="2:7" s="95" customFormat="1" ht="91.5" customHeight="1" outlineLevel="1" x14ac:dyDescent="0.25">
      <c r="B1016" s="98" t="s">
        <v>2058</v>
      </c>
      <c r="C1016" s="73" t="s">
        <v>2059</v>
      </c>
      <c r="D1016" s="74" t="s">
        <v>35</v>
      </c>
      <c r="E1016" s="90">
        <v>1</v>
      </c>
      <c r="F1016" s="91">
        <v>8469</v>
      </c>
      <c r="G1016" s="91">
        <f t="shared" si="52"/>
        <v>8469</v>
      </c>
    </row>
    <row r="1017" spans="2:7" s="95" customFormat="1" ht="91.5" customHeight="1" outlineLevel="1" x14ac:dyDescent="0.25">
      <c r="B1017" s="98" t="s">
        <v>2060</v>
      </c>
      <c r="C1017" s="73" t="s">
        <v>2061</v>
      </c>
      <c r="D1017" s="74" t="s">
        <v>35</v>
      </c>
      <c r="E1017" s="90">
        <v>1</v>
      </c>
      <c r="F1017" s="91">
        <v>8021</v>
      </c>
      <c r="G1017" s="91">
        <f t="shared" si="52"/>
        <v>8021</v>
      </c>
    </row>
    <row r="1018" spans="2:7" s="95" customFormat="1" ht="91.5" customHeight="1" outlineLevel="1" x14ac:dyDescent="0.25">
      <c r="B1018" s="98" t="s">
        <v>2062</v>
      </c>
      <c r="C1018" s="73" t="s">
        <v>2063</v>
      </c>
      <c r="D1018" s="74" t="s">
        <v>31</v>
      </c>
      <c r="E1018" s="90">
        <v>1</v>
      </c>
      <c r="F1018" s="91">
        <v>42373</v>
      </c>
      <c r="G1018" s="91">
        <f t="shared" si="52"/>
        <v>42373</v>
      </c>
    </row>
    <row r="1019" spans="2:7" s="95" customFormat="1" ht="91.5" customHeight="1" outlineLevel="1" x14ac:dyDescent="0.25">
      <c r="B1019" s="98" t="s">
        <v>2064</v>
      </c>
      <c r="C1019" s="73" t="s">
        <v>2065</v>
      </c>
      <c r="D1019" s="74" t="s">
        <v>31</v>
      </c>
      <c r="E1019" s="90">
        <v>1</v>
      </c>
      <c r="F1019" s="91">
        <v>53388</v>
      </c>
      <c r="G1019" s="91">
        <f t="shared" si="52"/>
        <v>53388</v>
      </c>
    </row>
    <row r="1020" spans="2:7" s="95" customFormat="1" ht="91.5" customHeight="1" outlineLevel="1" x14ac:dyDescent="0.25">
      <c r="B1020" s="98" t="s">
        <v>2066</v>
      </c>
      <c r="C1020" s="73" t="s">
        <v>2067</v>
      </c>
      <c r="D1020" s="74" t="s">
        <v>31</v>
      </c>
      <c r="E1020" s="90">
        <v>1</v>
      </c>
      <c r="F1020" s="91">
        <v>54823</v>
      </c>
      <c r="G1020" s="91">
        <f t="shared" si="52"/>
        <v>54823</v>
      </c>
    </row>
    <row r="1021" spans="2:7" s="95" customFormat="1" ht="91.5" customHeight="1" outlineLevel="1" x14ac:dyDescent="0.25">
      <c r="B1021" s="98" t="s">
        <v>2068</v>
      </c>
      <c r="C1021" s="73" t="s">
        <v>2069</v>
      </c>
      <c r="D1021" s="74" t="s">
        <v>31</v>
      </c>
      <c r="E1021" s="90">
        <v>1</v>
      </c>
      <c r="F1021" s="91">
        <v>70052</v>
      </c>
      <c r="G1021" s="91">
        <f t="shared" si="52"/>
        <v>70052</v>
      </c>
    </row>
    <row r="1022" spans="2:7" s="95" customFormat="1" ht="91.5" customHeight="1" outlineLevel="1" x14ac:dyDescent="0.25">
      <c r="B1022" s="98" t="s">
        <v>2070</v>
      </c>
      <c r="C1022" s="73" t="s">
        <v>2071</v>
      </c>
      <c r="D1022" s="74" t="s">
        <v>35</v>
      </c>
      <c r="E1022" s="90">
        <v>1</v>
      </c>
      <c r="F1022" s="91">
        <v>75466</v>
      </c>
      <c r="G1022" s="91">
        <f t="shared" si="52"/>
        <v>75466</v>
      </c>
    </row>
    <row r="1023" spans="2:7" s="95" customFormat="1" ht="91.5" customHeight="1" outlineLevel="1" x14ac:dyDescent="0.25">
      <c r="B1023" s="98" t="s">
        <v>2072</v>
      </c>
      <c r="C1023" s="73" t="s">
        <v>2073</v>
      </c>
      <c r="D1023" s="74" t="s">
        <v>35</v>
      </c>
      <c r="E1023" s="90">
        <v>1</v>
      </c>
      <c r="F1023" s="91">
        <v>112352</v>
      </c>
      <c r="G1023" s="91">
        <f t="shared" si="52"/>
        <v>112352</v>
      </c>
    </row>
    <row r="1024" spans="2:7" s="95" customFormat="1" ht="91.5" customHeight="1" outlineLevel="1" x14ac:dyDescent="0.25">
      <c r="B1024" s="98" t="s">
        <v>2074</v>
      </c>
      <c r="C1024" s="73" t="s">
        <v>2075</v>
      </c>
      <c r="D1024" s="74" t="s">
        <v>35</v>
      </c>
      <c r="E1024" s="90">
        <v>1</v>
      </c>
      <c r="F1024" s="91">
        <v>118848</v>
      </c>
      <c r="G1024" s="91">
        <f t="shared" si="52"/>
        <v>118848</v>
      </c>
    </row>
    <row r="1025" spans="2:7" s="95" customFormat="1" ht="91.5" customHeight="1" outlineLevel="1" x14ac:dyDescent="0.25">
      <c r="B1025" s="98" t="s">
        <v>2076</v>
      </c>
      <c r="C1025" s="73" t="s">
        <v>2077</v>
      </c>
      <c r="D1025" s="74" t="s">
        <v>35</v>
      </c>
      <c r="E1025" s="90">
        <v>1</v>
      </c>
      <c r="F1025" s="91">
        <v>164705</v>
      </c>
      <c r="G1025" s="91">
        <f t="shared" si="52"/>
        <v>164705</v>
      </c>
    </row>
    <row r="1026" spans="2:7" s="95" customFormat="1" ht="91.5" customHeight="1" outlineLevel="1" x14ac:dyDescent="0.25">
      <c r="B1026" s="98" t="s">
        <v>2078</v>
      </c>
      <c r="C1026" s="73" t="s">
        <v>2079</v>
      </c>
      <c r="D1026" s="74" t="s">
        <v>35</v>
      </c>
      <c r="E1026" s="90">
        <v>1</v>
      </c>
      <c r="F1026" s="91">
        <v>27501</v>
      </c>
      <c r="G1026" s="91">
        <f t="shared" si="52"/>
        <v>27501</v>
      </c>
    </row>
    <row r="1027" spans="2:7" s="95" customFormat="1" ht="91.5" customHeight="1" outlineLevel="1" x14ac:dyDescent="0.25">
      <c r="B1027" s="98" t="s">
        <v>2080</v>
      </c>
      <c r="C1027" s="73" t="s">
        <v>2081</v>
      </c>
      <c r="D1027" s="74" t="s">
        <v>35</v>
      </c>
      <c r="E1027" s="90">
        <v>1</v>
      </c>
      <c r="F1027" s="91">
        <v>27546</v>
      </c>
      <c r="G1027" s="91">
        <f t="shared" si="52"/>
        <v>27546</v>
      </c>
    </row>
    <row r="1028" spans="2:7" s="95" customFormat="1" ht="91.5" customHeight="1" outlineLevel="1" x14ac:dyDescent="0.25">
      <c r="B1028" s="98" t="s">
        <v>2082</v>
      </c>
      <c r="C1028" s="73" t="s">
        <v>2083</v>
      </c>
      <c r="D1028" s="74" t="s">
        <v>35</v>
      </c>
      <c r="E1028" s="90">
        <v>1</v>
      </c>
      <c r="F1028" s="91">
        <v>52112</v>
      </c>
      <c r="G1028" s="91">
        <f t="shared" si="52"/>
        <v>52112</v>
      </c>
    </row>
    <row r="1029" spans="2:7" s="95" customFormat="1" ht="91.5" customHeight="1" outlineLevel="1" x14ac:dyDescent="0.25">
      <c r="B1029" s="98" t="s">
        <v>2084</v>
      </c>
      <c r="C1029" s="73" t="s">
        <v>2085</v>
      </c>
      <c r="D1029" s="74" t="s">
        <v>35</v>
      </c>
      <c r="E1029" s="90">
        <v>1</v>
      </c>
      <c r="F1029" s="91">
        <v>260818</v>
      </c>
      <c r="G1029" s="91">
        <f t="shared" si="52"/>
        <v>260818</v>
      </c>
    </row>
    <row r="1030" spans="2:7" s="95" customFormat="1" ht="91.5" customHeight="1" outlineLevel="1" x14ac:dyDescent="0.25">
      <c r="B1030" s="98" t="s">
        <v>2086</v>
      </c>
      <c r="C1030" s="73" t="s">
        <v>2087</v>
      </c>
      <c r="D1030" s="74" t="s">
        <v>35</v>
      </c>
      <c r="E1030" s="90">
        <v>1</v>
      </c>
      <c r="F1030" s="91">
        <v>803555</v>
      </c>
      <c r="G1030" s="91">
        <f t="shared" si="52"/>
        <v>803555</v>
      </c>
    </row>
    <row r="1031" spans="2:7" s="95" customFormat="1" ht="91.5" customHeight="1" outlineLevel="1" x14ac:dyDescent="0.25">
      <c r="B1031" s="98" t="s">
        <v>2088</v>
      </c>
      <c r="C1031" s="73" t="s">
        <v>2089</v>
      </c>
      <c r="D1031" s="74" t="s">
        <v>35</v>
      </c>
      <c r="E1031" s="90">
        <v>1</v>
      </c>
      <c r="F1031" s="91">
        <v>2728314</v>
      </c>
      <c r="G1031" s="91">
        <f t="shared" si="52"/>
        <v>2728314</v>
      </c>
    </row>
    <row r="1032" spans="2:7" s="95" customFormat="1" ht="91.5" customHeight="1" outlineLevel="1" x14ac:dyDescent="0.25">
      <c r="B1032" s="98" t="s">
        <v>2090</v>
      </c>
      <c r="C1032" s="73" t="s">
        <v>2091</v>
      </c>
      <c r="D1032" s="74" t="s">
        <v>35</v>
      </c>
      <c r="E1032" s="90">
        <v>1</v>
      </c>
      <c r="F1032" s="91">
        <v>1516474</v>
      </c>
      <c r="G1032" s="91">
        <f t="shared" si="52"/>
        <v>1516474</v>
      </c>
    </row>
    <row r="1033" spans="2:7" s="95" customFormat="1" ht="91.5" customHeight="1" outlineLevel="1" x14ac:dyDescent="0.25">
      <c r="B1033" s="98" t="s">
        <v>2092</v>
      </c>
      <c r="C1033" s="73" t="s">
        <v>2093</v>
      </c>
      <c r="D1033" s="74" t="s">
        <v>35</v>
      </c>
      <c r="E1033" s="90">
        <v>1</v>
      </c>
      <c r="F1033" s="91">
        <v>1823466</v>
      </c>
      <c r="G1033" s="91">
        <f t="shared" si="52"/>
        <v>1823466</v>
      </c>
    </row>
    <row r="1034" spans="2:7" s="95" customFormat="1" ht="91.5" customHeight="1" outlineLevel="1" x14ac:dyDescent="0.25">
      <c r="B1034" s="98" t="s">
        <v>2094</v>
      </c>
      <c r="C1034" s="73" t="s">
        <v>2095</v>
      </c>
      <c r="D1034" s="74" t="s">
        <v>35</v>
      </c>
      <c r="E1034" s="90">
        <v>1</v>
      </c>
      <c r="F1034" s="91">
        <v>53977</v>
      </c>
      <c r="G1034" s="91">
        <f t="shared" si="52"/>
        <v>53977</v>
      </c>
    </row>
    <row r="1035" spans="2:7" s="95" customFormat="1" ht="27.75" customHeight="1" outlineLevel="1" x14ac:dyDescent="0.25">
      <c r="B1035" s="96" t="s">
        <v>2096</v>
      </c>
      <c r="C1035" s="96" t="s">
        <v>2097</v>
      </c>
      <c r="D1035" s="97" t="s">
        <v>19</v>
      </c>
      <c r="E1035" s="97" t="s">
        <v>19</v>
      </c>
      <c r="F1035" s="97" t="s">
        <v>19</v>
      </c>
      <c r="G1035" s="89"/>
    </row>
    <row r="1036" spans="2:7" s="95" customFormat="1" ht="91.5" customHeight="1" outlineLevel="1" x14ac:dyDescent="0.25">
      <c r="B1036" s="98" t="s">
        <v>2098</v>
      </c>
      <c r="C1036" s="73" t="s">
        <v>2099</v>
      </c>
      <c r="D1036" s="74" t="s">
        <v>31</v>
      </c>
      <c r="E1036" s="90">
        <v>1</v>
      </c>
      <c r="F1036" s="91">
        <v>42611</v>
      </c>
      <c r="G1036" s="91">
        <f t="shared" ref="G1036:G1051" si="53">+ROUND(E1036*F1036,0)</f>
        <v>42611</v>
      </c>
    </row>
    <row r="1037" spans="2:7" s="95" customFormat="1" ht="91.5" customHeight="1" outlineLevel="1" x14ac:dyDescent="0.25">
      <c r="B1037" s="98" t="s">
        <v>2100</v>
      </c>
      <c r="C1037" s="73" t="s">
        <v>2101</v>
      </c>
      <c r="D1037" s="74" t="s">
        <v>31</v>
      </c>
      <c r="E1037" s="90">
        <v>1</v>
      </c>
      <c r="F1037" s="91">
        <v>42376</v>
      </c>
      <c r="G1037" s="91">
        <f t="shared" si="53"/>
        <v>42376</v>
      </c>
    </row>
    <row r="1038" spans="2:7" s="95" customFormat="1" ht="91.5" customHeight="1" outlineLevel="1" x14ac:dyDescent="0.25">
      <c r="B1038" s="98" t="s">
        <v>2102</v>
      </c>
      <c r="C1038" s="73" t="s">
        <v>2103</v>
      </c>
      <c r="D1038" s="74" t="s">
        <v>31</v>
      </c>
      <c r="E1038" s="90">
        <v>1</v>
      </c>
      <c r="F1038" s="91">
        <v>47815</v>
      </c>
      <c r="G1038" s="91">
        <f t="shared" si="53"/>
        <v>47815</v>
      </c>
    </row>
    <row r="1039" spans="2:7" s="95" customFormat="1" ht="91.5" customHeight="1" outlineLevel="1" x14ac:dyDescent="0.25">
      <c r="B1039" s="98" t="s">
        <v>2104</v>
      </c>
      <c r="C1039" s="73" t="s">
        <v>2105</v>
      </c>
      <c r="D1039" s="74" t="s">
        <v>35</v>
      </c>
      <c r="E1039" s="90">
        <v>1</v>
      </c>
      <c r="F1039" s="91">
        <v>111042</v>
      </c>
      <c r="G1039" s="91">
        <f t="shared" si="53"/>
        <v>111042</v>
      </c>
    </row>
    <row r="1040" spans="2:7" s="95" customFormat="1" ht="91.5" customHeight="1" outlineLevel="1" x14ac:dyDescent="0.25">
      <c r="B1040" s="98" t="s">
        <v>2106</v>
      </c>
      <c r="C1040" s="73" t="s">
        <v>2107</v>
      </c>
      <c r="D1040" s="74" t="s">
        <v>35</v>
      </c>
      <c r="E1040" s="90">
        <v>1</v>
      </c>
      <c r="F1040" s="91">
        <v>46367</v>
      </c>
      <c r="G1040" s="91">
        <f t="shared" si="53"/>
        <v>46367</v>
      </c>
    </row>
    <row r="1041" spans="2:7" s="95" customFormat="1" ht="91.5" customHeight="1" outlineLevel="1" x14ac:dyDescent="0.25">
      <c r="B1041" s="98" t="s">
        <v>2108</v>
      </c>
      <c r="C1041" s="73" t="s">
        <v>2109</v>
      </c>
      <c r="D1041" s="74" t="s">
        <v>35</v>
      </c>
      <c r="E1041" s="90">
        <v>1</v>
      </c>
      <c r="F1041" s="91">
        <v>159617</v>
      </c>
      <c r="G1041" s="91">
        <f t="shared" si="53"/>
        <v>159617</v>
      </c>
    </row>
    <row r="1042" spans="2:7" s="95" customFormat="1" ht="91.5" customHeight="1" outlineLevel="1" x14ac:dyDescent="0.25">
      <c r="B1042" s="98" t="s">
        <v>2110</v>
      </c>
      <c r="C1042" s="73" t="s">
        <v>2111</v>
      </c>
      <c r="D1042" s="74" t="s">
        <v>35</v>
      </c>
      <c r="E1042" s="90">
        <v>1</v>
      </c>
      <c r="F1042" s="91">
        <v>147549</v>
      </c>
      <c r="G1042" s="91">
        <f t="shared" si="53"/>
        <v>147549</v>
      </c>
    </row>
    <row r="1043" spans="2:7" s="95" customFormat="1" ht="91.5" customHeight="1" outlineLevel="1" x14ac:dyDescent="0.25">
      <c r="B1043" s="98" t="s">
        <v>2112</v>
      </c>
      <c r="C1043" s="73" t="s">
        <v>2113</v>
      </c>
      <c r="D1043" s="74" t="s">
        <v>35</v>
      </c>
      <c r="E1043" s="90">
        <v>1</v>
      </c>
      <c r="F1043" s="91">
        <v>180591</v>
      </c>
      <c r="G1043" s="91">
        <f t="shared" si="53"/>
        <v>180591</v>
      </c>
    </row>
    <row r="1044" spans="2:7" s="95" customFormat="1" ht="91.5" customHeight="1" outlineLevel="1" x14ac:dyDescent="0.25">
      <c r="B1044" s="98" t="s">
        <v>2114</v>
      </c>
      <c r="C1044" s="73" t="s">
        <v>2115</v>
      </c>
      <c r="D1044" s="74" t="s">
        <v>35</v>
      </c>
      <c r="E1044" s="90">
        <v>1</v>
      </c>
      <c r="F1044" s="91">
        <v>146692</v>
      </c>
      <c r="G1044" s="91">
        <f t="shared" si="53"/>
        <v>146692</v>
      </c>
    </row>
    <row r="1045" spans="2:7" s="95" customFormat="1" ht="91.5" customHeight="1" outlineLevel="1" x14ac:dyDescent="0.25">
      <c r="B1045" s="98" t="s">
        <v>2116</v>
      </c>
      <c r="C1045" s="73" t="s">
        <v>2117</v>
      </c>
      <c r="D1045" s="74" t="s">
        <v>35</v>
      </c>
      <c r="E1045" s="90">
        <v>1</v>
      </c>
      <c r="F1045" s="91">
        <v>141262</v>
      </c>
      <c r="G1045" s="91">
        <f t="shared" si="53"/>
        <v>141262</v>
      </c>
    </row>
    <row r="1046" spans="2:7" s="95" customFormat="1" ht="91.5" customHeight="1" outlineLevel="1" x14ac:dyDescent="0.25">
      <c r="B1046" s="98" t="s">
        <v>2118</v>
      </c>
      <c r="C1046" s="73" t="s">
        <v>2119</v>
      </c>
      <c r="D1046" s="74" t="s">
        <v>35</v>
      </c>
      <c r="E1046" s="90">
        <v>1</v>
      </c>
      <c r="F1046" s="91">
        <v>555060</v>
      </c>
      <c r="G1046" s="91">
        <f t="shared" si="53"/>
        <v>555060</v>
      </c>
    </row>
    <row r="1047" spans="2:7" s="95" customFormat="1" ht="91.5" customHeight="1" outlineLevel="1" x14ac:dyDescent="0.25">
      <c r="B1047" s="98" t="s">
        <v>2120</v>
      </c>
      <c r="C1047" s="73" t="s">
        <v>2121</v>
      </c>
      <c r="D1047" s="74" t="s">
        <v>35</v>
      </c>
      <c r="E1047" s="90">
        <v>1</v>
      </c>
      <c r="F1047" s="91">
        <v>37368</v>
      </c>
      <c r="G1047" s="91">
        <f t="shared" si="53"/>
        <v>37368</v>
      </c>
    </row>
    <row r="1048" spans="2:7" s="95" customFormat="1" ht="91.5" customHeight="1" outlineLevel="1" x14ac:dyDescent="0.25">
      <c r="B1048" s="98" t="s">
        <v>2122</v>
      </c>
      <c r="C1048" s="73" t="s">
        <v>2123</v>
      </c>
      <c r="D1048" s="74" t="s">
        <v>35</v>
      </c>
      <c r="E1048" s="90">
        <v>1</v>
      </c>
      <c r="F1048" s="91">
        <v>61986</v>
      </c>
      <c r="G1048" s="91">
        <f t="shared" si="53"/>
        <v>61986</v>
      </c>
    </row>
    <row r="1049" spans="2:7" s="95" customFormat="1" ht="91.5" customHeight="1" outlineLevel="1" x14ac:dyDescent="0.25">
      <c r="B1049" s="98" t="s">
        <v>2124</v>
      </c>
      <c r="C1049" s="73" t="s">
        <v>2125</v>
      </c>
      <c r="D1049" s="74" t="s">
        <v>35</v>
      </c>
      <c r="E1049" s="90">
        <v>1</v>
      </c>
      <c r="F1049" s="91">
        <v>142207</v>
      </c>
      <c r="G1049" s="91">
        <f t="shared" si="53"/>
        <v>142207</v>
      </c>
    </row>
    <row r="1050" spans="2:7" s="95" customFormat="1" ht="91.5" customHeight="1" outlineLevel="1" x14ac:dyDescent="0.25">
      <c r="B1050" s="98" t="s">
        <v>2126</v>
      </c>
      <c r="C1050" s="73" t="s">
        <v>2127</v>
      </c>
      <c r="D1050" s="74" t="s">
        <v>35</v>
      </c>
      <c r="E1050" s="90">
        <v>1</v>
      </c>
      <c r="F1050" s="91">
        <v>167190</v>
      </c>
      <c r="G1050" s="91">
        <f t="shared" si="53"/>
        <v>167190</v>
      </c>
    </row>
    <row r="1051" spans="2:7" s="95" customFormat="1" ht="126.75" customHeight="1" outlineLevel="1" x14ac:dyDescent="0.25">
      <c r="B1051" s="98" t="s">
        <v>2128</v>
      </c>
      <c r="C1051" s="73" t="s">
        <v>2129</v>
      </c>
      <c r="D1051" s="74" t="s">
        <v>35</v>
      </c>
      <c r="E1051" s="90">
        <v>1</v>
      </c>
      <c r="F1051" s="91">
        <v>17408</v>
      </c>
      <c r="G1051" s="91">
        <f t="shared" si="53"/>
        <v>17408</v>
      </c>
    </row>
    <row r="1052" spans="2:7" s="95" customFormat="1" ht="18" customHeight="1" outlineLevel="1" x14ac:dyDescent="0.25">
      <c r="B1052" s="96" t="s">
        <v>2130</v>
      </c>
      <c r="C1052" s="96" t="s">
        <v>2131</v>
      </c>
      <c r="D1052" s="97" t="s">
        <v>19</v>
      </c>
      <c r="E1052" s="97" t="s">
        <v>19</v>
      </c>
      <c r="F1052" s="97" t="s">
        <v>19</v>
      </c>
      <c r="G1052" s="89"/>
    </row>
    <row r="1053" spans="2:7" s="95" customFormat="1" ht="126.75" customHeight="1" outlineLevel="1" x14ac:dyDescent="0.25">
      <c r="B1053" s="98" t="s">
        <v>2132</v>
      </c>
      <c r="C1053" s="73" t="s">
        <v>2133</v>
      </c>
      <c r="D1053" s="74" t="s">
        <v>35</v>
      </c>
      <c r="E1053" s="90">
        <v>1</v>
      </c>
      <c r="F1053" s="91">
        <v>3556149</v>
      </c>
      <c r="G1053" s="91">
        <f t="shared" ref="G1053:G1078" si="54">+ROUND(E1053*F1053,0)</f>
        <v>3556149</v>
      </c>
    </row>
    <row r="1054" spans="2:7" s="95" customFormat="1" ht="126.75" customHeight="1" outlineLevel="1" x14ac:dyDescent="0.25">
      <c r="B1054" s="98" t="s">
        <v>2134</v>
      </c>
      <c r="C1054" s="73" t="s">
        <v>2135</v>
      </c>
      <c r="D1054" s="74" t="s">
        <v>35</v>
      </c>
      <c r="E1054" s="90">
        <v>1</v>
      </c>
      <c r="F1054" s="91">
        <v>5659227</v>
      </c>
      <c r="G1054" s="91">
        <f t="shared" si="54"/>
        <v>5659227</v>
      </c>
    </row>
    <row r="1055" spans="2:7" s="95" customFormat="1" ht="139.5" customHeight="1" outlineLevel="1" x14ac:dyDescent="0.25">
      <c r="B1055" s="98" t="s">
        <v>2136</v>
      </c>
      <c r="C1055" s="73" t="s">
        <v>2137</v>
      </c>
      <c r="D1055" s="74" t="s">
        <v>35</v>
      </c>
      <c r="E1055" s="90">
        <v>1</v>
      </c>
      <c r="F1055" s="91">
        <v>5568549</v>
      </c>
      <c r="G1055" s="91">
        <f t="shared" si="54"/>
        <v>5568549</v>
      </c>
    </row>
    <row r="1056" spans="2:7" s="95" customFormat="1" ht="139.5" customHeight="1" outlineLevel="1" x14ac:dyDescent="0.25">
      <c r="B1056" s="98" t="s">
        <v>2138</v>
      </c>
      <c r="C1056" s="73" t="s">
        <v>2139</v>
      </c>
      <c r="D1056" s="74" t="s">
        <v>35</v>
      </c>
      <c r="E1056" s="90">
        <v>1</v>
      </c>
      <c r="F1056" s="91">
        <v>2264900</v>
      </c>
      <c r="G1056" s="91">
        <f t="shared" si="54"/>
        <v>2264900</v>
      </c>
    </row>
    <row r="1057" spans="2:7" s="95" customFormat="1" ht="156" customHeight="1" outlineLevel="1" x14ac:dyDescent="0.25">
      <c r="B1057" s="98" t="s">
        <v>2140</v>
      </c>
      <c r="C1057" s="73" t="s">
        <v>2141</v>
      </c>
      <c r="D1057" s="74" t="s">
        <v>35</v>
      </c>
      <c r="E1057" s="90">
        <v>1</v>
      </c>
      <c r="F1057" s="91">
        <v>4087735</v>
      </c>
      <c r="G1057" s="91">
        <f t="shared" si="54"/>
        <v>4087735</v>
      </c>
    </row>
    <row r="1058" spans="2:7" s="95" customFormat="1" ht="156" customHeight="1" outlineLevel="1" x14ac:dyDescent="0.25">
      <c r="B1058" s="98" t="s">
        <v>2142</v>
      </c>
      <c r="C1058" s="73" t="s">
        <v>2143</v>
      </c>
      <c r="D1058" s="74" t="s">
        <v>35</v>
      </c>
      <c r="E1058" s="90">
        <v>1</v>
      </c>
      <c r="F1058" s="91">
        <v>6004228</v>
      </c>
      <c r="G1058" s="91">
        <f t="shared" si="54"/>
        <v>6004228</v>
      </c>
    </row>
    <row r="1059" spans="2:7" s="95" customFormat="1" ht="147.75" customHeight="1" outlineLevel="1" x14ac:dyDescent="0.25">
      <c r="B1059" s="98" t="s">
        <v>2144</v>
      </c>
      <c r="C1059" s="73" t="s">
        <v>2145</v>
      </c>
      <c r="D1059" s="74" t="s">
        <v>35</v>
      </c>
      <c r="E1059" s="90">
        <v>1</v>
      </c>
      <c r="F1059" s="91">
        <v>7016612</v>
      </c>
      <c r="G1059" s="91">
        <f t="shared" si="54"/>
        <v>7016612</v>
      </c>
    </row>
    <row r="1060" spans="2:7" s="95" customFormat="1" ht="147.75" customHeight="1" outlineLevel="1" x14ac:dyDescent="0.25">
      <c r="B1060" s="98" t="s">
        <v>2146</v>
      </c>
      <c r="C1060" s="73" t="s">
        <v>2147</v>
      </c>
      <c r="D1060" s="74" t="s">
        <v>35</v>
      </c>
      <c r="E1060" s="90">
        <v>1</v>
      </c>
      <c r="F1060" s="91">
        <v>3073411</v>
      </c>
      <c r="G1060" s="91">
        <f t="shared" si="54"/>
        <v>3073411</v>
      </c>
    </row>
    <row r="1061" spans="2:7" s="95" customFormat="1" ht="185.25" customHeight="1" outlineLevel="1" x14ac:dyDescent="0.25">
      <c r="B1061" s="98" t="s">
        <v>2148</v>
      </c>
      <c r="C1061" s="73" t="s">
        <v>2149</v>
      </c>
      <c r="D1061" s="74" t="s">
        <v>35</v>
      </c>
      <c r="E1061" s="90">
        <v>1</v>
      </c>
      <c r="F1061" s="91">
        <v>6641383</v>
      </c>
      <c r="G1061" s="91">
        <f t="shared" si="54"/>
        <v>6641383</v>
      </c>
    </row>
    <row r="1062" spans="2:7" s="95" customFormat="1" ht="185.25" customHeight="1" outlineLevel="1" x14ac:dyDescent="0.25">
      <c r="B1062" s="98" t="s">
        <v>2150</v>
      </c>
      <c r="C1062" s="73" t="s">
        <v>2151</v>
      </c>
      <c r="D1062" s="74" t="s">
        <v>35</v>
      </c>
      <c r="E1062" s="90">
        <v>1</v>
      </c>
      <c r="F1062" s="91">
        <v>11575279</v>
      </c>
      <c r="G1062" s="91">
        <f t="shared" si="54"/>
        <v>11575279</v>
      </c>
    </row>
    <row r="1063" spans="2:7" s="95" customFormat="1" ht="185.25" customHeight="1" outlineLevel="1" x14ac:dyDescent="0.25">
      <c r="B1063" s="98" t="s">
        <v>2152</v>
      </c>
      <c r="C1063" s="73" t="s">
        <v>2153</v>
      </c>
      <c r="D1063" s="74" t="s">
        <v>35</v>
      </c>
      <c r="E1063" s="90">
        <v>1</v>
      </c>
      <c r="F1063" s="91">
        <v>17784203</v>
      </c>
      <c r="G1063" s="91">
        <f t="shared" si="54"/>
        <v>17784203</v>
      </c>
    </row>
    <row r="1064" spans="2:7" s="95" customFormat="1" ht="185.25" customHeight="1" outlineLevel="1" x14ac:dyDescent="0.25">
      <c r="B1064" s="98" t="s">
        <v>2154</v>
      </c>
      <c r="C1064" s="73" t="s">
        <v>2155</v>
      </c>
      <c r="D1064" s="74" t="s">
        <v>35</v>
      </c>
      <c r="E1064" s="90">
        <v>1</v>
      </c>
      <c r="F1064" s="91">
        <v>19284151</v>
      </c>
      <c r="G1064" s="91">
        <f t="shared" si="54"/>
        <v>19284151</v>
      </c>
    </row>
    <row r="1065" spans="2:7" s="95" customFormat="1" ht="185.25" customHeight="1" outlineLevel="1" x14ac:dyDescent="0.25">
      <c r="B1065" s="98" t="s">
        <v>2156</v>
      </c>
      <c r="C1065" s="73" t="s">
        <v>2157</v>
      </c>
      <c r="D1065" s="74" t="s">
        <v>35</v>
      </c>
      <c r="E1065" s="90">
        <v>1</v>
      </c>
      <c r="F1065" s="91">
        <v>18724217</v>
      </c>
      <c r="G1065" s="91">
        <f t="shared" si="54"/>
        <v>18724217</v>
      </c>
    </row>
    <row r="1066" spans="2:7" s="95" customFormat="1" ht="185.25" customHeight="1" outlineLevel="1" x14ac:dyDescent="0.25">
      <c r="B1066" s="98" t="s">
        <v>4224</v>
      </c>
      <c r="C1066" s="73" t="s">
        <v>2159</v>
      </c>
      <c r="D1066" s="74" t="s">
        <v>35</v>
      </c>
      <c r="E1066" s="90">
        <v>1</v>
      </c>
      <c r="F1066" s="91">
        <v>18375956</v>
      </c>
      <c r="G1066" s="91">
        <f t="shared" si="54"/>
        <v>18375956</v>
      </c>
    </row>
    <row r="1067" spans="2:7" s="95" customFormat="1" ht="91.5" customHeight="1" outlineLevel="1" x14ac:dyDescent="0.25">
      <c r="B1067" s="98" t="s">
        <v>2158</v>
      </c>
      <c r="C1067" s="73" t="s">
        <v>2161</v>
      </c>
      <c r="D1067" s="74" t="s">
        <v>35</v>
      </c>
      <c r="E1067" s="90">
        <v>1</v>
      </c>
      <c r="F1067" s="91">
        <v>901239</v>
      </c>
      <c r="G1067" s="91">
        <f t="shared" si="54"/>
        <v>901239</v>
      </c>
    </row>
    <row r="1068" spans="2:7" s="95" customFormat="1" ht="91.5" customHeight="1" outlineLevel="1" x14ac:dyDescent="0.25">
      <c r="B1068" s="98" t="s">
        <v>2160</v>
      </c>
      <c r="C1068" s="73" t="s">
        <v>2163</v>
      </c>
      <c r="D1068" s="74" t="s">
        <v>35</v>
      </c>
      <c r="E1068" s="90">
        <v>1</v>
      </c>
      <c r="F1068" s="91">
        <v>487991</v>
      </c>
      <c r="G1068" s="91">
        <f t="shared" si="54"/>
        <v>487991</v>
      </c>
    </row>
    <row r="1069" spans="2:7" s="95" customFormat="1" ht="91.5" customHeight="1" outlineLevel="1" x14ac:dyDescent="0.25">
      <c r="B1069" s="98" t="s">
        <v>2162</v>
      </c>
      <c r="C1069" s="73" t="s">
        <v>2165</v>
      </c>
      <c r="D1069" s="74" t="s">
        <v>35</v>
      </c>
      <c r="E1069" s="90">
        <v>1</v>
      </c>
      <c r="F1069" s="91">
        <v>2147581</v>
      </c>
      <c r="G1069" s="91">
        <f t="shared" si="54"/>
        <v>2147581</v>
      </c>
    </row>
    <row r="1070" spans="2:7" s="95" customFormat="1" ht="91.5" customHeight="1" outlineLevel="1" x14ac:dyDescent="0.25">
      <c r="B1070" s="98" t="s">
        <v>2164</v>
      </c>
      <c r="C1070" s="73" t="s">
        <v>2167</v>
      </c>
      <c r="D1070" s="74" t="s">
        <v>35</v>
      </c>
      <c r="E1070" s="90">
        <v>1</v>
      </c>
      <c r="F1070" s="91">
        <v>1426190</v>
      </c>
      <c r="G1070" s="91">
        <f t="shared" si="54"/>
        <v>1426190</v>
      </c>
    </row>
    <row r="1071" spans="2:7" s="95" customFormat="1" ht="351" customHeight="1" outlineLevel="1" x14ac:dyDescent="0.25">
      <c r="B1071" s="98" t="s">
        <v>2166</v>
      </c>
      <c r="C1071" s="73" t="s">
        <v>2169</v>
      </c>
      <c r="D1071" s="74" t="s">
        <v>35</v>
      </c>
      <c r="E1071" s="90">
        <v>1</v>
      </c>
      <c r="F1071" s="91">
        <v>18669569</v>
      </c>
      <c r="G1071" s="91">
        <f t="shared" si="54"/>
        <v>18669569</v>
      </c>
    </row>
    <row r="1072" spans="2:7" s="95" customFormat="1" ht="91.5" customHeight="1" outlineLevel="1" x14ac:dyDescent="0.25">
      <c r="B1072" s="98" t="s">
        <v>2168</v>
      </c>
      <c r="C1072" s="73" t="s">
        <v>2171</v>
      </c>
      <c r="D1072" s="74" t="s">
        <v>35</v>
      </c>
      <c r="E1072" s="90">
        <v>1</v>
      </c>
      <c r="F1072" s="91">
        <v>5602512</v>
      </c>
      <c r="G1072" s="91">
        <f t="shared" si="54"/>
        <v>5602512</v>
      </c>
    </row>
    <row r="1073" spans="2:7" s="95" customFormat="1" ht="91.5" customHeight="1" outlineLevel="1" x14ac:dyDescent="0.25">
      <c r="B1073" s="98" t="s">
        <v>2170</v>
      </c>
      <c r="C1073" s="73" t="s">
        <v>2173</v>
      </c>
      <c r="D1073" s="74" t="s">
        <v>35</v>
      </c>
      <c r="E1073" s="90">
        <v>1</v>
      </c>
      <c r="F1073" s="91">
        <v>1747232</v>
      </c>
      <c r="G1073" s="91">
        <f t="shared" si="54"/>
        <v>1747232</v>
      </c>
    </row>
    <row r="1074" spans="2:7" s="95" customFormat="1" ht="91.5" customHeight="1" outlineLevel="1" x14ac:dyDescent="0.25">
      <c r="B1074" s="98" t="s">
        <v>4225</v>
      </c>
      <c r="C1074" s="73" t="s">
        <v>2175</v>
      </c>
      <c r="D1074" s="74" t="s">
        <v>35</v>
      </c>
      <c r="E1074" s="90">
        <v>1</v>
      </c>
      <c r="F1074" s="91">
        <v>3138512</v>
      </c>
      <c r="G1074" s="91">
        <f t="shared" si="54"/>
        <v>3138512</v>
      </c>
    </row>
    <row r="1075" spans="2:7" s="95" customFormat="1" ht="91.5" customHeight="1" outlineLevel="1" x14ac:dyDescent="0.25">
      <c r="B1075" s="98" t="s">
        <v>2172</v>
      </c>
      <c r="C1075" s="73" t="s">
        <v>2177</v>
      </c>
      <c r="D1075" s="74" t="s">
        <v>35</v>
      </c>
      <c r="E1075" s="90">
        <v>1</v>
      </c>
      <c r="F1075" s="91">
        <v>784648</v>
      </c>
      <c r="G1075" s="91">
        <f t="shared" si="54"/>
        <v>784648</v>
      </c>
    </row>
    <row r="1076" spans="2:7" s="95" customFormat="1" ht="91.5" customHeight="1" outlineLevel="1" x14ac:dyDescent="0.25">
      <c r="B1076" s="98" t="s">
        <v>2174</v>
      </c>
      <c r="C1076" s="73" t="s">
        <v>2178</v>
      </c>
      <c r="D1076" s="74" t="s">
        <v>35</v>
      </c>
      <c r="E1076" s="90">
        <v>1</v>
      </c>
      <c r="F1076" s="91">
        <v>856832</v>
      </c>
      <c r="G1076" s="91">
        <f t="shared" si="54"/>
        <v>856832</v>
      </c>
    </row>
    <row r="1077" spans="2:7" s="95" customFormat="1" ht="91.5" customHeight="1" outlineLevel="1" x14ac:dyDescent="0.25">
      <c r="B1077" s="98" t="s">
        <v>4226</v>
      </c>
      <c r="C1077" s="73" t="s">
        <v>2179</v>
      </c>
      <c r="D1077" s="74" t="s">
        <v>35</v>
      </c>
      <c r="E1077" s="90">
        <v>1</v>
      </c>
      <c r="F1077" s="91">
        <v>15348905</v>
      </c>
      <c r="G1077" s="91">
        <f t="shared" si="54"/>
        <v>15348905</v>
      </c>
    </row>
    <row r="1078" spans="2:7" s="95" customFormat="1" ht="91.5" customHeight="1" outlineLevel="1" x14ac:dyDescent="0.25">
      <c r="B1078" s="98" t="s">
        <v>2176</v>
      </c>
      <c r="C1078" s="73" t="s">
        <v>2180</v>
      </c>
      <c r="D1078" s="74" t="s">
        <v>35</v>
      </c>
      <c r="E1078" s="90">
        <v>1</v>
      </c>
      <c r="F1078" s="91">
        <v>7318268</v>
      </c>
      <c r="G1078" s="91">
        <f t="shared" si="54"/>
        <v>7318268</v>
      </c>
    </row>
    <row r="1079" spans="2:7" s="95" customFormat="1" ht="27.75" customHeight="1" outlineLevel="1" x14ac:dyDescent="0.25">
      <c r="B1079" s="96" t="s">
        <v>2181</v>
      </c>
      <c r="C1079" s="96" t="s">
        <v>2182</v>
      </c>
      <c r="D1079" s="97" t="s">
        <v>19</v>
      </c>
      <c r="E1079" s="97" t="s">
        <v>19</v>
      </c>
      <c r="F1079" s="97" t="s">
        <v>19</v>
      </c>
      <c r="G1079" s="89"/>
    </row>
    <row r="1080" spans="2:7" s="95" customFormat="1" ht="91.5" customHeight="1" outlineLevel="1" x14ac:dyDescent="0.25">
      <c r="B1080" s="98" t="s">
        <v>2183</v>
      </c>
      <c r="C1080" s="73" t="s">
        <v>2184</v>
      </c>
      <c r="D1080" s="74" t="s">
        <v>31</v>
      </c>
      <c r="E1080" s="90">
        <v>1</v>
      </c>
      <c r="F1080" s="91">
        <v>97857</v>
      </c>
      <c r="G1080" s="91">
        <f t="shared" ref="G1080:G1121" si="55">+ROUND(E1080*F1080,0)</f>
        <v>97857</v>
      </c>
    </row>
    <row r="1081" spans="2:7" s="95" customFormat="1" ht="91.5" customHeight="1" outlineLevel="1" x14ac:dyDescent="0.25">
      <c r="B1081" s="98" t="s">
        <v>2185</v>
      </c>
      <c r="C1081" s="73" t="s">
        <v>2186</v>
      </c>
      <c r="D1081" s="74" t="s">
        <v>31</v>
      </c>
      <c r="E1081" s="90">
        <v>1</v>
      </c>
      <c r="F1081" s="91">
        <v>123550</v>
      </c>
      <c r="G1081" s="91">
        <f t="shared" si="55"/>
        <v>123550</v>
      </c>
    </row>
    <row r="1082" spans="2:7" s="95" customFormat="1" ht="144.75" customHeight="1" outlineLevel="1" x14ac:dyDescent="0.25">
      <c r="B1082" s="98" t="s">
        <v>2187</v>
      </c>
      <c r="C1082" s="73" t="s">
        <v>2188</v>
      </c>
      <c r="D1082" s="74" t="s">
        <v>31</v>
      </c>
      <c r="E1082" s="90">
        <v>1</v>
      </c>
      <c r="F1082" s="91">
        <v>259795</v>
      </c>
      <c r="G1082" s="91">
        <f t="shared" si="55"/>
        <v>259795</v>
      </c>
    </row>
    <row r="1083" spans="2:7" s="95" customFormat="1" ht="144.75" customHeight="1" outlineLevel="1" x14ac:dyDescent="0.25">
      <c r="B1083" s="98" t="s">
        <v>2189</v>
      </c>
      <c r="C1083" s="73" t="s">
        <v>2190</v>
      </c>
      <c r="D1083" s="74" t="s">
        <v>31</v>
      </c>
      <c r="E1083" s="90">
        <v>1</v>
      </c>
      <c r="F1083" s="91">
        <v>303480</v>
      </c>
      <c r="G1083" s="91">
        <f t="shared" si="55"/>
        <v>303480</v>
      </c>
    </row>
    <row r="1084" spans="2:7" s="95" customFormat="1" ht="144.75" customHeight="1" outlineLevel="1" x14ac:dyDescent="0.25">
      <c r="B1084" s="98" t="s">
        <v>2191</v>
      </c>
      <c r="C1084" s="73" t="s">
        <v>2192</v>
      </c>
      <c r="D1084" s="74" t="s">
        <v>31</v>
      </c>
      <c r="E1084" s="90">
        <v>1</v>
      </c>
      <c r="F1084" s="91">
        <v>567710</v>
      </c>
      <c r="G1084" s="91">
        <f t="shared" si="55"/>
        <v>567710</v>
      </c>
    </row>
    <row r="1085" spans="2:7" s="95" customFormat="1" ht="144.75" customHeight="1" outlineLevel="1" x14ac:dyDescent="0.25">
      <c r="B1085" s="98" t="s">
        <v>2194</v>
      </c>
      <c r="C1085" s="73" t="s">
        <v>2193</v>
      </c>
      <c r="D1085" s="74" t="s">
        <v>31</v>
      </c>
      <c r="E1085" s="90">
        <v>1</v>
      </c>
      <c r="F1085" s="91">
        <v>116498</v>
      </c>
      <c r="G1085" s="91">
        <f t="shared" si="55"/>
        <v>116498</v>
      </c>
    </row>
    <row r="1086" spans="2:7" s="95" customFormat="1" ht="91.5" customHeight="1" outlineLevel="1" x14ac:dyDescent="0.25">
      <c r="B1086" s="98" t="s">
        <v>2196</v>
      </c>
      <c r="C1086" s="73" t="s">
        <v>2195</v>
      </c>
      <c r="D1086" s="74" t="s">
        <v>35</v>
      </c>
      <c r="E1086" s="90">
        <v>1</v>
      </c>
      <c r="F1086" s="91">
        <v>105246</v>
      </c>
      <c r="G1086" s="91">
        <f t="shared" si="55"/>
        <v>105246</v>
      </c>
    </row>
    <row r="1087" spans="2:7" s="95" customFormat="1" ht="91.5" customHeight="1" outlineLevel="1" x14ac:dyDescent="0.25">
      <c r="B1087" s="98" t="s">
        <v>2198</v>
      </c>
      <c r="C1087" s="73" t="s">
        <v>2197</v>
      </c>
      <c r="D1087" s="74" t="s">
        <v>35</v>
      </c>
      <c r="E1087" s="90">
        <v>1</v>
      </c>
      <c r="F1087" s="91">
        <v>171704</v>
      </c>
      <c r="G1087" s="91">
        <f t="shared" si="55"/>
        <v>171704</v>
      </c>
    </row>
    <row r="1088" spans="2:7" s="95" customFormat="1" ht="164.25" customHeight="1" outlineLevel="1" x14ac:dyDescent="0.25">
      <c r="B1088" s="98" t="s">
        <v>2203</v>
      </c>
      <c r="C1088" s="73" t="s">
        <v>2199</v>
      </c>
      <c r="D1088" s="74" t="s">
        <v>35</v>
      </c>
      <c r="E1088" s="90">
        <v>1</v>
      </c>
      <c r="F1088" s="91">
        <v>371653</v>
      </c>
      <c r="G1088" s="91">
        <f t="shared" si="55"/>
        <v>371653</v>
      </c>
    </row>
    <row r="1089" spans="2:7" s="95" customFormat="1" ht="164.25" customHeight="1" outlineLevel="1" x14ac:dyDescent="0.25">
      <c r="B1089" s="98" t="s">
        <v>2205</v>
      </c>
      <c r="C1089" s="73" t="s">
        <v>2200</v>
      </c>
      <c r="D1089" s="74" t="s">
        <v>35</v>
      </c>
      <c r="E1089" s="90">
        <v>1</v>
      </c>
      <c r="F1089" s="91">
        <v>397898</v>
      </c>
      <c r="G1089" s="91">
        <f t="shared" si="55"/>
        <v>397898</v>
      </c>
    </row>
    <row r="1090" spans="2:7" s="95" customFormat="1" ht="164.25" customHeight="1" outlineLevel="1" x14ac:dyDescent="0.25">
      <c r="B1090" s="98" t="s">
        <v>2207</v>
      </c>
      <c r="C1090" s="73" t="s">
        <v>2201</v>
      </c>
      <c r="D1090" s="74" t="s">
        <v>35</v>
      </c>
      <c r="E1090" s="90">
        <v>1</v>
      </c>
      <c r="F1090" s="91">
        <v>420298</v>
      </c>
      <c r="G1090" s="91">
        <f t="shared" si="55"/>
        <v>420298</v>
      </c>
    </row>
    <row r="1091" spans="2:7" s="95" customFormat="1" ht="164.25" customHeight="1" outlineLevel="1" x14ac:dyDescent="0.25">
      <c r="B1091" s="98" t="s">
        <v>2209</v>
      </c>
      <c r="C1091" s="73" t="s">
        <v>2202</v>
      </c>
      <c r="D1091" s="74" t="s">
        <v>35</v>
      </c>
      <c r="E1091" s="90">
        <v>1</v>
      </c>
      <c r="F1091" s="91">
        <v>574858</v>
      </c>
      <c r="G1091" s="91">
        <f t="shared" si="55"/>
        <v>574858</v>
      </c>
    </row>
    <row r="1092" spans="2:7" s="95" customFormat="1" ht="164.25" customHeight="1" outlineLevel="1" x14ac:dyDescent="0.25">
      <c r="B1092" s="98" t="s">
        <v>2211</v>
      </c>
      <c r="C1092" s="73" t="s">
        <v>2204</v>
      </c>
      <c r="D1092" s="74" t="s">
        <v>35</v>
      </c>
      <c r="E1092" s="90">
        <v>1</v>
      </c>
      <c r="F1092" s="91">
        <v>698895</v>
      </c>
      <c r="G1092" s="91">
        <f t="shared" si="55"/>
        <v>698895</v>
      </c>
    </row>
    <row r="1093" spans="2:7" s="95" customFormat="1" ht="164.25" customHeight="1" outlineLevel="1" x14ac:dyDescent="0.25">
      <c r="B1093" s="98" t="s">
        <v>2213</v>
      </c>
      <c r="C1093" s="73" t="s">
        <v>2206</v>
      </c>
      <c r="D1093" s="74" t="s">
        <v>35</v>
      </c>
      <c r="E1093" s="90">
        <v>1</v>
      </c>
      <c r="F1093" s="91">
        <v>1891824</v>
      </c>
      <c r="G1093" s="91">
        <f t="shared" si="55"/>
        <v>1891824</v>
      </c>
    </row>
    <row r="1094" spans="2:7" s="95" customFormat="1" ht="91.5" customHeight="1" outlineLevel="1" x14ac:dyDescent="0.25">
      <c r="B1094" s="98" t="s">
        <v>2215</v>
      </c>
      <c r="C1094" s="73" t="s">
        <v>2208</v>
      </c>
      <c r="D1094" s="74" t="s">
        <v>35</v>
      </c>
      <c r="E1094" s="90">
        <v>1</v>
      </c>
      <c r="F1094" s="91">
        <v>110107</v>
      </c>
      <c r="G1094" s="91">
        <f t="shared" si="55"/>
        <v>110107</v>
      </c>
    </row>
    <row r="1095" spans="2:7" s="95" customFormat="1" ht="91.5" customHeight="1" outlineLevel="1" x14ac:dyDescent="0.25">
      <c r="B1095" s="98" t="s">
        <v>2217</v>
      </c>
      <c r="C1095" s="73" t="s">
        <v>2210</v>
      </c>
      <c r="D1095" s="74" t="s">
        <v>35</v>
      </c>
      <c r="E1095" s="90">
        <v>1</v>
      </c>
      <c r="F1095" s="91">
        <v>175140</v>
      </c>
      <c r="G1095" s="91">
        <f t="shared" si="55"/>
        <v>175140</v>
      </c>
    </row>
    <row r="1096" spans="2:7" s="95" customFormat="1" ht="135.75" customHeight="1" outlineLevel="1" x14ac:dyDescent="0.25">
      <c r="B1096" s="98" t="s">
        <v>2219</v>
      </c>
      <c r="C1096" s="73" t="s">
        <v>2212</v>
      </c>
      <c r="D1096" s="74" t="s">
        <v>35</v>
      </c>
      <c r="E1096" s="90">
        <v>1</v>
      </c>
      <c r="F1096" s="91">
        <v>397827</v>
      </c>
      <c r="G1096" s="91">
        <f t="shared" si="55"/>
        <v>397827</v>
      </c>
    </row>
    <row r="1097" spans="2:7" s="95" customFormat="1" ht="135.75" customHeight="1" outlineLevel="1" x14ac:dyDescent="0.25">
      <c r="B1097" s="98" t="s">
        <v>2221</v>
      </c>
      <c r="C1097" s="73" t="s">
        <v>2214</v>
      </c>
      <c r="D1097" s="74" t="s">
        <v>35</v>
      </c>
      <c r="E1097" s="90">
        <v>1</v>
      </c>
      <c r="F1097" s="91">
        <v>772871</v>
      </c>
      <c r="G1097" s="91">
        <f t="shared" si="55"/>
        <v>772871</v>
      </c>
    </row>
    <row r="1098" spans="2:7" s="95" customFormat="1" ht="135.75" customHeight="1" outlineLevel="1" x14ac:dyDescent="0.25">
      <c r="B1098" s="98" t="s">
        <v>2223</v>
      </c>
      <c r="C1098" s="73" t="s">
        <v>2216</v>
      </c>
      <c r="D1098" s="74" t="s">
        <v>35</v>
      </c>
      <c r="E1098" s="90">
        <v>1</v>
      </c>
      <c r="F1098" s="91">
        <v>2201380</v>
      </c>
      <c r="G1098" s="91">
        <f t="shared" si="55"/>
        <v>2201380</v>
      </c>
    </row>
    <row r="1099" spans="2:7" s="95" customFormat="1" ht="91.5" customHeight="1" outlineLevel="1" x14ac:dyDescent="0.25">
      <c r="B1099" s="98" t="s">
        <v>2225</v>
      </c>
      <c r="C1099" s="73" t="s">
        <v>2218</v>
      </c>
      <c r="D1099" s="74" t="s">
        <v>35</v>
      </c>
      <c r="E1099" s="90">
        <v>1</v>
      </c>
      <c r="F1099" s="91">
        <v>141971</v>
      </c>
      <c r="G1099" s="91">
        <f t="shared" si="55"/>
        <v>141971</v>
      </c>
    </row>
    <row r="1100" spans="2:7" s="95" customFormat="1" ht="91.5" customHeight="1" outlineLevel="1" x14ac:dyDescent="0.25">
      <c r="B1100" s="98" t="s">
        <v>2227</v>
      </c>
      <c r="C1100" s="73" t="s">
        <v>2220</v>
      </c>
      <c r="D1100" s="74" t="s">
        <v>35</v>
      </c>
      <c r="E1100" s="90">
        <v>1</v>
      </c>
      <c r="F1100" s="91">
        <v>202266</v>
      </c>
      <c r="G1100" s="91">
        <f t="shared" si="55"/>
        <v>202266</v>
      </c>
    </row>
    <row r="1101" spans="2:7" s="95" customFormat="1" ht="131.25" customHeight="1" outlineLevel="1" x14ac:dyDescent="0.25">
      <c r="B1101" s="98" t="s">
        <v>2229</v>
      </c>
      <c r="C1101" s="73" t="s">
        <v>2222</v>
      </c>
      <c r="D1101" s="74" t="s">
        <v>35</v>
      </c>
      <c r="E1101" s="90">
        <v>1</v>
      </c>
      <c r="F1101" s="91">
        <v>390301</v>
      </c>
      <c r="G1101" s="91">
        <f t="shared" si="55"/>
        <v>390301</v>
      </c>
    </row>
    <row r="1102" spans="2:7" s="95" customFormat="1" ht="131.25" customHeight="1" outlineLevel="1" x14ac:dyDescent="0.25">
      <c r="B1102" s="98" t="s">
        <v>2231</v>
      </c>
      <c r="C1102" s="73" t="s">
        <v>2224</v>
      </c>
      <c r="D1102" s="74" t="s">
        <v>35</v>
      </c>
      <c r="E1102" s="90">
        <v>1</v>
      </c>
      <c r="F1102" s="91">
        <v>922223</v>
      </c>
      <c r="G1102" s="91">
        <f t="shared" si="55"/>
        <v>922223</v>
      </c>
    </row>
    <row r="1103" spans="2:7" s="95" customFormat="1" ht="131.25" customHeight="1" outlineLevel="1" x14ac:dyDescent="0.25">
      <c r="B1103" s="98" t="s">
        <v>2233</v>
      </c>
      <c r="C1103" s="73" t="s">
        <v>2226</v>
      </c>
      <c r="D1103" s="74" t="s">
        <v>35</v>
      </c>
      <c r="E1103" s="90">
        <v>1</v>
      </c>
      <c r="F1103" s="91">
        <v>2644206</v>
      </c>
      <c r="G1103" s="91">
        <f t="shared" si="55"/>
        <v>2644206</v>
      </c>
    </row>
    <row r="1104" spans="2:7" s="95" customFormat="1" ht="91.5" customHeight="1" outlineLevel="1" x14ac:dyDescent="0.25">
      <c r="B1104" s="98" t="s">
        <v>2235</v>
      </c>
      <c r="C1104" s="73" t="s">
        <v>2228</v>
      </c>
      <c r="D1104" s="74" t="s">
        <v>35</v>
      </c>
      <c r="E1104" s="90">
        <v>1</v>
      </c>
      <c r="F1104" s="91">
        <v>146630</v>
      </c>
      <c r="G1104" s="91">
        <f t="shared" si="55"/>
        <v>146630</v>
      </c>
    </row>
    <row r="1105" spans="2:7" s="95" customFormat="1" ht="91.5" customHeight="1" outlineLevel="1" x14ac:dyDescent="0.25">
      <c r="B1105" s="98" t="s">
        <v>2237</v>
      </c>
      <c r="C1105" s="73" t="s">
        <v>2230</v>
      </c>
      <c r="D1105" s="74" t="s">
        <v>35</v>
      </c>
      <c r="E1105" s="90">
        <v>1</v>
      </c>
      <c r="F1105" s="91">
        <v>211184</v>
      </c>
      <c r="G1105" s="91">
        <f t="shared" si="55"/>
        <v>211184</v>
      </c>
    </row>
    <row r="1106" spans="2:7" s="95" customFormat="1" ht="139.5" customHeight="1" outlineLevel="1" x14ac:dyDescent="0.25">
      <c r="B1106" s="98" t="s">
        <v>2239</v>
      </c>
      <c r="C1106" s="73" t="s">
        <v>2232</v>
      </c>
      <c r="D1106" s="74" t="s">
        <v>35</v>
      </c>
      <c r="E1106" s="90">
        <v>1</v>
      </c>
      <c r="F1106" s="91">
        <v>426813</v>
      </c>
      <c r="G1106" s="91">
        <f t="shared" si="55"/>
        <v>426813</v>
      </c>
    </row>
    <row r="1107" spans="2:7" s="95" customFormat="1" ht="139.5" customHeight="1" outlineLevel="1" x14ac:dyDescent="0.25">
      <c r="B1107" s="98" t="s">
        <v>2241</v>
      </c>
      <c r="C1107" s="73" t="s">
        <v>2234</v>
      </c>
      <c r="D1107" s="74" t="s">
        <v>35</v>
      </c>
      <c r="E1107" s="90">
        <v>1</v>
      </c>
      <c r="F1107" s="91">
        <v>1262031</v>
      </c>
      <c r="G1107" s="91">
        <f t="shared" si="55"/>
        <v>1262031</v>
      </c>
    </row>
    <row r="1108" spans="2:7" s="95" customFormat="1" ht="139.5" customHeight="1" outlineLevel="1" x14ac:dyDescent="0.25">
      <c r="B1108" s="98" t="s">
        <v>2243</v>
      </c>
      <c r="C1108" s="73" t="s">
        <v>2236</v>
      </c>
      <c r="D1108" s="74" t="s">
        <v>35</v>
      </c>
      <c r="E1108" s="90">
        <v>1</v>
      </c>
      <c r="F1108" s="91">
        <v>3611214</v>
      </c>
      <c r="G1108" s="91">
        <f t="shared" si="55"/>
        <v>3611214</v>
      </c>
    </row>
    <row r="1109" spans="2:7" s="95" customFormat="1" ht="91.5" customHeight="1" outlineLevel="1" x14ac:dyDescent="0.25">
      <c r="B1109" s="98" t="s">
        <v>2245</v>
      </c>
      <c r="C1109" s="73" t="s">
        <v>2238</v>
      </c>
      <c r="D1109" s="74" t="s">
        <v>35</v>
      </c>
      <c r="E1109" s="90">
        <v>1</v>
      </c>
      <c r="F1109" s="91">
        <v>93553</v>
      </c>
      <c r="G1109" s="91">
        <f t="shared" si="55"/>
        <v>93553</v>
      </c>
    </row>
    <row r="1110" spans="2:7" s="95" customFormat="1" ht="91.5" customHeight="1" outlineLevel="1" x14ac:dyDescent="0.25">
      <c r="B1110" s="98" t="s">
        <v>2247</v>
      </c>
      <c r="C1110" s="73" t="s">
        <v>2240</v>
      </c>
      <c r="D1110" s="74" t="s">
        <v>35</v>
      </c>
      <c r="E1110" s="90">
        <v>1</v>
      </c>
      <c r="F1110" s="91">
        <v>136900</v>
      </c>
      <c r="G1110" s="91">
        <f t="shared" si="55"/>
        <v>136900</v>
      </c>
    </row>
    <row r="1111" spans="2:7" s="95" customFormat="1" ht="147" customHeight="1" outlineLevel="1" x14ac:dyDescent="0.25">
      <c r="B1111" s="98" t="s">
        <v>2249</v>
      </c>
      <c r="C1111" s="73" t="s">
        <v>2242</v>
      </c>
      <c r="D1111" s="74" t="s">
        <v>35</v>
      </c>
      <c r="E1111" s="90">
        <v>1</v>
      </c>
      <c r="F1111" s="91">
        <v>296171</v>
      </c>
      <c r="G1111" s="91">
        <f t="shared" si="55"/>
        <v>296171</v>
      </c>
    </row>
    <row r="1112" spans="2:7" s="95" customFormat="1" ht="147" customHeight="1" outlineLevel="1" x14ac:dyDescent="0.25">
      <c r="B1112" s="98" t="s">
        <v>2251</v>
      </c>
      <c r="C1112" s="73" t="s">
        <v>2244</v>
      </c>
      <c r="D1112" s="74" t="s">
        <v>35</v>
      </c>
      <c r="E1112" s="90">
        <v>1</v>
      </c>
      <c r="F1112" s="91">
        <v>290131</v>
      </c>
      <c r="G1112" s="91">
        <f t="shared" si="55"/>
        <v>290131</v>
      </c>
    </row>
    <row r="1113" spans="2:7" s="95" customFormat="1" ht="147" customHeight="1" outlineLevel="1" x14ac:dyDescent="0.25">
      <c r="B1113" s="98" t="s">
        <v>2253</v>
      </c>
      <c r="C1113" s="73" t="s">
        <v>2246</v>
      </c>
      <c r="D1113" s="74" t="s">
        <v>35</v>
      </c>
      <c r="E1113" s="90">
        <v>1</v>
      </c>
      <c r="F1113" s="91">
        <v>1150294</v>
      </c>
      <c r="G1113" s="91">
        <f t="shared" si="55"/>
        <v>1150294</v>
      </c>
    </row>
    <row r="1114" spans="2:7" s="95" customFormat="1" ht="147" customHeight="1" outlineLevel="1" x14ac:dyDescent="0.25">
      <c r="B1114" s="98" t="s">
        <v>2255</v>
      </c>
      <c r="C1114" s="73" t="s">
        <v>2248</v>
      </c>
      <c r="D1114" s="74" t="s">
        <v>35</v>
      </c>
      <c r="E1114" s="90">
        <v>1</v>
      </c>
      <c r="F1114" s="91">
        <v>304891</v>
      </c>
      <c r="G1114" s="91">
        <f t="shared" si="55"/>
        <v>304891</v>
      </c>
    </row>
    <row r="1115" spans="2:7" s="95" customFormat="1" ht="147" customHeight="1" outlineLevel="1" x14ac:dyDescent="0.25">
      <c r="B1115" s="98" t="s">
        <v>2257</v>
      </c>
      <c r="C1115" s="73" t="s">
        <v>2250</v>
      </c>
      <c r="D1115" s="74" t="s">
        <v>35</v>
      </c>
      <c r="E1115" s="90">
        <v>1</v>
      </c>
      <c r="F1115" s="91">
        <v>10462389</v>
      </c>
      <c r="G1115" s="91">
        <f t="shared" si="55"/>
        <v>10462389</v>
      </c>
    </row>
    <row r="1116" spans="2:7" s="95" customFormat="1" ht="147" customHeight="1" outlineLevel="1" x14ac:dyDescent="0.25">
      <c r="B1116" s="98" t="s">
        <v>2259</v>
      </c>
      <c r="C1116" s="73" t="s">
        <v>2252</v>
      </c>
      <c r="D1116" s="74" t="s">
        <v>35</v>
      </c>
      <c r="E1116" s="90">
        <v>1</v>
      </c>
      <c r="F1116" s="91">
        <v>7751295</v>
      </c>
      <c r="G1116" s="91">
        <f t="shared" si="55"/>
        <v>7751295</v>
      </c>
    </row>
    <row r="1117" spans="2:7" s="95" customFormat="1" ht="91.5" customHeight="1" outlineLevel="1" x14ac:dyDescent="0.25">
      <c r="B1117" s="98" t="s">
        <v>2261</v>
      </c>
      <c r="C1117" s="73" t="s">
        <v>2254</v>
      </c>
      <c r="D1117" s="74" t="s">
        <v>35</v>
      </c>
      <c r="E1117" s="90">
        <v>1</v>
      </c>
      <c r="F1117" s="91">
        <v>983958</v>
      </c>
      <c r="G1117" s="91">
        <f t="shared" si="55"/>
        <v>983958</v>
      </c>
    </row>
    <row r="1118" spans="2:7" s="95" customFormat="1" ht="241.5" customHeight="1" outlineLevel="1" x14ac:dyDescent="0.25">
      <c r="B1118" s="98" t="s">
        <v>4410</v>
      </c>
      <c r="C1118" s="73" t="s">
        <v>2256</v>
      </c>
      <c r="D1118" s="74" t="s">
        <v>35</v>
      </c>
      <c r="E1118" s="90">
        <v>1</v>
      </c>
      <c r="F1118" s="91">
        <v>700178</v>
      </c>
      <c r="G1118" s="91">
        <f t="shared" si="55"/>
        <v>700178</v>
      </c>
    </row>
    <row r="1119" spans="2:7" s="95" customFormat="1" ht="241.5" customHeight="1" outlineLevel="1" x14ac:dyDescent="0.25">
      <c r="B1119" s="98" t="s">
        <v>4411</v>
      </c>
      <c r="C1119" s="73" t="s">
        <v>2258</v>
      </c>
      <c r="D1119" s="74" t="s">
        <v>35</v>
      </c>
      <c r="E1119" s="90">
        <v>1</v>
      </c>
      <c r="F1119" s="91">
        <v>1495449</v>
      </c>
      <c r="G1119" s="91">
        <f t="shared" si="55"/>
        <v>1495449</v>
      </c>
    </row>
    <row r="1120" spans="2:7" s="95" customFormat="1" ht="91.5" customHeight="1" outlineLevel="1" x14ac:dyDescent="0.25">
      <c r="B1120" s="98" t="s">
        <v>4412</v>
      </c>
      <c r="C1120" s="73" t="s">
        <v>2260</v>
      </c>
      <c r="D1120" s="74" t="s">
        <v>35</v>
      </c>
      <c r="E1120" s="90">
        <v>1</v>
      </c>
      <c r="F1120" s="91">
        <v>6150984</v>
      </c>
      <c r="G1120" s="91">
        <f t="shared" si="55"/>
        <v>6150984</v>
      </c>
    </row>
    <row r="1121" spans="2:7" s="95" customFormat="1" ht="143.25" customHeight="1" outlineLevel="1" x14ac:dyDescent="0.25">
      <c r="B1121" s="98" t="s">
        <v>4413</v>
      </c>
      <c r="C1121" s="73" t="s">
        <v>2262</v>
      </c>
      <c r="D1121" s="74" t="s">
        <v>28</v>
      </c>
      <c r="E1121" s="90">
        <v>1</v>
      </c>
      <c r="F1121" s="91">
        <v>774028</v>
      </c>
      <c r="G1121" s="91">
        <f t="shared" si="55"/>
        <v>774028</v>
      </c>
    </row>
    <row r="1122" spans="2:7" s="95" customFormat="1" ht="27.75" customHeight="1" outlineLevel="1" x14ac:dyDescent="0.25">
      <c r="B1122" s="96" t="s">
        <v>2263</v>
      </c>
      <c r="C1122" s="96" t="s">
        <v>2264</v>
      </c>
      <c r="D1122" s="97" t="s">
        <v>19</v>
      </c>
      <c r="E1122" s="97" t="s">
        <v>19</v>
      </c>
      <c r="F1122" s="97" t="s">
        <v>19</v>
      </c>
      <c r="G1122" s="89"/>
    </row>
    <row r="1123" spans="2:7" s="95" customFormat="1" ht="143.25" customHeight="1" outlineLevel="1" x14ac:dyDescent="0.25">
      <c r="B1123" s="98" t="s">
        <v>2270</v>
      </c>
      <c r="C1123" s="73" t="s">
        <v>2265</v>
      </c>
      <c r="D1123" s="74" t="s">
        <v>31</v>
      </c>
      <c r="E1123" s="90">
        <v>1</v>
      </c>
      <c r="F1123" s="91">
        <v>340842</v>
      </c>
      <c r="G1123" s="91">
        <f t="shared" ref="G1123:G1155" si="56">+ROUND(E1123*F1123,0)</f>
        <v>340842</v>
      </c>
    </row>
    <row r="1124" spans="2:7" s="95" customFormat="1" ht="91.5" customHeight="1" outlineLevel="1" x14ac:dyDescent="0.25">
      <c r="B1124" s="98" t="s">
        <v>2271</v>
      </c>
      <c r="C1124" s="73" t="s">
        <v>2267</v>
      </c>
      <c r="D1124" s="74" t="s">
        <v>35</v>
      </c>
      <c r="E1124" s="90">
        <v>1</v>
      </c>
      <c r="F1124" s="91">
        <v>378435</v>
      </c>
      <c r="G1124" s="91">
        <f t="shared" si="56"/>
        <v>378435</v>
      </c>
    </row>
    <row r="1125" spans="2:7" s="95" customFormat="1" ht="91.5" customHeight="1" outlineLevel="1" x14ac:dyDescent="0.25">
      <c r="B1125" s="98" t="s">
        <v>2273</v>
      </c>
      <c r="C1125" s="73" t="s">
        <v>2269</v>
      </c>
      <c r="D1125" s="74" t="s">
        <v>35</v>
      </c>
      <c r="E1125" s="90">
        <v>1</v>
      </c>
      <c r="F1125" s="91">
        <v>32686</v>
      </c>
      <c r="G1125" s="91">
        <f t="shared" si="56"/>
        <v>32686</v>
      </c>
    </row>
    <row r="1126" spans="2:7" s="95" customFormat="1" ht="91.5" customHeight="1" outlineLevel="1" x14ac:dyDescent="0.25">
      <c r="B1126" s="98" t="s">
        <v>2275</v>
      </c>
      <c r="C1126" s="73" t="s">
        <v>1881</v>
      </c>
      <c r="D1126" s="74" t="s">
        <v>31</v>
      </c>
      <c r="E1126" s="90">
        <v>1</v>
      </c>
      <c r="F1126" s="91">
        <v>93843</v>
      </c>
      <c r="G1126" s="91">
        <f t="shared" si="56"/>
        <v>93843</v>
      </c>
    </row>
    <row r="1127" spans="2:7" s="95" customFormat="1" ht="91.5" customHeight="1" outlineLevel="1" x14ac:dyDescent="0.25">
      <c r="B1127" s="98" t="s">
        <v>2277</v>
      </c>
      <c r="C1127" s="73" t="s">
        <v>2272</v>
      </c>
      <c r="D1127" s="74" t="s">
        <v>31</v>
      </c>
      <c r="E1127" s="90">
        <v>1</v>
      </c>
      <c r="F1127" s="91">
        <v>164203</v>
      </c>
      <c r="G1127" s="91">
        <f t="shared" si="56"/>
        <v>164203</v>
      </c>
    </row>
    <row r="1128" spans="2:7" s="95" customFormat="1" ht="91.5" customHeight="1" outlineLevel="1" x14ac:dyDescent="0.25">
      <c r="B1128" s="98" t="s">
        <v>2279</v>
      </c>
      <c r="C1128" s="73" t="s">
        <v>2274</v>
      </c>
      <c r="D1128" s="74" t="s">
        <v>31</v>
      </c>
      <c r="E1128" s="90">
        <v>1</v>
      </c>
      <c r="F1128" s="91">
        <v>827392</v>
      </c>
      <c r="G1128" s="91">
        <f t="shared" si="56"/>
        <v>827392</v>
      </c>
    </row>
    <row r="1129" spans="2:7" s="95" customFormat="1" ht="91.5" customHeight="1" outlineLevel="1" x14ac:dyDescent="0.25">
      <c r="B1129" s="98" t="s">
        <v>2281</v>
      </c>
      <c r="C1129" s="73" t="s">
        <v>2276</v>
      </c>
      <c r="D1129" s="74" t="s">
        <v>31</v>
      </c>
      <c r="E1129" s="90">
        <v>1</v>
      </c>
      <c r="F1129" s="91">
        <v>1086186</v>
      </c>
      <c r="G1129" s="91">
        <f t="shared" si="56"/>
        <v>1086186</v>
      </c>
    </row>
    <row r="1130" spans="2:7" s="95" customFormat="1" ht="91.5" customHeight="1" outlineLevel="1" x14ac:dyDescent="0.25">
      <c r="B1130" s="98" t="s">
        <v>2283</v>
      </c>
      <c r="C1130" s="73" t="s">
        <v>2278</v>
      </c>
      <c r="D1130" s="74" t="s">
        <v>31</v>
      </c>
      <c r="E1130" s="90">
        <v>1</v>
      </c>
      <c r="F1130" s="91">
        <v>1321582</v>
      </c>
      <c r="G1130" s="91">
        <f t="shared" si="56"/>
        <v>1321582</v>
      </c>
    </row>
    <row r="1131" spans="2:7" s="95" customFormat="1" ht="91.5" customHeight="1" outlineLevel="1" x14ac:dyDescent="0.25">
      <c r="B1131" s="98" t="s">
        <v>2285</v>
      </c>
      <c r="C1131" s="73" t="s">
        <v>2280</v>
      </c>
      <c r="D1131" s="74" t="s">
        <v>31</v>
      </c>
      <c r="E1131" s="90">
        <v>1</v>
      </c>
      <c r="F1131" s="91">
        <v>205448</v>
      </c>
      <c r="G1131" s="91">
        <f t="shared" si="56"/>
        <v>205448</v>
      </c>
    </row>
    <row r="1132" spans="2:7" s="95" customFormat="1" ht="91.5" customHeight="1" outlineLevel="1" x14ac:dyDescent="0.25">
      <c r="B1132" s="98" t="s">
        <v>2287</v>
      </c>
      <c r="C1132" s="73" t="s">
        <v>2282</v>
      </c>
      <c r="D1132" s="74" t="s">
        <v>31</v>
      </c>
      <c r="E1132" s="90">
        <v>1</v>
      </c>
      <c r="F1132" s="91">
        <v>291056</v>
      </c>
      <c r="G1132" s="91">
        <f t="shared" si="56"/>
        <v>291056</v>
      </c>
    </row>
    <row r="1133" spans="2:7" s="95" customFormat="1" ht="91.5" customHeight="1" outlineLevel="1" x14ac:dyDescent="0.25">
      <c r="B1133" s="98" t="s">
        <v>2289</v>
      </c>
      <c r="C1133" s="73" t="s">
        <v>2284</v>
      </c>
      <c r="D1133" s="74" t="s">
        <v>31</v>
      </c>
      <c r="E1133" s="90">
        <v>1</v>
      </c>
      <c r="F1133" s="91">
        <v>360854</v>
      </c>
      <c r="G1133" s="91">
        <f t="shared" si="56"/>
        <v>360854</v>
      </c>
    </row>
    <row r="1134" spans="2:7" s="95" customFormat="1" ht="91.5" customHeight="1" outlineLevel="1" x14ac:dyDescent="0.25">
      <c r="B1134" s="98" t="s">
        <v>2290</v>
      </c>
      <c r="C1134" s="73" t="s">
        <v>2286</v>
      </c>
      <c r="D1134" s="74" t="s">
        <v>31</v>
      </c>
      <c r="E1134" s="90">
        <v>1</v>
      </c>
      <c r="F1134" s="91">
        <v>471127</v>
      </c>
      <c r="G1134" s="91">
        <f t="shared" si="56"/>
        <v>471127</v>
      </c>
    </row>
    <row r="1135" spans="2:7" s="95" customFormat="1" ht="91.5" customHeight="1" outlineLevel="1" x14ac:dyDescent="0.25">
      <c r="B1135" s="98" t="s">
        <v>2291</v>
      </c>
      <c r="C1135" s="73" t="s">
        <v>2288</v>
      </c>
      <c r="D1135" s="74" t="s">
        <v>31</v>
      </c>
      <c r="E1135" s="90">
        <v>1</v>
      </c>
      <c r="F1135" s="91">
        <v>581636</v>
      </c>
      <c r="G1135" s="91">
        <f t="shared" si="56"/>
        <v>581636</v>
      </c>
    </row>
    <row r="1136" spans="2:7" s="95" customFormat="1" ht="91.5" customHeight="1" outlineLevel="1" x14ac:dyDescent="0.25">
      <c r="B1136" s="98" t="s">
        <v>2293</v>
      </c>
      <c r="C1136" s="73" t="s">
        <v>290</v>
      </c>
      <c r="D1136" s="74" t="s">
        <v>35</v>
      </c>
      <c r="E1136" s="90">
        <v>1</v>
      </c>
      <c r="F1136" s="91">
        <v>180080</v>
      </c>
      <c r="G1136" s="91">
        <f t="shared" si="56"/>
        <v>180080</v>
      </c>
    </row>
    <row r="1137" spans="2:7" s="95" customFormat="1" ht="91.5" customHeight="1" outlineLevel="1" x14ac:dyDescent="0.25">
      <c r="B1137" s="98" t="s">
        <v>2294</v>
      </c>
      <c r="C1137" s="73" t="s">
        <v>289</v>
      </c>
      <c r="D1137" s="74" t="s">
        <v>35</v>
      </c>
      <c r="E1137" s="90">
        <v>1</v>
      </c>
      <c r="F1137" s="91">
        <v>444679</v>
      </c>
      <c r="G1137" s="91">
        <f t="shared" si="56"/>
        <v>444679</v>
      </c>
    </row>
    <row r="1138" spans="2:7" s="95" customFormat="1" ht="154.5" customHeight="1" outlineLevel="1" x14ac:dyDescent="0.25">
      <c r="B1138" s="98" t="s">
        <v>2296</v>
      </c>
      <c r="C1138" s="73" t="s">
        <v>2292</v>
      </c>
      <c r="D1138" s="74" t="s">
        <v>31</v>
      </c>
      <c r="E1138" s="90">
        <v>1</v>
      </c>
      <c r="F1138" s="91">
        <v>906675</v>
      </c>
      <c r="G1138" s="91">
        <f t="shared" si="56"/>
        <v>906675</v>
      </c>
    </row>
    <row r="1139" spans="2:7" s="95" customFormat="1" ht="154.5" customHeight="1" outlineLevel="1" x14ac:dyDescent="0.25">
      <c r="B1139" s="98" t="s">
        <v>2297</v>
      </c>
      <c r="C1139" s="73" t="s">
        <v>287</v>
      </c>
      <c r="D1139" s="74" t="s">
        <v>31</v>
      </c>
      <c r="E1139" s="90">
        <v>1</v>
      </c>
      <c r="F1139" s="91">
        <v>1218685</v>
      </c>
      <c r="G1139" s="91">
        <f t="shared" si="56"/>
        <v>1218685</v>
      </c>
    </row>
    <row r="1140" spans="2:7" s="95" customFormat="1" ht="154.5" customHeight="1" outlineLevel="1" x14ac:dyDescent="0.25">
      <c r="B1140" s="98" t="s">
        <v>2299</v>
      </c>
      <c r="C1140" s="73" t="s">
        <v>2295</v>
      </c>
      <c r="D1140" s="74" t="s">
        <v>35</v>
      </c>
      <c r="E1140" s="90">
        <v>1</v>
      </c>
      <c r="F1140" s="91">
        <v>573211</v>
      </c>
      <c r="G1140" s="91">
        <f t="shared" si="56"/>
        <v>573211</v>
      </c>
    </row>
    <row r="1141" spans="2:7" s="95" customFormat="1" ht="154.5" customHeight="1" outlineLevel="1" x14ac:dyDescent="0.25">
      <c r="B1141" s="98" t="s">
        <v>2301</v>
      </c>
      <c r="C1141" s="73" t="s">
        <v>288</v>
      </c>
      <c r="D1141" s="74" t="s">
        <v>35</v>
      </c>
      <c r="E1141" s="90">
        <v>1</v>
      </c>
      <c r="F1141" s="91">
        <v>967634</v>
      </c>
      <c r="G1141" s="91">
        <f t="shared" si="56"/>
        <v>967634</v>
      </c>
    </row>
    <row r="1142" spans="2:7" s="95" customFormat="1" ht="91.5" customHeight="1" outlineLevel="1" x14ac:dyDescent="0.25">
      <c r="B1142" s="98" t="s">
        <v>2302</v>
      </c>
      <c r="C1142" s="73" t="s">
        <v>2298</v>
      </c>
      <c r="D1142" s="74" t="s">
        <v>28</v>
      </c>
      <c r="E1142" s="90">
        <v>1</v>
      </c>
      <c r="F1142" s="91">
        <v>864578</v>
      </c>
      <c r="G1142" s="91">
        <f t="shared" si="56"/>
        <v>864578</v>
      </c>
    </row>
    <row r="1143" spans="2:7" s="95" customFormat="1" ht="137.25" customHeight="1" outlineLevel="1" x14ac:dyDescent="0.25">
      <c r="B1143" s="98" t="s">
        <v>2303</v>
      </c>
      <c r="C1143" s="73" t="s">
        <v>2300</v>
      </c>
      <c r="D1143" s="74" t="s">
        <v>35</v>
      </c>
      <c r="E1143" s="90">
        <v>1</v>
      </c>
      <c r="F1143" s="91">
        <v>466755</v>
      </c>
      <c r="G1143" s="91">
        <f t="shared" si="56"/>
        <v>466755</v>
      </c>
    </row>
    <row r="1144" spans="2:7" s="95" customFormat="1" ht="137.25" customHeight="1" outlineLevel="1" x14ac:dyDescent="0.25">
      <c r="B1144" s="98" t="s">
        <v>2304</v>
      </c>
      <c r="C1144" s="73" t="s">
        <v>286</v>
      </c>
      <c r="D1144" s="74" t="s">
        <v>35</v>
      </c>
      <c r="E1144" s="90">
        <v>1</v>
      </c>
      <c r="F1144" s="91">
        <v>585987</v>
      </c>
      <c r="G1144" s="91">
        <f t="shared" si="56"/>
        <v>585987</v>
      </c>
    </row>
    <row r="1145" spans="2:7" s="95" customFormat="1" ht="91.5" customHeight="1" outlineLevel="1" x14ac:dyDescent="0.25">
      <c r="B1145" s="98" t="s">
        <v>2306</v>
      </c>
      <c r="C1145" s="73" t="s">
        <v>2000</v>
      </c>
      <c r="D1145" s="74" t="s">
        <v>35</v>
      </c>
      <c r="E1145" s="90">
        <v>1</v>
      </c>
      <c r="F1145" s="91">
        <v>59518</v>
      </c>
      <c r="G1145" s="91">
        <f t="shared" si="56"/>
        <v>59518</v>
      </c>
    </row>
    <row r="1146" spans="2:7" s="95" customFormat="1" ht="91.5" customHeight="1" outlineLevel="1" x14ac:dyDescent="0.25">
      <c r="B1146" s="98" t="s">
        <v>2308</v>
      </c>
      <c r="C1146" s="73" t="s">
        <v>291</v>
      </c>
      <c r="D1146" s="74" t="s">
        <v>35</v>
      </c>
      <c r="E1146" s="90">
        <v>1</v>
      </c>
      <c r="F1146" s="91">
        <v>60679</v>
      </c>
      <c r="G1146" s="91">
        <f t="shared" si="56"/>
        <v>60679</v>
      </c>
    </row>
    <row r="1147" spans="2:7" s="95" customFormat="1" ht="91.5" customHeight="1" outlineLevel="1" x14ac:dyDescent="0.25">
      <c r="B1147" s="98" t="s">
        <v>4414</v>
      </c>
      <c r="C1147" s="73" t="s">
        <v>2305</v>
      </c>
      <c r="D1147" s="74" t="s">
        <v>35</v>
      </c>
      <c r="E1147" s="90">
        <v>1</v>
      </c>
      <c r="F1147" s="91">
        <v>59782</v>
      </c>
      <c r="G1147" s="91">
        <f t="shared" si="56"/>
        <v>59782</v>
      </c>
    </row>
    <row r="1148" spans="2:7" s="95" customFormat="1" ht="141" customHeight="1" outlineLevel="1" x14ac:dyDescent="0.25">
      <c r="B1148" s="98" t="s">
        <v>2310</v>
      </c>
      <c r="C1148" s="73" t="s">
        <v>2307</v>
      </c>
      <c r="D1148" s="74" t="s">
        <v>31</v>
      </c>
      <c r="E1148" s="90">
        <v>1</v>
      </c>
      <c r="F1148" s="91">
        <v>604918</v>
      </c>
      <c r="G1148" s="91">
        <f t="shared" si="56"/>
        <v>604918</v>
      </c>
    </row>
    <row r="1149" spans="2:7" s="95" customFormat="1" ht="141" customHeight="1" outlineLevel="1" x14ac:dyDescent="0.25">
      <c r="B1149" s="98" t="s">
        <v>2312</v>
      </c>
      <c r="C1149" s="73" t="s">
        <v>2309</v>
      </c>
      <c r="D1149" s="74" t="s">
        <v>35</v>
      </c>
      <c r="E1149" s="90">
        <v>1</v>
      </c>
      <c r="F1149" s="91">
        <v>581803</v>
      </c>
      <c r="G1149" s="91">
        <f t="shared" si="56"/>
        <v>581803</v>
      </c>
    </row>
    <row r="1150" spans="2:7" s="95" customFormat="1" ht="91.5" customHeight="1" outlineLevel="1" x14ac:dyDescent="0.25">
      <c r="B1150" s="98" t="s">
        <v>4415</v>
      </c>
      <c r="C1150" s="73" t="s">
        <v>2311</v>
      </c>
      <c r="D1150" s="74" t="s">
        <v>28</v>
      </c>
      <c r="E1150" s="90">
        <v>1</v>
      </c>
      <c r="F1150" s="91">
        <v>205069</v>
      </c>
      <c r="G1150" s="91">
        <f t="shared" si="56"/>
        <v>205069</v>
      </c>
    </row>
    <row r="1151" spans="2:7" s="95" customFormat="1" ht="91.5" customHeight="1" outlineLevel="1" x14ac:dyDescent="0.25">
      <c r="B1151" s="98" t="s">
        <v>4416</v>
      </c>
      <c r="C1151" s="73" t="s">
        <v>2313</v>
      </c>
      <c r="D1151" s="74" t="s">
        <v>28</v>
      </c>
      <c r="E1151" s="90">
        <v>1</v>
      </c>
      <c r="F1151" s="91">
        <v>219926</v>
      </c>
      <c r="G1151" s="91">
        <f t="shared" si="56"/>
        <v>219926</v>
      </c>
    </row>
    <row r="1152" spans="2:7" s="95" customFormat="1" ht="91.5" customHeight="1" outlineLevel="1" x14ac:dyDescent="0.25">
      <c r="B1152" s="98" t="s">
        <v>4417</v>
      </c>
      <c r="C1152" s="73" t="s">
        <v>1877</v>
      </c>
      <c r="D1152" s="74" t="s">
        <v>35</v>
      </c>
      <c r="E1152" s="90">
        <v>1</v>
      </c>
      <c r="F1152" s="91">
        <v>48197</v>
      </c>
      <c r="G1152" s="91">
        <f t="shared" si="56"/>
        <v>48197</v>
      </c>
    </row>
    <row r="1153" spans="2:7" s="95" customFormat="1" ht="138.75" customHeight="1" outlineLevel="1" x14ac:dyDescent="0.25">
      <c r="B1153" s="98" t="s">
        <v>4418</v>
      </c>
      <c r="C1153" s="73" t="s">
        <v>2314</v>
      </c>
      <c r="D1153" s="74" t="s">
        <v>35</v>
      </c>
      <c r="E1153" s="90">
        <v>1</v>
      </c>
      <c r="F1153" s="91">
        <v>6746698</v>
      </c>
      <c r="G1153" s="91">
        <f t="shared" si="56"/>
        <v>6746698</v>
      </c>
    </row>
    <row r="1154" spans="2:7" s="95" customFormat="1" ht="91.5" customHeight="1" outlineLevel="1" x14ac:dyDescent="0.25">
      <c r="B1154" s="98" t="s">
        <v>4419</v>
      </c>
      <c r="C1154" s="73" t="s">
        <v>2315</v>
      </c>
      <c r="D1154" s="74" t="s">
        <v>35</v>
      </c>
      <c r="E1154" s="90">
        <v>1</v>
      </c>
      <c r="F1154" s="91">
        <v>128782</v>
      </c>
      <c r="G1154" s="91">
        <f t="shared" si="56"/>
        <v>128782</v>
      </c>
    </row>
    <row r="1155" spans="2:7" s="95" customFormat="1" ht="91.5" customHeight="1" outlineLevel="1" x14ac:dyDescent="0.25">
      <c r="B1155" s="98" t="s">
        <v>4420</v>
      </c>
      <c r="C1155" s="73" t="s">
        <v>2316</v>
      </c>
      <c r="D1155" s="74" t="s">
        <v>35</v>
      </c>
      <c r="E1155" s="90">
        <v>1</v>
      </c>
      <c r="F1155" s="91">
        <v>255248</v>
      </c>
      <c r="G1155" s="91">
        <f t="shared" si="56"/>
        <v>255248</v>
      </c>
    </row>
    <row r="1156" spans="2:7" s="95" customFormat="1" ht="27.75" customHeight="1" outlineLevel="1" x14ac:dyDescent="0.25">
      <c r="B1156" s="96" t="s">
        <v>2317</v>
      </c>
      <c r="C1156" s="96" t="s">
        <v>2318</v>
      </c>
      <c r="D1156" s="97" t="s">
        <v>19</v>
      </c>
      <c r="E1156" s="97" t="s">
        <v>19</v>
      </c>
      <c r="F1156" s="97" t="s">
        <v>19</v>
      </c>
      <c r="G1156" s="89"/>
    </row>
    <row r="1157" spans="2:7" s="95" customFormat="1" ht="132" customHeight="1" outlineLevel="1" x14ac:dyDescent="0.25">
      <c r="B1157" s="98" t="s">
        <v>2319</v>
      </c>
      <c r="C1157" s="73" t="s">
        <v>2320</v>
      </c>
      <c r="D1157" s="74" t="s">
        <v>35</v>
      </c>
      <c r="E1157" s="90">
        <v>1</v>
      </c>
      <c r="F1157" s="91">
        <v>9933818</v>
      </c>
      <c r="G1157" s="91">
        <f>+ROUND(E1157*F1157,0)</f>
        <v>9933818</v>
      </c>
    </row>
    <row r="1158" spans="2:7" s="95" customFormat="1" ht="27.75" customHeight="1" outlineLevel="1" x14ac:dyDescent="0.25">
      <c r="B1158" s="96" t="s">
        <v>2321</v>
      </c>
      <c r="C1158" s="96" t="s">
        <v>2322</v>
      </c>
      <c r="D1158" s="97" t="s">
        <v>19</v>
      </c>
      <c r="E1158" s="97" t="s">
        <v>19</v>
      </c>
      <c r="F1158" s="97" t="s">
        <v>19</v>
      </c>
      <c r="G1158" s="89"/>
    </row>
    <row r="1159" spans="2:7" s="95" customFormat="1" ht="91.5" customHeight="1" outlineLevel="1" x14ac:dyDescent="0.25">
      <c r="B1159" s="98" t="s">
        <v>2323</v>
      </c>
      <c r="C1159" s="73" t="s">
        <v>2324</v>
      </c>
      <c r="D1159" s="74" t="s">
        <v>2325</v>
      </c>
      <c r="E1159" s="90">
        <v>1</v>
      </c>
      <c r="F1159" s="91">
        <v>175324</v>
      </c>
      <c r="G1159" s="91">
        <f t="shared" ref="G1159:G1160" si="57">+ROUND(E1159*F1159,0)</f>
        <v>175324</v>
      </c>
    </row>
    <row r="1160" spans="2:7" s="95" customFormat="1" ht="129.75" customHeight="1" outlineLevel="1" x14ac:dyDescent="0.25">
      <c r="B1160" s="98" t="s">
        <v>4421</v>
      </c>
      <c r="C1160" s="73" t="s">
        <v>2326</v>
      </c>
      <c r="D1160" s="74" t="s">
        <v>2327</v>
      </c>
      <c r="E1160" s="90">
        <v>1</v>
      </c>
      <c r="F1160" s="91">
        <v>536568</v>
      </c>
      <c r="G1160" s="91">
        <f t="shared" si="57"/>
        <v>536568</v>
      </c>
    </row>
    <row r="1161" spans="2:7" s="95" customFormat="1" ht="36" customHeight="1" x14ac:dyDescent="0.25">
      <c r="B1161" s="93" t="s">
        <v>2328</v>
      </c>
      <c r="C1161" s="93" t="s">
        <v>2329</v>
      </c>
      <c r="D1161" s="94" t="s">
        <v>19</v>
      </c>
      <c r="E1161" s="94" t="s">
        <v>19</v>
      </c>
      <c r="F1161" s="94" t="s">
        <v>19</v>
      </c>
      <c r="G1161" s="88"/>
    </row>
    <row r="1162" spans="2:7" s="95" customFormat="1" ht="27.75" customHeight="1" outlineLevel="1" x14ac:dyDescent="0.25">
      <c r="B1162" s="96" t="s">
        <v>2330</v>
      </c>
      <c r="C1162" s="96" t="s">
        <v>2331</v>
      </c>
      <c r="D1162" s="97" t="s">
        <v>19</v>
      </c>
      <c r="E1162" s="97" t="s">
        <v>19</v>
      </c>
      <c r="F1162" s="97" t="s">
        <v>19</v>
      </c>
      <c r="G1162" s="89"/>
    </row>
    <row r="1163" spans="2:7" s="95" customFormat="1" ht="91.5" customHeight="1" outlineLevel="1" x14ac:dyDescent="0.25">
      <c r="B1163" s="98" t="s">
        <v>2332</v>
      </c>
      <c r="C1163" s="73" t="s">
        <v>2333</v>
      </c>
      <c r="D1163" s="74" t="s">
        <v>35</v>
      </c>
      <c r="E1163" s="90">
        <v>1</v>
      </c>
      <c r="F1163" s="91">
        <v>759441</v>
      </c>
      <c r="G1163" s="91">
        <f t="shared" ref="G1163:G1179" si="58">+ROUND(E1163*F1163,0)</f>
        <v>759441</v>
      </c>
    </row>
    <row r="1164" spans="2:7" s="95" customFormat="1" ht="124.5" customHeight="1" outlineLevel="1" x14ac:dyDescent="0.25">
      <c r="B1164" s="98" t="s">
        <v>2334</v>
      </c>
      <c r="C1164" s="73" t="s">
        <v>2335</v>
      </c>
      <c r="D1164" s="74" t="s">
        <v>35</v>
      </c>
      <c r="E1164" s="90">
        <v>1</v>
      </c>
      <c r="F1164" s="91">
        <v>448837</v>
      </c>
      <c r="G1164" s="91">
        <f t="shared" si="58"/>
        <v>448837</v>
      </c>
    </row>
    <row r="1165" spans="2:7" s="95" customFormat="1" ht="124.5" customHeight="1" outlineLevel="1" x14ac:dyDescent="0.25">
      <c r="B1165" s="98" t="s">
        <v>2336</v>
      </c>
      <c r="C1165" s="73" t="s">
        <v>2337</v>
      </c>
      <c r="D1165" s="74" t="s">
        <v>35</v>
      </c>
      <c r="E1165" s="90">
        <v>1</v>
      </c>
      <c r="F1165" s="91">
        <v>1576376</v>
      </c>
      <c r="G1165" s="91">
        <f t="shared" si="58"/>
        <v>1576376</v>
      </c>
    </row>
    <row r="1166" spans="2:7" s="95" customFormat="1" ht="124.5" customHeight="1" outlineLevel="1" x14ac:dyDescent="0.25">
      <c r="B1166" s="98" t="s">
        <v>2338</v>
      </c>
      <c r="C1166" s="73" t="s">
        <v>2339</v>
      </c>
      <c r="D1166" s="74" t="s">
        <v>35</v>
      </c>
      <c r="E1166" s="90">
        <v>1</v>
      </c>
      <c r="F1166" s="91">
        <v>1602910</v>
      </c>
      <c r="G1166" s="91">
        <f t="shared" si="58"/>
        <v>1602910</v>
      </c>
    </row>
    <row r="1167" spans="2:7" s="95" customFormat="1" ht="124.5" customHeight="1" outlineLevel="1" x14ac:dyDescent="0.25">
      <c r="B1167" s="98" t="s">
        <v>2340</v>
      </c>
      <c r="C1167" s="73" t="s">
        <v>2341</v>
      </c>
      <c r="D1167" s="74" t="s">
        <v>35</v>
      </c>
      <c r="E1167" s="90">
        <v>1</v>
      </c>
      <c r="F1167" s="91">
        <v>847835</v>
      </c>
      <c r="G1167" s="91">
        <f t="shared" si="58"/>
        <v>847835</v>
      </c>
    </row>
    <row r="1168" spans="2:7" s="95" customFormat="1" ht="91.5" customHeight="1" outlineLevel="1" x14ac:dyDescent="0.25">
      <c r="B1168" s="98" t="s">
        <v>2342</v>
      </c>
      <c r="C1168" s="73" t="s">
        <v>2343</v>
      </c>
      <c r="D1168" s="74" t="s">
        <v>35</v>
      </c>
      <c r="E1168" s="90">
        <v>1</v>
      </c>
      <c r="F1168" s="91">
        <v>799255</v>
      </c>
      <c r="G1168" s="91">
        <f t="shared" si="58"/>
        <v>799255</v>
      </c>
    </row>
    <row r="1169" spans="2:7" s="95" customFormat="1" ht="91.5" customHeight="1" outlineLevel="1" x14ac:dyDescent="0.25">
      <c r="B1169" s="98" t="s">
        <v>2344</v>
      </c>
      <c r="C1169" s="73" t="s">
        <v>2345</v>
      </c>
      <c r="D1169" s="74" t="s">
        <v>35</v>
      </c>
      <c r="E1169" s="90">
        <v>1</v>
      </c>
      <c r="F1169" s="91">
        <v>229487</v>
      </c>
      <c r="G1169" s="91">
        <f t="shared" si="58"/>
        <v>229487</v>
      </c>
    </row>
    <row r="1170" spans="2:7" s="95" customFormat="1" ht="91.5" customHeight="1" outlineLevel="1" x14ac:dyDescent="0.25">
      <c r="B1170" s="98" t="s">
        <v>2346</v>
      </c>
      <c r="C1170" s="73" t="s">
        <v>2347</v>
      </c>
      <c r="D1170" s="74" t="s">
        <v>35</v>
      </c>
      <c r="E1170" s="90">
        <v>1</v>
      </c>
      <c r="F1170" s="91">
        <v>1631932</v>
      </c>
      <c r="G1170" s="91">
        <f t="shared" si="58"/>
        <v>1631932</v>
      </c>
    </row>
    <row r="1171" spans="2:7" s="95" customFormat="1" ht="91.5" customHeight="1" outlineLevel="1" x14ac:dyDescent="0.25">
      <c r="B1171" s="98" t="s">
        <v>2348</v>
      </c>
      <c r="C1171" s="73" t="s">
        <v>2349</v>
      </c>
      <c r="D1171" s="74" t="s">
        <v>35</v>
      </c>
      <c r="E1171" s="90">
        <v>1</v>
      </c>
      <c r="F1171" s="91">
        <v>791201</v>
      </c>
      <c r="G1171" s="91">
        <f t="shared" si="58"/>
        <v>791201</v>
      </c>
    </row>
    <row r="1172" spans="2:7" s="95" customFormat="1" ht="91.5" customHeight="1" outlineLevel="1" x14ac:dyDescent="0.25">
      <c r="B1172" s="98" t="s">
        <v>2350</v>
      </c>
      <c r="C1172" s="73" t="s">
        <v>2351</v>
      </c>
      <c r="D1172" s="74" t="s">
        <v>35</v>
      </c>
      <c r="E1172" s="90">
        <v>1</v>
      </c>
      <c r="F1172" s="91">
        <v>1011999</v>
      </c>
      <c r="G1172" s="91">
        <f t="shared" si="58"/>
        <v>1011999</v>
      </c>
    </row>
    <row r="1173" spans="2:7" s="95" customFormat="1" ht="91.5" customHeight="1" outlineLevel="1" x14ac:dyDescent="0.25">
      <c r="B1173" s="98" t="s">
        <v>2352</v>
      </c>
      <c r="C1173" s="73" t="s">
        <v>2353</v>
      </c>
      <c r="D1173" s="74" t="s">
        <v>35</v>
      </c>
      <c r="E1173" s="90">
        <v>1</v>
      </c>
      <c r="F1173" s="91">
        <v>1011999</v>
      </c>
      <c r="G1173" s="91">
        <f t="shared" si="58"/>
        <v>1011999</v>
      </c>
    </row>
    <row r="1174" spans="2:7" s="95" customFormat="1" ht="129" customHeight="1" outlineLevel="1" x14ac:dyDescent="0.25">
      <c r="B1174" s="98" t="s">
        <v>4422</v>
      </c>
      <c r="C1174" s="73" t="s">
        <v>2355</v>
      </c>
      <c r="D1174" s="74" t="s">
        <v>35</v>
      </c>
      <c r="E1174" s="90">
        <v>1</v>
      </c>
      <c r="F1174" s="91">
        <v>1113712</v>
      </c>
      <c r="G1174" s="91">
        <f t="shared" si="58"/>
        <v>1113712</v>
      </c>
    </row>
    <row r="1175" spans="2:7" s="95" customFormat="1" ht="129" customHeight="1" outlineLevel="1" x14ac:dyDescent="0.25">
      <c r="B1175" s="98" t="s">
        <v>2354</v>
      </c>
      <c r="C1175" s="73" t="s">
        <v>2357</v>
      </c>
      <c r="D1175" s="74" t="s">
        <v>35</v>
      </c>
      <c r="E1175" s="90">
        <v>1</v>
      </c>
      <c r="F1175" s="91">
        <v>1616588</v>
      </c>
      <c r="G1175" s="91">
        <f t="shared" si="58"/>
        <v>1616588</v>
      </c>
    </row>
    <row r="1176" spans="2:7" s="95" customFormat="1" ht="91.5" customHeight="1" outlineLevel="1" x14ac:dyDescent="0.25">
      <c r="B1176" s="98" t="s">
        <v>2356</v>
      </c>
      <c r="C1176" s="73" t="s">
        <v>2359</v>
      </c>
      <c r="D1176" s="74" t="s">
        <v>35</v>
      </c>
      <c r="E1176" s="90">
        <v>1</v>
      </c>
      <c r="F1176" s="91">
        <v>261999</v>
      </c>
      <c r="G1176" s="91">
        <f t="shared" si="58"/>
        <v>261999</v>
      </c>
    </row>
    <row r="1177" spans="2:7" s="95" customFormat="1" ht="91.5" customHeight="1" outlineLevel="1" x14ac:dyDescent="0.25">
      <c r="B1177" s="98" t="s">
        <v>2358</v>
      </c>
      <c r="C1177" s="73" t="s">
        <v>2361</v>
      </c>
      <c r="D1177" s="74" t="s">
        <v>35</v>
      </c>
      <c r="E1177" s="90">
        <v>1</v>
      </c>
      <c r="F1177" s="91">
        <v>588839</v>
      </c>
      <c r="G1177" s="91">
        <f t="shared" si="58"/>
        <v>588839</v>
      </c>
    </row>
    <row r="1178" spans="2:7" s="95" customFormat="1" ht="144" customHeight="1" outlineLevel="1" x14ac:dyDescent="0.25">
      <c r="B1178" s="98" t="s">
        <v>2360</v>
      </c>
      <c r="C1178" s="73" t="s">
        <v>2362</v>
      </c>
      <c r="D1178" s="74" t="s">
        <v>35</v>
      </c>
      <c r="E1178" s="90">
        <v>1</v>
      </c>
      <c r="F1178" s="91">
        <v>844054</v>
      </c>
      <c r="G1178" s="91">
        <f t="shared" si="58"/>
        <v>844054</v>
      </c>
    </row>
    <row r="1179" spans="2:7" s="95" customFormat="1" ht="91.5" customHeight="1" outlineLevel="1" x14ac:dyDescent="0.25">
      <c r="B1179" s="98" t="s">
        <v>4423</v>
      </c>
      <c r="C1179" s="73" t="s">
        <v>2363</v>
      </c>
      <c r="D1179" s="74" t="s">
        <v>35</v>
      </c>
      <c r="E1179" s="90">
        <v>1</v>
      </c>
      <c r="F1179" s="91">
        <v>791201</v>
      </c>
      <c r="G1179" s="91">
        <f t="shared" si="58"/>
        <v>791201</v>
      </c>
    </row>
    <row r="1180" spans="2:7" s="95" customFormat="1" ht="27.75" customHeight="1" outlineLevel="1" x14ac:dyDescent="0.25">
      <c r="B1180" s="96" t="s">
        <v>2364</v>
      </c>
      <c r="C1180" s="96" t="s">
        <v>2365</v>
      </c>
      <c r="D1180" s="97" t="s">
        <v>19</v>
      </c>
      <c r="E1180" s="97" t="s">
        <v>19</v>
      </c>
      <c r="F1180" s="97" t="s">
        <v>19</v>
      </c>
      <c r="G1180" s="89"/>
    </row>
    <row r="1181" spans="2:7" s="95" customFormat="1" ht="91.5" customHeight="1" outlineLevel="1" x14ac:dyDescent="0.25">
      <c r="B1181" s="98" t="s">
        <v>2366</v>
      </c>
      <c r="C1181" s="73" t="s">
        <v>2367</v>
      </c>
      <c r="D1181" s="74" t="s">
        <v>35</v>
      </c>
      <c r="E1181" s="90">
        <v>1</v>
      </c>
      <c r="F1181" s="91">
        <v>251853</v>
      </c>
      <c r="G1181" s="91">
        <f t="shared" ref="G1181:G1189" si="59">+ROUND(E1181*F1181,0)</f>
        <v>251853</v>
      </c>
    </row>
    <row r="1182" spans="2:7" s="95" customFormat="1" ht="91.5" customHeight="1" outlineLevel="1" x14ac:dyDescent="0.25">
      <c r="B1182" s="98" t="s">
        <v>76</v>
      </c>
      <c r="C1182" s="73" t="s">
        <v>2368</v>
      </c>
      <c r="D1182" s="74" t="s">
        <v>35</v>
      </c>
      <c r="E1182" s="90">
        <v>1</v>
      </c>
      <c r="F1182" s="91">
        <v>528700</v>
      </c>
      <c r="G1182" s="91">
        <f t="shared" si="59"/>
        <v>528700</v>
      </c>
    </row>
    <row r="1183" spans="2:7" s="95" customFormat="1" ht="91.5" customHeight="1" outlineLevel="1" x14ac:dyDescent="0.25">
      <c r="B1183" s="98" t="s">
        <v>2370</v>
      </c>
      <c r="C1183" s="73" t="s">
        <v>2369</v>
      </c>
      <c r="D1183" s="74" t="s">
        <v>35</v>
      </c>
      <c r="E1183" s="90">
        <v>1</v>
      </c>
      <c r="F1183" s="91">
        <v>1762292</v>
      </c>
      <c r="G1183" s="91">
        <f t="shared" si="59"/>
        <v>1762292</v>
      </c>
    </row>
    <row r="1184" spans="2:7" s="95" customFormat="1" ht="91.5" customHeight="1" outlineLevel="1" x14ac:dyDescent="0.25">
      <c r="B1184" s="98" t="s">
        <v>2372</v>
      </c>
      <c r="C1184" s="73" t="s">
        <v>2371</v>
      </c>
      <c r="D1184" s="74" t="s">
        <v>35</v>
      </c>
      <c r="E1184" s="90">
        <v>1</v>
      </c>
      <c r="F1184" s="91">
        <v>767077</v>
      </c>
      <c r="G1184" s="91">
        <f t="shared" si="59"/>
        <v>767077</v>
      </c>
    </row>
    <row r="1185" spans="2:7" s="95" customFormat="1" ht="91.5" customHeight="1" outlineLevel="1" x14ac:dyDescent="0.25">
      <c r="B1185" s="98" t="s">
        <v>2374</v>
      </c>
      <c r="C1185" s="73" t="s">
        <v>2373</v>
      </c>
      <c r="D1185" s="74" t="s">
        <v>35</v>
      </c>
      <c r="E1185" s="90">
        <v>1</v>
      </c>
      <c r="F1185" s="91">
        <v>490493</v>
      </c>
      <c r="G1185" s="91">
        <f t="shared" si="59"/>
        <v>490493</v>
      </c>
    </row>
    <row r="1186" spans="2:7" s="95" customFormat="1" ht="91.5" customHeight="1" outlineLevel="1" x14ac:dyDescent="0.25">
      <c r="B1186" s="98" t="s">
        <v>2376</v>
      </c>
      <c r="C1186" s="73" t="s">
        <v>2375</v>
      </c>
      <c r="D1186" s="74" t="s">
        <v>35</v>
      </c>
      <c r="E1186" s="90">
        <v>1</v>
      </c>
      <c r="F1186" s="91">
        <v>772543</v>
      </c>
      <c r="G1186" s="91">
        <f t="shared" si="59"/>
        <v>772543</v>
      </c>
    </row>
    <row r="1187" spans="2:7" s="95" customFormat="1" ht="91.5" customHeight="1" outlineLevel="1" x14ac:dyDescent="0.25">
      <c r="B1187" s="98" t="s">
        <v>4424</v>
      </c>
      <c r="C1187" s="73" t="s">
        <v>2377</v>
      </c>
      <c r="D1187" s="74" t="s">
        <v>35</v>
      </c>
      <c r="E1187" s="90">
        <v>1</v>
      </c>
      <c r="F1187" s="91">
        <v>1327314</v>
      </c>
      <c r="G1187" s="91">
        <f t="shared" si="59"/>
        <v>1327314</v>
      </c>
    </row>
    <row r="1188" spans="2:7" s="95" customFormat="1" ht="91.5" customHeight="1" outlineLevel="1" x14ac:dyDescent="0.25">
      <c r="B1188" s="98" t="s">
        <v>4425</v>
      </c>
      <c r="C1188" s="73" t="s">
        <v>2378</v>
      </c>
      <c r="D1188" s="74" t="s">
        <v>35</v>
      </c>
      <c r="E1188" s="90">
        <v>1</v>
      </c>
      <c r="F1188" s="91">
        <v>769439</v>
      </c>
      <c r="G1188" s="91">
        <f t="shared" si="59"/>
        <v>769439</v>
      </c>
    </row>
    <row r="1189" spans="2:7" s="95" customFormat="1" ht="91.5" customHeight="1" outlineLevel="1" x14ac:dyDescent="0.25">
      <c r="B1189" s="98" t="s">
        <v>4426</v>
      </c>
      <c r="C1189" s="73" t="s">
        <v>2379</v>
      </c>
      <c r="D1189" s="74" t="s">
        <v>35</v>
      </c>
      <c r="E1189" s="90">
        <v>1</v>
      </c>
      <c r="F1189" s="91">
        <v>350537</v>
      </c>
      <c r="G1189" s="91">
        <f t="shared" si="59"/>
        <v>350537</v>
      </c>
    </row>
    <row r="1190" spans="2:7" s="95" customFormat="1" ht="27.75" customHeight="1" outlineLevel="1" x14ac:dyDescent="0.25">
      <c r="B1190" s="96" t="s">
        <v>2380</v>
      </c>
      <c r="C1190" s="96" t="s">
        <v>2381</v>
      </c>
      <c r="D1190" s="97" t="s">
        <v>19</v>
      </c>
      <c r="E1190" s="97" t="s">
        <v>19</v>
      </c>
      <c r="F1190" s="97" t="s">
        <v>19</v>
      </c>
      <c r="G1190" s="89"/>
    </row>
    <row r="1191" spans="2:7" s="95" customFormat="1" ht="91.5" customHeight="1" outlineLevel="1" x14ac:dyDescent="0.25">
      <c r="B1191" s="98" t="s">
        <v>2382</v>
      </c>
      <c r="C1191" s="73" t="s">
        <v>2383</v>
      </c>
      <c r="D1191" s="74" t="s">
        <v>35</v>
      </c>
      <c r="E1191" s="90">
        <v>1</v>
      </c>
      <c r="F1191" s="91">
        <v>220661</v>
      </c>
      <c r="G1191" s="91">
        <f t="shared" ref="G1191:G1204" si="60">+ROUND(E1191*F1191,0)</f>
        <v>220661</v>
      </c>
    </row>
    <row r="1192" spans="2:7" s="95" customFormat="1" ht="91.5" customHeight="1" outlineLevel="1" x14ac:dyDescent="0.25">
      <c r="B1192" s="98" t="s">
        <v>77</v>
      </c>
      <c r="C1192" s="73" t="s">
        <v>2384</v>
      </c>
      <c r="D1192" s="74" t="s">
        <v>35</v>
      </c>
      <c r="E1192" s="90">
        <v>1</v>
      </c>
      <c r="F1192" s="91">
        <v>260712</v>
      </c>
      <c r="G1192" s="91">
        <f t="shared" si="60"/>
        <v>260712</v>
      </c>
    </row>
    <row r="1193" spans="2:7" s="95" customFormat="1" ht="91.5" customHeight="1" outlineLevel="1" x14ac:dyDescent="0.25">
      <c r="B1193" s="98" t="s">
        <v>2385</v>
      </c>
      <c r="C1193" s="73" t="s">
        <v>2386</v>
      </c>
      <c r="D1193" s="74" t="s">
        <v>35</v>
      </c>
      <c r="E1193" s="90">
        <v>1</v>
      </c>
      <c r="F1193" s="91">
        <v>228925</v>
      </c>
      <c r="G1193" s="91">
        <f t="shared" si="60"/>
        <v>228925</v>
      </c>
    </row>
    <row r="1194" spans="2:7" s="95" customFormat="1" ht="91.5" customHeight="1" outlineLevel="1" x14ac:dyDescent="0.25">
      <c r="B1194" s="98" t="s">
        <v>2387</v>
      </c>
      <c r="C1194" s="73" t="s">
        <v>2392</v>
      </c>
      <c r="D1194" s="74" t="s">
        <v>31</v>
      </c>
      <c r="E1194" s="90">
        <v>1</v>
      </c>
      <c r="F1194" s="91">
        <v>339220</v>
      </c>
      <c r="G1194" s="91">
        <f t="shared" si="60"/>
        <v>339220</v>
      </c>
    </row>
    <row r="1195" spans="2:7" s="95" customFormat="1" ht="243.75" customHeight="1" outlineLevel="1" x14ac:dyDescent="0.25">
      <c r="B1195" s="98" t="s">
        <v>2388</v>
      </c>
      <c r="C1195" s="73" t="s">
        <v>2394</v>
      </c>
      <c r="D1195" s="74" t="s">
        <v>35</v>
      </c>
      <c r="E1195" s="90">
        <v>1</v>
      </c>
      <c r="F1195" s="91">
        <v>1780155</v>
      </c>
      <c r="G1195" s="91">
        <f t="shared" si="60"/>
        <v>1780155</v>
      </c>
    </row>
    <row r="1196" spans="2:7" s="95" customFormat="1" ht="91.5" customHeight="1" outlineLevel="1" x14ac:dyDescent="0.25">
      <c r="B1196" s="98" t="s">
        <v>2389</v>
      </c>
      <c r="C1196" s="73" t="s">
        <v>2396</v>
      </c>
      <c r="D1196" s="74" t="s">
        <v>35</v>
      </c>
      <c r="E1196" s="90">
        <v>1</v>
      </c>
      <c r="F1196" s="91">
        <v>497942</v>
      </c>
      <c r="G1196" s="91">
        <f t="shared" si="60"/>
        <v>497942</v>
      </c>
    </row>
    <row r="1197" spans="2:7" s="95" customFormat="1" ht="149.25" customHeight="1" outlineLevel="1" x14ac:dyDescent="0.25">
      <c r="B1197" s="98" t="s">
        <v>2390</v>
      </c>
      <c r="C1197" s="73" t="s">
        <v>2398</v>
      </c>
      <c r="D1197" s="74" t="s">
        <v>31</v>
      </c>
      <c r="E1197" s="90">
        <v>1</v>
      </c>
      <c r="F1197" s="91">
        <v>907240</v>
      </c>
      <c r="G1197" s="91">
        <f t="shared" si="60"/>
        <v>907240</v>
      </c>
    </row>
    <row r="1198" spans="2:7" s="95" customFormat="1" ht="149.25" customHeight="1" outlineLevel="1" x14ac:dyDescent="0.25">
      <c r="B1198" s="98" t="s">
        <v>2391</v>
      </c>
      <c r="C1198" s="73" t="s">
        <v>2399</v>
      </c>
      <c r="D1198" s="74" t="s">
        <v>31</v>
      </c>
      <c r="E1198" s="90">
        <v>1</v>
      </c>
      <c r="F1198" s="91">
        <v>314619</v>
      </c>
      <c r="G1198" s="91">
        <f t="shared" si="60"/>
        <v>314619</v>
      </c>
    </row>
    <row r="1199" spans="2:7" s="95" customFormat="1" ht="149.25" customHeight="1" outlineLevel="1" x14ac:dyDescent="0.25">
      <c r="B1199" s="98" t="s">
        <v>2393</v>
      </c>
      <c r="C1199" s="73" t="s">
        <v>2400</v>
      </c>
      <c r="D1199" s="74" t="s">
        <v>31</v>
      </c>
      <c r="E1199" s="90">
        <v>1</v>
      </c>
      <c r="F1199" s="91">
        <v>223533</v>
      </c>
      <c r="G1199" s="91">
        <f t="shared" si="60"/>
        <v>223533</v>
      </c>
    </row>
    <row r="1200" spans="2:7" s="95" customFormat="1" ht="149.25" customHeight="1" outlineLevel="1" x14ac:dyDescent="0.25">
      <c r="B1200" s="98" t="s">
        <v>4427</v>
      </c>
      <c r="C1200" s="73" t="s">
        <v>2401</v>
      </c>
      <c r="D1200" s="74" t="s">
        <v>31</v>
      </c>
      <c r="E1200" s="90">
        <v>1</v>
      </c>
      <c r="F1200" s="91">
        <v>437154</v>
      </c>
      <c r="G1200" s="91">
        <f t="shared" si="60"/>
        <v>437154</v>
      </c>
    </row>
    <row r="1201" spans="2:7" s="95" customFormat="1" ht="149.25" customHeight="1" outlineLevel="1" x14ac:dyDescent="0.25">
      <c r="B1201" s="98" t="s">
        <v>4428</v>
      </c>
      <c r="C1201" s="73" t="s">
        <v>2402</v>
      </c>
      <c r="D1201" s="74" t="s">
        <v>31</v>
      </c>
      <c r="E1201" s="90">
        <v>1</v>
      </c>
      <c r="F1201" s="91">
        <v>151375</v>
      </c>
      <c r="G1201" s="91">
        <f t="shared" si="60"/>
        <v>151375</v>
      </c>
    </row>
    <row r="1202" spans="2:7" s="95" customFormat="1" ht="149.25" customHeight="1" outlineLevel="1" x14ac:dyDescent="0.25">
      <c r="B1202" s="98" t="s">
        <v>2395</v>
      </c>
      <c r="C1202" s="73" t="s">
        <v>2265</v>
      </c>
      <c r="D1202" s="74" t="s">
        <v>31</v>
      </c>
      <c r="E1202" s="90">
        <v>1</v>
      </c>
      <c r="F1202" s="91">
        <v>340842</v>
      </c>
      <c r="G1202" s="91">
        <f t="shared" si="60"/>
        <v>340842</v>
      </c>
    </row>
    <row r="1203" spans="2:7" s="95" customFormat="1" ht="91.5" customHeight="1" outlineLevel="1" x14ac:dyDescent="0.25">
      <c r="B1203" s="98" t="s">
        <v>2397</v>
      </c>
      <c r="C1203" s="73" t="s">
        <v>2403</v>
      </c>
      <c r="D1203" s="74" t="s">
        <v>35</v>
      </c>
      <c r="E1203" s="90">
        <v>1</v>
      </c>
      <c r="F1203" s="91">
        <v>402198</v>
      </c>
      <c r="G1203" s="91">
        <f t="shared" si="60"/>
        <v>402198</v>
      </c>
    </row>
    <row r="1204" spans="2:7" s="95" customFormat="1" ht="91.5" customHeight="1" outlineLevel="1" x14ac:dyDescent="0.25">
      <c r="B1204" s="98" t="s">
        <v>4429</v>
      </c>
      <c r="C1204" s="73" t="s">
        <v>2404</v>
      </c>
      <c r="D1204" s="74" t="s">
        <v>35</v>
      </c>
      <c r="E1204" s="90">
        <v>1</v>
      </c>
      <c r="F1204" s="91">
        <v>181273</v>
      </c>
      <c r="G1204" s="91">
        <f t="shared" si="60"/>
        <v>181273</v>
      </c>
    </row>
    <row r="1205" spans="2:7" s="95" customFormat="1" ht="27.75" customHeight="1" outlineLevel="1" x14ac:dyDescent="0.25">
      <c r="B1205" s="96" t="s">
        <v>2405</v>
      </c>
      <c r="C1205" s="96" t="s">
        <v>2406</v>
      </c>
      <c r="D1205" s="97" t="s">
        <v>19</v>
      </c>
      <c r="E1205" s="97" t="s">
        <v>19</v>
      </c>
      <c r="F1205" s="97" t="s">
        <v>19</v>
      </c>
      <c r="G1205" s="89"/>
    </row>
    <row r="1206" spans="2:7" s="95" customFormat="1" ht="91.5" customHeight="1" outlineLevel="1" x14ac:dyDescent="0.25">
      <c r="B1206" s="98" t="s">
        <v>2407</v>
      </c>
      <c r="C1206" s="73" t="s">
        <v>2408</v>
      </c>
      <c r="D1206" s="74" t="s">
        <v>2409</v>
      </c>
      <c r="E1206" s="90">
        <v>1</v>
      </c>
      <c r="F1206" s="91">
        <v>119150</v>
      </c>
      <c r="G1206" s="91">
        <f t="shared" ref="G1206:G1224" si="61">+ROUND(E1206*F1206,0)</f>
        <v>119150</v>
      </c>
    </row>
    <row r="1207" spans="2:7" s="95" customFormat="1" ht="91.5" customHeight="1" outlineLevel="1" x14ac:dyDescent="0.25">
      <c r="B1207" s="98" t="s">
        <v>2410</v>
      </c>
      <c r="C1207" s="73" t="s">
        <v>2411</v>
      </c>
      <c r="D1207" s="74" t="s">
        <v>35</v>
      </c>
      <c r="E1207" s="90">
        <v>1</v>
      </c>
      <c r="F1207" s="91">
        <v>61424</v>
      </c>
      <c r="G1207" s="91">
        <f t="shared" si="61"/>
        <v>61424</v>
      </c>
    </row>
    <row r="1208" spans="2:7" s="95" customFormat="1" ht="91.5" customHeight="1" outlineLevel="1" x14ac:dyDescent="0.25">
      <c r="B1208" s="98" t="s">
        <v>2412</v>
      </c>
      <c r="C1208" s="73" t="s">
        <v>2413</v>
      </c>
      <c r="D1208" s="74" t="s">
        <v>35</v>
      </c>
      <c r="E1208" s="90">
        <v>1</v>
      </c>
      <c r="F1208" s="91">
        <v>50336</v>
      </c>
      <c r="G1208" s="91">
        <f t="shared" si="61"/>
        <v>50336</v>
      </c>
    </row>
    <row r="1209" spans="2:7" s="95" customFormat="1" ht="91.5" customHeight="1" outlineLevel="1" x14ac:dyDescent="0.25">
      <c r="B1209" s="98" t="s">
        <v>2414</v>
      </c>
      <c r="C1209" s="73" t="s">
        <v>2415</v>
      </c>
      <c r="D1209" s="74" t="s">
        <v>35</v>
      </c>
      <c r="E1209" s="90">
        <v>1</v>
      </c>
      <c r="F1209" s="91">
        <v>41376</v>
      </c>
      <c r="G1209" s="91">
        <f t="shared" si="61"/>
        <v>41376</v>
      </c>
    </row>
    <row r="1210" spans="2:7" s="95" customFormat="1" ht="91.5" customHeight="1" outlineLevel="1" x14ac:dyDescent="0.25">
      <c r="B1210" s="98" t="s">
        <v>2416</v>
      </c>
      <c r="C1210" s="73" t="s">
        <v>2417</v>
      </c>
      <c r="D1210" s="74" t="s">
        <v>35</v>
      </c>
      <c r="E1210" s="90">
        <v>1</v>
      </c>
      <c r="F1210" s="91">
        <v>400348</v>
      </c>
      <c r="G1210" s="91">
        <f t="shared" si="61"/>
        <v>400348</v>
      </c>
    </row>
    <row r="1211" spans="2:7" s="95" customFormat="1" ht="91.5" customHeight="1" outlineLevel="1" x14ac:dyDescent="0.25">
      <c r="B1211" s="98" t="s">
        <v>2418</v>
      </c>
      <c r="C1211" s="73" t="s">
        <v>2419</v>
      </c>
      <c r="D1211" s="74" t="s">
        <v>35</v>
      </c>
      <c r="E1211" s="90">
        <v>1</v>
      </c>
      <c r="F1211" s="91">
        <v>278027</v>
      </c>
      <c r="G1211" s="91">
        <f t="shared" si="61"/>
        <v>278027</v>
      </c>
    </row>
    <row r="1212" spans="2:7" s="95" customFormat="1" ht="91.5" customHeight="1" outlineLevel="1" x14ac:dyDescent="0.25">
      <c r="B1212" s="98" t="s">
        <v>2420</v>
      </c>
      <c r="C1212" s="73" t="s">
        <v>2421</v>
      </c>
      <c r="D1212" s="74" t="s">
        <v>35</v>
      </c>
      <c r="E1212" s="90">
        <v>1</v>
      </c>
      <c r="F1212" s="91">
        <v>534744</v>
      </c>
      <c r="G1212" s="91">
        <f t="shared" si="61"/>
        <v>534744</v>
      </c>
    </row>
    <row r="1213" spans="2:7" s="95" customFormat="1" ht="91.5" customHeight="1" outlineLevel="1" x14ac:dyDescent="0.25">
      <c r="B1213" s="98" t="s">
        <v>2422</v>
      </c>
      <c r="C1213" s="73" t="s">
        <v>2423</v>
      </c>
      <c r="D1213" s="74" t="s">
        <v>35</v>
      </c>
      <c r="E1213" s="90">
        <v>1</v>
      </c>
      <c r="F1213" s="91">
        <v>439845</v>
      </c>
      <c r="G1213" s="91">
        <f t="shared" si="61"/>
        <v>439845</v>
      </c>
    </row>
    <row r="1214" spans="2:7" s="95" customFormat="1" ht="91.5" customHeight="1" outlineLevel="1" x14ac:dyDescent="0.25">
      <c r="B1214" s="98" t="s">
        <v>2424</v>
      </c>
      <c r="C1214" s="73" t="s">
        <v>2425</v>
      </c>
      <c r="D1214" s="74" t="s">
        <v>35</v>
      </c>
      <c r="E1214" s="90">
        <v>1</v>
      </c>
      <c r="F1214" s="91">
        <v>357735</v>
      </c>
      <c r="G1214" s="91">
        <f t="shared" si="61"/>
        <v>357735</v>
      </c>
    </row>
    <row r="1215" spans="2:7" s="95" customFormat="1" ht="91.5" customHeight="1" outlineLevel="1" x14ac:dyDescent="0.25">
      <c r="B1215" s="98" t="s">
        <v>2426</v>
      </c>
      <c r="C1215" s="73" t="s">
        <v>2427</v>
      </c>
      <c r="D1215" s="74" t="s">
        <v>35</v>
      </c>
      <c r="E1215" s="90">
        <v>1</v>
      </c>
      <c r="F1215" s="91">
        <v>20158</v>
      </c>
      <c r="G1215" s="91">
        <f t="shared" si="61"/>
        <v>20158</v>
      </c>
    </row>
    <row r="1216" spans="2:7" s="95" customFormat="1" ht="91.5" customHeight="1" outlineLevel="1" x14ac:dyDescent="0.25">
      <c r="B1216" s="98" t="s">
        <v>2428</v>
      </c>
      <c r="C1216" s="73" t="s">
        <v>2429</v>
      </c>
      <c r="D1216" s="74" t="s">
        <v>35</v>
      </c>
      <c r="E1216" s="90">
        <v>1</v>
      </c>
      <c r="F1216" s="91">
        <v>61424</v>
      </c>
      <c r="G1216" s="91">
        <f t="shared" si="61"/>
        <v>61424</v>
      </c>
    </row>
    <row r="1217" spans="2:7" s="95" customFormat="1" ht="91.5" customHeight="1" outlineLevel="1" x14ac:dyDescent="0.25">
      <c r="B1217" s="98" t="s">
        <v>2430</v>
      </c>
      <c r="C1217" s="73" t="s">
        <v>2431</v>
      </c>
      <c r="D1217" s="74" t="s">
        <v>35</v>
      </c>
      <c r="E1217" s="90">
        <v>1</v>
      </c>
      <c r="F1217" s="91">
        <v>145565</v>
      </c>
      <c r="G1217" s="91">
        <f t="shared" si="61"/>
        <v>145565</v>
      </c>
    </row>
    <row r="1218" spans="2:7" s="95" customFormat="1" ht="91.5" customHeight="1" outlineLevel="1" x14ac:dyDescent="0.25">
      <c r="B1218" s="98" t="s">
        <v>4430</v>
      </c>
      <c r="C1218" s="73" t="s">
        <v>2432</v>
      </c>
      <c r="D1218" s="74" t="s">
        <v>35</v>
      </c>
      <c r="E1218" s="90">
        <v>1</v>
      </c>
      <c r="F1218" s="91">
        <v>400348</v>
      </c>
      <c r="G1218" s="91">
        <f t="shared" si="61"/>
        <v>400348</v>
      </c>
    </row>
    <row r="1219" spans="2:7" s="95" customFormat="1" ht="91.5" customHeight="1" outlineLevel="1" x14ac:dyDescent="0.25">
      <c r="B1219" s="98" t="s">
        <v>4431</v>
      </c>
      <c r="C1219" s="73" t="s">
        <v>2434</v>
      </c>
      <c r="D1219" s="74" t="s">
        <v>35</v>
      </c>
      <c r="E1219" s="90">
        <v>1</v>
      </c>
      <c r="F1219" s="91">
        <v>1204761</v>
      </c>
      <c r="G1219" s="91">
        <f t="shared" si="61"/>
        <v>1204761</v>
      </c>
    </row>
    <row r="1220" spans="2:7" s="95" customFormat="1" ht="91.5" customHeight="1" outlineLevel="1" x14ac:dyDescent="0.25">
      <c r="B1220" s="98" t="s">
        <v>4432</v>
      </c>
      <c r="C1220" s="73" t="s">
        <v>2435</v>
      </c>
      <c r="D1220" s="74" t="s">
        <v>35</v>
      </c>
      <c r="E1220" s="90">
        <v>1</v>
      </c>
      <c r="F1220" s="91">
        <v>119150</v>
      </c>
      <c r="G1220" s="91">
        <f t="shared" si="61"/>
        <v>119150</v>
      </c>
    </row>
    <row r="1221" spans="2:7" s="95" customFormat="1" ht="91.5" customHeight="1" outlineLevel="1" x14ac:dyDescent="0.25">
      <c r="B1221" s="98" t="s">
        <v>4433</v>
      </c>
      <c r="C1221" s="73" t="s">
        <v>2436</v>
      </c>
      <c r="D1221" s="74" t="s">
        <v>35</v>
      </c>
      <c r="E1221" s="90">
        <v>1</v>
      </c>
      <c r="F1221" s="91">
        <v>221537</v>
      </c>
      <c r="G1221" s="91">
        <f t="shared" si="61"/>
        <v>221537</v>
      </c>
    </row>
    <row r="1222" spans="2:7" s="95" customFormat="1" ht="91.5" customHeight="1" outlineLevel="1" x14ac:dyDescent="0.25">
      <c r="B1222" s="98" t="s">
        <v>4434</v>
      </c>
      <c r="C1222" s="73" t="s">
        <v>2437</v>
      </c>
      <c r="D1222" s="74" t="s">
        <v>35</v>
      </c>
      <c r="E1222" s="90">
        <v>1</v>
      </c>
      <c r="F1222" s="91">
        <v>245820</v>
      </c>
      <c r="G1222" s="91">
        <f t="shared" si="61"/>
        <v>245820</v>
      </c>
    </row>
    <row r="1223" spans="2:7" s="95" customFormat="1" ht="91.5" customHeight="1" outlineLevel="1" x14ac:dyDescent="0.25">
      <c r="B1223" s="98" t="s">
        <v>4435</v>
      </c>
      <c r="C1223" s="73" t="s">
        <v>2438</v>
      </c>
      <c r="D1223" s="74" t="s">
        <v>35</v>
      </c>
      <c r="E1223" s="90">
        <v>1</v>
      </c>
      <c r="F1223" s="91">
        <v>235572</v>
      </c>
      <c r="G1223" s="91">
        <f t="shared" si="61"/>
        <v>235572</v>
      </c>
    </row>
    <row r="1224" spans="2:7" s="95" customFormat="1" ht="91.5" customHeight="1" outlineLevel="1" x14ac:dyDescent="0.25">
      <c r="B1224" s="98" t="s">
        <v>4436</v>
      </c>
      <c r="C1224" s="73" t="s">
        <v>2439</v>
      </c>
      <c r="D1224" s="74" t="s">
        <v>35</v>
      </c>
      <c r="E1224" s="90">
        <v>1</v>
      </c>
      <c r="F1224" s="91">
        <v>232320</v>
      </c>
      <c r="G1224" s="91">
        <f t="shared" si="61"/>
        <v>232320</v>
      </c>
    </row>
    <row r="1225" spans="2:7" s="95" customFormat="1" ht="27.75" customHeight="1" outlineLevel="1" x14ac:dyDescent="0.25">
      <c r="B1225" s="96" t="s">
        <v>2440</v>
      </c>
      <c r="C1225" s="96" t="s">
        <v>2441</v>
      </c>
      <c r="D1225" s="97" t="s">
        <v>19</v>
      </c>
      <c r="E1225" s="97" t="s">
        <v>19</v>
      </c>
      <c r="F1225" s="97" t="s">
        <v>19</v>
      </c>
      <c r="G1225" s="89"/>
    </row>
    <row r="1226" spans="2:7" s="95" customFormat="1" ht="91.5" customHeight="1" outlineLevel="1" x14ac:dyDescent="0.25">
      <c r="B1226" s="98" t="s">
        <v>2442</v>
      </c>
      <c r="C1226" s="73" t="s">
        <v>2443</v>
      </c>
      <c r="D1226" s="74" t="s">
        <v>30</v>
      </c>
      <c r="E1226" s="90">
        <v>1</v>
      </c>
      <c r="F1226" s="91">
        <v>39187</v>
      </c>
      <c r="G1226" s="91">
        <f t="shared" ref="G1226:G1229" si="62">+ROUND(E1226*F1226,0)</f>
        <v>39187</v>
      </c>
    </row>
    <row r="1227" spans="2:7" s="95" customFormat="1" ht="91.5" customHeight="1" outlineLevel="1" x14ac:dyDescent="0.25">
      <c r="B1227" s="98" t="s">
        <v>2444</v>
      </c>
      <c r="C1227" s="73" t="s">
        <v>2445</v>
      </c>
      <c r="D1227" s="74" t="s">
        <v>31</v>
      </c>
      <c r="E1227" s="90">
        <v>1</v>
      </c>
      <c r="F1227" s="91">
        <v>8287</v>
      </c>
      <c r="G1227" s="91">
        <f t="shared" si="62"/>
        <v>8287</v>
      </c>
    </row>
    <row r="1228" spans="2:7" s="95" customFormat="1" ht="91.5" customHeight="1" outlineLevel="1" x14ac:dyDescent="0.25">
      <c r="B1228" s="98" t="s">
        <v>2446</v>
      </c>
      <c r="C1228" s="73" t="s">
        <v>2448</v>
      </c>
      <c r="D1228" s="74" t="s">
        <v>30</v>
      </c>
      <c r="E1228" s="90">
        <v>1</v>
      </c>
      <c r="F1228" s="91">
        <v>134479</v>
      </c>
      <c r="G1228" s="91">
        <f t="shared" si="62"/>
        <v>134479</v>
      </c>
    </row>
    <row r="1229" spans="2:7" s="95" customFormat="1" ht="91.5" customHeight="1" outlineLevel="1" x14ac:dyDescent="0.25">
      <c r="B1229" s="98" t="s">
        <v>2447</v>
      </c>
      <c r="C1229" s="73" t="s">
        <v>2449</v>
      </c>
      <c r="D1229" s="74" t="s">
        <v>30</v>
      </c>
      <c r="E1229" s="90">
        <v>1</v>
      </c>
      <c r="F1229" s="91">
        <v>191082</v>
      </c>
      <c r="G1229" s="91">
        <f t="shared" si="62"/>
        <v>191082</v>
      </c>
    </row>
    <row r="1230" spans="2:7" s="95" customFormat="1" ht="27.75" customHeight="1" outlineLevel="1" x14ac:dyDescent="0.25">
      <c r="B1230" s="96" t="s">
        <v>2450</v>
      </c>
      <c r="C1230" s="96" t="s">
        <v>2451</v>
      </c>
      <c r="D1230" s="97" t="s">
        <v>19</v>
      </c>
      <c r="E1230" s="97" t="s">
        <v>19</v>
      </c>
      <c r="F1230" s="97" t="s">
        <v>19</v>
      </c>
      <c r="G1230" s="89"/>
    </row>
    <row r="1231" spans="2:7" s="95" customFormat="1" ht="91.5" customHeight="1" outlineLevel="1" x14ac:dyDescent="0.25">
      <c r="B1231" s="98" t="s">
        <v>2452</v>
      </c>
      <c r="C1231" s="73" t="s">
        <v>2453</v>
      </c>
      <c r="D1231" s="74" t="s">
        <v>35</v>
      </c>
      <c r="E1231" s="90">
        <v>1</v>
      </c>
      <c r="F1231" s="91">
        <v>120523</v>
      </c>
      <c r="G1231" s="91">
        <f t="shared" ref="G1231:G1252" si="63">+ROUND(E1231*F1231,0)</f>
        <v>120523</v>
      </c>
    </row>
    <row r="1232" spans="2:7" s="95" customFormat="1" ht="132" customHeight="1" outlineLevel="1" x14ac:dyDescent="0.25">
      <c r="B1232" s="98" t="s">
        <v>2454</v>
      </c>
      <c r="C1232" s="73" t="s">
        <v>2455</v>
      </c>
      <c r="D1232" s="74" t="s">
        <v>35</v>
      </c>
      <c r="E1232" s="90">
        <v>1</v>
      </c>
      <c r="F1232" s="91">
        <v>2230158</v>
      </c>
      <c r="G1232" s="91">
        <f t="shared" si="63"/>
        <v>2230158</v>
      </c>
    </row>
    <row r="1233" spans="2:7" s="95" customFormat="1" ht="91.5" customHeight="1" outlineLevel="1" x14ac:dyDescent="0.25">
      <c r="B1233" s="98" t="s">
        <v>2456</v>
      </c>
      <c r="C1233" s="73" t="s">
        <v>2457</v>
      </c>
      <c r="D1233" s="74" t="s">
        <v>35</v>
      </c>
      <c r="E1233" s="90">
        <v>1</v>
      </c>
      <c r="F1233" s="91">
        <v>210085</v>
      </c>
      <c r="G1233" s="91">
        <f t="shared" si="63"/>
        <v>210085</v>
      </c>
    </row>
    <row r="1234" spans="2:7" s="95" customFormat="1" ht="91.5" customHeight="1" outlineLevel="1" x14ac:dyDescent="0.25">
      <c r="B1234" s="98" t="s">
        <v>2458</v>
      </c>
      <c r="C1234" s="73" t="s">
        <v>2459</v>
      </c>
      <c r="D1234" s="74" t="s">
        <v>35</v>
      </c>
      <c r="E1234" s="90">
        <v>1</v>
      </c>
      <c r="F1234" s="91">
        <v>120523</v>
      </c>
      <c r="G1234" s="91">
        <f t="shared" si="63"/>
        <v>120523</v>
      </c>
    </row>
    <row r="1235" spans="2:7" s="95" customFormat="1" ht="91.5" customHeight="1" outlineLevel="1" x14ac:dyDescent="0.25">
      <c r="B1235" s="98" t="s">
        <v>2460</v>
      </c>
      <c r="C1235" s="73" t="s">
        <v>2461</v>
      </c>
      <c r="D1235" s="74" t="s">
        <v>35</v>
      </c>
      <c r="E1235" s="90">
        <v>1</v>
      </c>
      <c r="F1235" s="91">
        <v>131361</v>
      </c>
      <c r="G1235" s="91">
        <f t="shared" si="63"/>
        <v>131361</v>
      </c>
    </row>
    <row r="1236" spans="2:7" s="95" customFormat="1" ht="91.5" customHeight="1" outlineLevel="1" x14ac:dyDescent="0.25">
      <c r="B1236" s="98" t="s">
        <v>2462</v>
      </c>
      <c r="C1236" s="73" t="s">
        <v>2463</v>
      </c>
      <c r="D1236" s="74" t="s">
        <v>35</v>
      </c>
      <c r="E1236" s="90">
        <v>1</v>
      </c>
      <c r="F1236" s="91">
        <v>119455</v>
      </c>
      <c r="G1236" s="91">
        <f t="shared" si="63"/>
        <v>119455</v>
      </c>
    </row>
    <row r="1237" spans="2:7" s="95" customFormat="1" ht="91.5" customHeight="1" outlineLevel="1" x14ac:dyDescent="0.25">
      <c r="B1237" s="98" t="s">
        <v>2464</v>
      </c>
      <c r="C1237" s="73" t="s">
        <v>2465</v>
      </c>
      <c r="D1237" s="74" t="s">
        <v>35</v>
      </c>
      <c r="E1237" s="90">
        <v>1</v>
      </c>
      <c r="F1237" s="91">
        <v>260063</v>
      </c>
      <c r="G1237" s="91">
        <f t="shared" si="63"/>
        <v>260063</v>
      </c>
    </row>
    <row r="1238" spans="2:7" s="95" customFormat="1" ht="91.5" customHeight="1" outlineLevel="1" x14ac:dyDescent="0.25">
      <c r="B1238" s="98" t="s">
        <v>2466</v>
      </c>
      <c r="C1238" s="73" t="s">
        <v>2467</v>
      </c>
      <c r="D1238" s="74" t="s">
        <v>35</v>
      </c>
      <c r="E1238" s="90">
        <v>1</v>
      </c>
      <c r="F1238" s="91">
        <v>60432</v>
      </c>
      <c r="G1238" s="91">
        <f t="shared" si="63"/>
        <v>60432</v>
      </c>
    </row>
    <row r="1239" spans="2:7" s="95" customFormat="1" ht="91.5" customHeight="1" outlineLevel="1" x14ac:dyDescent="0.25">
      <c r="B1239" s="98" t="s">
        <v>2468</v>
      </c>
      <c r="C1239" s="73" t="s">
        <v>2469</v>
      </c>
      <c r="D1239" s="74" t="s">
        <v>35</v>
      </c>
      <c r="E1239" s="90">
        <v>1</v>
      </c>
      <c r="F1239" s="91">
        <v>77268</v>
      </c>
      <c r="G1239" s="91">
        <f t="shared" si="63"/>
        <v>77268</v>
      </c>
    </row>
    <row r="1240" spans="2:7" s="95" customFormat="1" ht="91.5" customHeight="1" outlineLevel="1" x14ac:dyDescent="0.25">
      <c r="B1240" s="98" t="s">
        <v>2470</v>
      </c>
      <c r="C1240" s="73" t="s">
        <v>2471</v>
      </c>
      <c r="D1240" s="74" t="s">
        <v>35</v>
      </c>
      <c r="E1240" s="90">
        <v>1</v>
      </c>
      <c r="F1240" s="91">
        <v>54420</v>
      </c>
      <c r="G1240" s="91">
        <f t="shared" si="63"/>
        <v>54420</v>
      </c>
    </row>
    <row r="1241" spans="2:7" s="95" customFormat="1" ht="91.5" customHeight="1" outlineLevel="1" x14ac:dyDescent="0.25">
      <c r="B1241" s="98" t="s">
        <v>2472</v>
      </c>
      <c r="C1241" s="73" t="s">
        <v>2473</v>
      </c>
      <c r="D1241" s="74" t="s">
        <v>35</v>
      </c>
      <c r="E1241" s="90">
        <v>1</v>
      </c>
      <c r="F1241" s="91">
        <v>16390</v>
      </c>
      <c r="G1241" s="91">
        <f t="shared" si="63"/>
        <v>16390</v>
      </c>
    </row>
    <row r="1242" spans="2:7" s="95" customFormat="1" ht="91.5" customHeight="1" outlineLevel="1" x14ac:dyDescent="0.25">
      <c r="B1242" s="98" t="s">
        <v>2268</v>
      </c>
      <c r="C1242" s="73" t="s">
        <v>2269</v>
      </c>
      <c r="D1242" s="74" t="s">
        <v>35</v>
      </c>
      <c r="E1242" s="90">
        <v>1</v>
      </c>
      <c r="F1242" s="91">
        <v>32686</v>
      </c>
      <c r="G1242" s="91">
        <f t="shared" si="63"/>
        <v>32686</v>
      </c>
    </row>
    <row r="1243" spans="2:7" s="95" customFormat="1" ht="91.5" customHeight="1" outlineLevel="1" x14ac:dyDescent="0.25">
      <c r="B1243" s="98" t="s">
        <v>2474</v>
      </c>
      <c r="C1243" s="73" t="s">
        <v>2475</v>
      </c>
      <c r="D1243" s="74" t="s">
        <v>35</v>
      </c>
      <c r="E1243" s="90">
        <v>1</v>
      </c>
      <c r="F1243" s="91">
        <v>826023</v>
      </c>
      <c r="G1243" s="91">
        <f t="shared" si="63"/>
        <v>826023</v>
      </c>
    </row>
    <row r="1244" spans="2:7" s="95" customFormat="1" ht="91.5" customHeight="1" outlineLevel="1" x14ac:dyDescent="0.25">
      <c r="B1244" s="98" t="s">
        <v>2476</v>
      </c>
      <c r="C1244" s="73" t="s">
        <v>2477</v>
      </c>
      <c r="D1244" s="74" t="s">
        <v>35</v>
      </c>
      <c r="E1244" s="90">
        <v>1</v>
      </c>
      <c r="F1244" s="91">
        <v>1009473</v>
      </c>
      <c r="G1244" s="91">
        <f t="shared" si="63"/>
        <v>1009473</v>
      </c>
    </row>
    <row r="1245" spans="2:7" s="95" customFormat="1" ht="91.5" customHeight="1" outlineLevel="1" x14ac:dyDescent="0.25">
      <c r="B1245" s="98" t="s">
        <v>2478</v>
      </c>
      <c r="C1245" s="73" t="s">
        <v>2479</v>
      </c>
      <c r="D1245" s="74" t="s">
        <v>35</v>
      </c>
      <c r="E1245" s="90">
        <v>1</v>
      </c>
      <c r="F1245" s="91">
        <v>355473</v>
      </c>
      <c r="G1245" s="91">
        <f t="shared" si="63"/>
        <v>355473</v>
      </c>
    </row>
    <row r="1246" spans="2:7" s="95" customFormat="1" ht="91.5" customHeight="1" outlineLevel="1" x14ac:dyDescent="0.25">
      <c r="B1246" s="98" t="s">
        <v>2480</v>
      </c>
      <c r="C1246" s="73" t="s">
        <v>2417</v>
      </c>
      <c r="D1246" s="74" t="s">
        <v>35</v>
      </c>
      <c r="E1246" s="90">
        <v>1</v>
      </c>
      <c r="F1246" s="91">
        <v>400348</v>
      </c>
      <c r="G1246" s="91">
        <f t="shared" si="63"/>
        <v>400348</v>
      </c>
    </row>
    <row r="1247" spans="2:7" s="95" customFormat="1" ht="91.5" customHeight="1" outlineLevel="1" x14ac:dyDescent="0.25">
      <c r="B1247" s="98" t="s">
        <v>2481</v>
      </c>
      <c r="C1247" s="73" t="s">
        <v>2482</v>
      </c>
      <c r="D1247" s="74" t="s">
        <v>35</v>
      </c>
      <c r="E1247" s="90">
        <v>1</v>
      </c>
      <c r="F1247" s="91">
        <v>218565</v>
      </c>
      <c r="G1247" s="91">
        <f t="shared" si="63"/>
        <v>218565</v>
      </c>
    </row>
    <row r="1248" spans="2:7" s="95" customFormat="1" ht="91.5" customHeight="1" outlineLevel="1" x14ac:dyDescent="0.25">
      <c r="B1248" s="98" t="s">
        <v>2483</v>
      </c>
      <c r="C1248" s="73" t="s">
        <v>2411</v>
      </c>
      <c r="D1248" s="74" t="s">
        <v>35</v>
      </c>
      <c r="E1248" s="90">
        <v>1</v>
      </c>
      <c r="F1248" s="91">
        <v>61424</v>
      </c>
      <c r="G1248" s="91">
        <f t="shared" si="63"/>
        <v>61424</v>
      </c>
    </row>
    <row r="1249" spans="2:7" s="95" customFormat="1" ht="91.5" customHeight="1" outlineLevel="1" x14ac:dyDescent="0.25">
      <c r="B1249" s="98" t="s">
        <v>2484</v>
      </c>
      <c r="C1249" s="73" t="s">
        <v>2485</v>
      </c>
      <c r="D1249" s="74" t="s">
        <v>35</v>
      </c>
      <c r="E1249" s="90">
        <v>1</v>
      </c>
      <c r="F1249" s="91">
        <v>145565</v>
      </c>
      <c r="G1249" s="91">
        <f t="shared" si="63"/>
        <v>145565</v>
      </c>
    </row>
    <row r="1250" spans="2:7" s="95" customFormat="1" ht="91.5" customHeight="1" outlineLevel="1" x14ac:dyDescent="0.25">
      <c r="B1250" s="98" t="s">
        <v>2486</v>
      </c>
      <c r="C1250" s="73" t="s">
        <v>2467</v>
      </c>
      <c r="D1250" s="74" t="s">
        <v>35</v>
      </c>
      <c r="E1250" s="90">
        <v>1</v>
      </c>
      <c r="F1250" s="91">
        <v>60432</v>
      </c>
      <c r="G1250" s="91">
        <f t="shared" si="63"/>
        <v>60432</v>
      </c>
    </row>
    <row r="1251" spans="2:7" s="95" customFormat="1" ht="91.5" customHeight="1" outlineLevel="1" x14ac:dyDescent="0.25">
      <c r="B1251" s="98" t="s">
        <v>2487</v>
      </c>
      <c r="C1251" s="73" t="s">
        <v>2488</v>
      </c>
      <c r="D1251" s="74" t="s">
        <v>35</v>
      </c>
      <c r="E1251" s="90">
        <v>1</v>
      </c>
      <c r="F1251" s="91">
        <v>234973</v>
      </c>
      <c r="G1251" s="91">
        <f t="shared" si="63"/>
        <v>234973</v>
      </c>
    </row>
    <row r="1252" spans="2:7" s="95" customFormat="1" ht="91.5" customHeight="1" outlineLevel="1" x14ac:dyDescent="0.25">
      <c r="B1252" s="98" t="s">
        <v>4437</v>
      </c>
      <c r="C1252" s="73" t="s">
        <v>2475</v>
      </c>
      <c r="D1252" s="74" t="s">
        <v>35</v>
      </c>
      <c r="E1252" s="90">
        <v>1</v>
      </c>
      <c r="F1252" s="91">
        <v>826023</v>
      </c>
      <c r="G1252" s="91">
        <f t="shared" si="63"/>
        <v>826023</v>
      </c>
    </row>
    <row r="1253" spans="2:7" s="95" customFormat="1" ht="36" customHeight="1" x14ac:dyDescent="0.25">
      <c r="B1253" s="93" t="s">
        <v>2489</v>
      </c>
      <c r="C1253" s="93" t="s">
        <v>2490</v>
      </c>
      <c r="D1253" s="94" t="s">
        <v>19</v>
      </c>
      <c r="E1253" s="94" t="s">
        <v>19</v>
      </c>
      <c r="F1253" s="94" t="s">
        <v>19</v>
      </c>
      <c r="G1253" s="88"/>
    </row>
    <row r="1254" spans="2:7" s="95" customFormat="1" ht="27.75" customHeight="1" outlineLevel="1" x14ac:dyDescent="0.25">
      <c r="B1254" s="96" t="s">
        <v>2491</v>
      </c>
      <c r="C1254" s="96" t="s">
        <v>2492</v>
      </c>
      <c r="D1254" s="97" t="s">
        <v>19</v>
      </c>
      <c r="E1254" s="97" t="s">
        <v>19</v>
      </c>
      <c r="F1254" s="97" t="s">
        <v>19</v>
      </c>
      <c r="G1254" s="89"/>
    </row>
    <row r="1255" spans="2:7" s="95" customFormat="1" ht="171.75" customHeight="1" outlineLevel="1" x14ac:dyDescent="0.25">
      <c r="B1255" s="98" t="s">
        <v>2493</v>
      </c>
      <c r="C1255" s="73" t="s">
        <v>2494</v>
      </c>
      <c r="D1255" s="74" t="s">
        <v>35</v>
      </c>
      <c r="E1255" s="90">
        <v>1</v>
      </c>
      <c r="F1255" s="91">
        <v>987352</v>
      </c>
      <c r="G1255" s="91">
        <f t="shared" ref="G1255:G1269" si="64">+ROUND(E1255*F1255,0)</f>
        <v>987352</v>
      </c>
    </row>
    <row r="1256" spans="2:7" s="95" customFormat="1" ht="171.75" customHeight="1" outlineLevel="1" x14ac:dyDescent="0.25">
      <c r="B1256" s="98" t="s">
        <v>2495</v>
      </c>
      <c r="C1256" s="73" t="s">
        <v>2496</v>
      </c>
      <c r="D1256" s="74" t="s">
        <v>35</v>
      </c>
      <c r="E1256" s="90">
        <v>1</v>
      </c>
      <c r="F1256" s="91">
        <v>589655</v>
      </c>
      <c r="G1256" s="91">
        <f t="shared" si="64"/>
        <v>589655</v>
      </c>
    </row>
    <row r="1257" spans="2:7" s="95" customFormat="1" ht="214.5" customHeight="1" outlineLevel="1" x14ac:dyDescent="0.25">
      <c r="B1257" s="98" t="s">
        <v>2497</v>
      </c>
      <c r="C1257" s="73" t="s">
        <v>2498</v>
      </c>
      <c r="D1257" s="74" t="s">
        <v>35</v>
      </c>
      <c r="E1257" s="90">
        <v>1</v>
      </c>
      <c r="F1257" s="91">
        <v>1990832</v>
      </c>
      <c r="G1257" s="91">
        <f t="shared" si="64"/>
        <v>1990832</v>
      </c>
    </row>
    <row r="1258" spans="2:7" s="95" customFormat="1" ht="171.75" customHeight="1" outlineLevel="1" x14ac:dyDescent="0.25">
      <c r="B1258" s="98" t="s">
        <v>2499</v>
      </c>
      <c r="C1258" s="73" t="s">
        <v>2500</v>
      </c>
      <c r="D1258" s="74" t="s">
        <v>35</v>
      </c>
      <c r="E1258" s="90">
        <v>1</v>
      </c>
      <c r="F1258" s="91">
        <v>1293607</v>
      </c>
      <c r="G1258" s="91">
        <f t="shared" si="64"/>
        <v>1293607</v>
      </c>
    </row>
    <row r="1259" spans="2:7" s="95" customFormat="1" ht="171.75" customHeight="1" outlineLevel="1" x14ac:dyDescent="0.25">
      <c r="B1259" s="98" t="s">
        <v>2501</v>
      </c>
      <c r="C1259" s="73" t="s">
        <v>2502</v>
      </c>
      <c r="D1259" s="74" t="s">
        <v>35</v>
      </c>
      <c r="E1259" s="90">
        <v>1</v>
      </c>
      <c r="F1259" s="91">
        <v>1265882</v>
      </c>
      <c r="G1259" s="91">
        <f t="shared" si="64"/>
        <v>1265882</v>
      </c>
    </row>
    <row r="1260" spans="2:7" s="95" customFormat="1" ht="171.75" customHeight="1" outlineLevel="1" x14ac:dyDescent="0.25">
      <c r="B1260" s="98" t="s">
        <v>2503</v>
      </c>
      <c r="C1260" s="73" t="s">
        <v>2504</v>
      </c>
      <c r="D1260" s="74" t="s">
        <v>35</v>
      </c>
      <c r="E1260" s="90">
        <v>1</v>
      </c>
      <c r="F1260" s="91">
        <v>1454618</v>
      </c>
      <c r="G1260" s="91">
        <f t="shared" si="64"/>
        <v>1454618</v>
      </c>
    </row>
    <row r="1261" spans="2:7" s="95" customFormat="1" ht="171.75" customHeight="1" outlineLevel="1" x14ac:dyDescent="0.25">
      <c r="B1261" s="98" t="s">
        <v>4438</v>
      </c>
      <c r="C1261" s="73" t="s">
        <v>2506</v>
      </c>
      <c r="D1261" s="74" t="s">
        <v>35</v>
      </c>
      <c r="E1261" s="90">
        <v>1</v>
      </c>
      <c r="F1261" s="91">
        <v>1584624</v>
      </c>
      <c r="G1261" s="91">
        <f t="shared" si="64"/>
        <v>1584624</v>
      </c>
    </row>
    <row r="1262" spans="2:7" s="95" customFormat="1" ht="171.75" customHeight="1" outlineLevel="1" x14ac:dyDescent="0.25">
      <c r="B1262" s="98" t="s">
        <v>2505</v>
      </c>
      <c r="C1262" s="73" t="s">
        <v>2508</v>
      </c>
      <c r="D1262" s="74" t="s">
        <v>35</v>
      </c>
      <c r="E1262" s="90">
        <v>1</v>
      </c>
      <c r="F1262" s="91">
        <v>1395003</v>
      </c>
      <c r="G1262" s="91">
        <f t="shared" si="64"/>
        <v>1395003</v>
      </c>
    </row>
    <row r="1263" spans="2:7" s="95" customFormat="1" ht="124.5" customHeight="1" outlineLevel="1" x14ac:dyDescent="0.25">
      <c r="B1263" s="98" t="s">
        <v>2507</v>
      </c>
      <c r="C1263" s="73" t="s">
        <v>2510</v>
      </c>
      <c r="D1263" s="74" t="s">
        <v>35</v>
      </c>
      <c r="E1263" s="90">
        <v>1</v>
      </c>
      <c r="F1263" s="91">
        <v>632382</v>
      </c>
      <c r="G1263" s="91">
        <f t="shared" si="64"/>
        <v>632382</v>
      </c>
    </row>
    <row r="1264" spans="2:7" s="95" customFormat="1" ht="124.5" customHeight="1" outlineLevel="1" x14ac:dyDescent="0.25">
      <c r="B1264" s="98" t="s">
        <v>4439</v>
      </c>
      <c r="C1264" s="73" t="s">
        <v>2512</v>
      </c>
      <c r="D1264" s="74" t="s">
        <v>35</v>
      </c>
      <c r="E1264" s="90">
        <v>1</v>
      </c>
      <c r="F1264" s="91">
        <v>1347664</v>
      </c>
      <c r="G1264" s="91">
        <f t="shared" si="64"/>
        <v>1347664</v>
      </c>
    </row>
    <row r="1265" spans="2:7" s="95" customFormat="1" ht="124.5" customHeight="1" outlineLevel="1" x14ac:dyDescent="0.25">
      <c r="B1265" s="98" t="s">
        <v>4440</v>
      </c>
      <c r="C1265" s="73" t="s">
        <v>2513</v>
      </c>
      <c r="D1265" s="74" t="s">
        <v>35</v>
      </c>
      <c r="E1265" s="90">
        <v>1</v>
      </c>
      <c r="F1265" s="91">
        <v>1034477</v>
      </c>
      <c r="G1265" s="91">
        <f t="shared" si="64"/>
        <v>1034477</v>
      </c>
    </row>
    <row r="1266" spans="2:7" s="95" customFormat="1" ht="189" customHeight="1" outlineLevel="1" x14ac:dyDescent="0.25">
      <c r="B1266" s="98" t="s">
        <v>2509</v>
      </c>
      <c r="C1266" s="73" t="s">
        <v>2514</v>
      </c>
      <c r="D1266" s="74" t="s">
        <v>35</v>
      </c>
      <c r="E1266" s="90">
        <v>1</v>
      </c>
      <c r="F1266" s="91">
        <v>1939836</v>
      </c>
      <c r="G1266" s="91">
        <f t="shared" si="64"/>
        <v>1939836</v>
      </c>
    </row>
    <row r="1267" spans="2:7" s="95" customFormat="1" ht="189" customHeight="1" outlineLevel="1" x14ac:dyDescent="0.25">
      <c r="B1267" s="98" t="s">
        <v>2511</v>
      </c>
      <c r="C1267" s="73" t="s">
        <v>2515</v>
      </c>
      <c r="D1267" s="74" t="s">
        <v>35</v>
      </c>
      <c r="E1267" s="90">
        <v>1</v>
      </c>
      <c r="F1267" s="91">
        <v>1096597</v>
      </c>
      <c r="G1267" s="91">
        <f t="shared" si="64"/>
        <v>1096597</v>
      </c>
    </row>
    <row r="1268" spans="2:7" s="95" customFormat="1" ht="124.5" customHeight="1" outlineLevel="1" x14ac:dyDescent="0.25">
      <c r="B1268" s="98" t="s">
        <v>4441</v>
      </c>
      <c r="C1268" s="73" t="s">
        <v>2516</v>
      </c>
      <c r="D1268" s="74" t="s">
        <v>35</v>
      </c>
      <c r="E1268" s="90">
        <v>1</v>
      </c>
      <c r="F1268" s="91">
        <v>1044249</v>
      </c>
      <c r="G1268" s="91">
        <f t="shared" si="64"/>
        <v>1044249</v>
      </c>
    </row>
    <row r="1269" spans="2:7" s="95" customFormat="1" ht="124.5" customHeight="1" outlineLevel="1" x14ac:dyDescent="0.25">
      <c r="B1269" s="98" t="s">
        <v>4442</v>
      </c>
      <c r="C1269" s="73" t="s">
        <v>2517</v>
      </c>
      <c r="D1269" s="74" t="s">
        <v>35</v>
      </c>
      <c r="E1269" s="90">
        <v>1</v>
      </c>
      <c r="F1269" s="91">
        <v>1336370</v>
      </c>
      <c r="G1269" s="91">
        <f t="shared" si="64"/>
        <v>1336370</v>
      </c>
    </row>
    <row r="1270" spans="2:7" s="95" customFormat="1" ht="27.75" customHeight="1" outlineLevel="1" x14ac:dyDescent="0.25">
      <c r="B1270" s="96" t="s">
        <v>2518</v>
      </c>
      <c r="C1270" s="96" t="s">
        <v>1170</v>
      </c>
      <c r="D1270" s="97" t="s">
        <v>19</v>
      </c>
      <c r="E1270" s="97" t="s">
        <v>19</v>
      </c>
      <c r="F1270" s="97" t="s">
        <v>19</v>
      </c>
      <c r="G1270" s="89"/>
    </row>
    <row r="1271" spans="2:7" s="95" customFormat="1" ht="124.5" customHeight="1" outlineLevel="1" x14ac:dyDescent="0.25">
      <c r="B1271" s="98" t="s">
        <v>2519</v>
      </c>
      <c r="C1271" s="73" t="s">
        <v>2520</v>
      </c>
      <c r="D1271" s="74" t="s">
        <v>31</v>
      </c>
      <c r="E1271" s="90">
        <v>1</v>
      </c>
      <c r="F1271" s="91">
        <v>74323</v>
      </c>
      <c r="G1271" s="91">
        <f t="shared" ref="G1271:G1280" si="65">+ROUND(E1271*F1271,0)</f>
        <v>74323</v>
      </c>
    </row>
    <row r="1272" spans="2:7" s="95" customFormat="1" ht="124.5" customHeight="1" outlineLevel="1" x14ac:dyDescent="0.25">
      <c r="B1272" s="98" t="s">
        <v>2521</v>
      </c>
      <c r="C1272" s="73" t="s">
        <v>2522</v>
      </c>
      <c r="D1272" s="74" t="s">
        <v>31</v>
      </c>
      <c r="E1272" s="90">
        <v>1</v>
      </c>
      <c r="F1272" s="91">
        <v>238015</v>
      </c>
      <c r="G1272" s="91">
        <f t="shared" si="65"/>
        <v>238015</v>
      </c>
    </row>
    <row r="1273" spans="2:7" s="95" customFormat="1" ht="124.5" customHeight="1" outlineLevel="1" x14ac:dyDescent="0.25">
      <c r="B1273" s="98" t="s">
        <v>4443</v>
      </c>
      <c r="C1273" s="73" t="s">
        <v>2524</v>
      </c>
      <c r="D1273" s="74" t="s">
        <v>31</v>
      </c>
      <c r="E1273" s="90">
        <v>1</v>
      </c>
      <c r="F1273" s="91">
        <v>255057</v>
      </c>
      <c r="G1273" s="91">
        <f t="shared" si="65"/>
        <v>255057</v>
      </c>
    </row>
    <row r="1274" spans="2:7" s="95" customFormat="1" ht="124.5" customHeight="1" outlineLevel="1" x14ac:dyDescent="0.25">
      <c r="B1274" s="98" t="s">
        <v>2523</v>
      </c>
      <c r="C1274" s="73" t="s">
        <v>2526</v>
      </c>
      <c r="D1274" s="74" t="s">
        <v>31</v>
      </c>
      <c r="E1274" s="90">
        <v>1</v>
      </c>
      <c r="F1274" s="91">
        <v>126351</v>
      </c>
      <c r="G1274" s="91">
        <f t="shared" si="65"/>
        <v>126351</v>
      </c>
    </row>
    <row r="1275" spans="2:7" s="95" customFormat="1" ht="124.5" customHeight="1" outlineLevel="1" x14ac:dyDescent="0.25">
      <c r="B1275" s="98" t="s">
        <v>2525</v>
      </c>
      <c r="C1275" s="73" t="s">
        <v>2528</v>
      </c>
      <c r="D1275" s="74" t="s">
        <v>31</v>
      </c>
      <c r="E1275" s="90">
        <v>1</v>
      </c>
      <c r="F1275" s="91">
        <v>396714</v>
      </c>
      <c r="G1275" s="91">
        <f t="shared" si="65"/>
        <v>396714</v>
      </c>
    </row>
    <row r="1276" spans="2:7" s="95" customFormat="1" ht="124.5" customHeight="1" outlineLevel="1" x14ac:dyDescent="0.25">
      <c r="B1276" s="98" t="s">
        <v>2527</v>
      </c>
      <c r="C1276" s="73" t="s">
        <v>2530</v>
      </c>
      <c r="D1276" s="74" t="s">
        <v>31</v>
      </c>
      <c r="E1276" s="90">
        <v>1</v>
      </c>
      <c r="F1276" s="91">
        <v>276172</v>
      </c>
      <c r="G1276" s="91">
        <f t="shared" si="65"/>
        <v>276172</v>
      </c>
    </row>
    <row r="1277" spans="2:7" s="95" customFormat="1" ht="124.5" customHeight="1" outlineLevel="1" x14ac:dyDescent="0.25">
      <c r="B1277" s="98" t="s">
        <v>4444</v>
      </c>
      <c r="C1277" s="73" t="s">
        <v>2531</v>
      </c>
      <c r="D1277" s="74" t="s">
        <v>31</v>
      </c>
      <c r="E1277" s="90">
        <v>1</v>
      </c>
      <c r="F1277" s="91">
        <v>272046</v>
      </c>
      <c r="G1277" s="91">
        <f t="shared" si="65"/>
        <v>272046</v>
      </c>
    </row>
    <row r="1278" spans="2:7" s="95" customFormat="1" ht="124.5" customHeight="1" outlineLevel="1" x14ac:dyDescent="0.25">
      <c r="B1278" s="98" t="s">
        <v>4445</v>
      </c>
      <c r="C1278" s="73" t="s">
        <v>2532</v>
      </c>
      <c r="D1278" s="74" t="s">
        <v>31</v>
      </c>
      <c r="E1278" s="90">
        <v>1</v>
      </c>
      <c r="F1278" s="91">
        <v>275377</v>
      </c>
      <c r="G1278" s="91">
        <f t="shared" si="65"/>
        <v>275377</v>
      </c>
    </row>
    <row r="1279" spans="2:7" s="95" customFormat="1" ht="182.25" customHeight="1" outlineLevel="1" x14ac:dyDescent="0.25">
      <c r="B1279" s="98" t="s">
        <v>2529</v>
      </c>
      <c r="C1279" s="73" t="s">
        <v>2533</v>
      </c>
      <c r="D1279" s="74" t="s">
        <v>31</v>
      </c>
      <c r="E1279" s="90">
        <v>1</v>
      </c>
      <c r="F1279" s="91">
        <v>223997</v>
      </c>
      <c r="G1279" s="91">
        <f t="shared" si="65"/>
        <v>223997</v>
      </c>
    </row>
    <row r="1280" spans="2:7" s="95" customFormat="1" ht="91.5" customHeight="1" outlineLevel="1" x14ac:dyDescent="0.25">
      <c r="B1280" s="98" t="s">
        <v>4446</v>
      </c>
      <c r="C1280" s="73" t="s">
        <v>2534</v>
      </c>
      <c r="D1280" s="74" t="s">
        <v>31</v>
      </c>
      <c r="E1280" s="90">
        <v>1</v>
      </c>
      <c r="F1280" s="91">
        <v>126455</v>
      </c>
      <c r="G1280" s="91">
        <f t="shared" si="65"/>
        <v>126455</v>
      </c>
    </row>
    <row r="1281" spans="2:7" s="95" customFormat="1" ht="27.75" customHeight="1" outlineLevel="1" x14ac:dyDescent="0.25">
      <c r="B1281" s="96" t="s">
        <v>2535</v>
      </c>
      <c r="C1281" s="96" t="s">
        <v>2536</v>
      </c>
      <c r="D1281" s="97" t="s">
        <v>19</v>
      </c>
      <c r="E1281" s="97" t="s">
        <v>19</v>
      </c>
      <c r="F1281" s="97" t="s">
        <v>19</v>
      </c>
      <c r="G1281" s="89"/>
    </row>
    <row r="1282" spans="2:7" s="95" customFormat="1" ht="27.75" customHeight="1" outlineLevel="1" x14ac:dyDescent="0.25">
      <c r="B1282" s="96" t="s">
        <v>2537</v>
      </c>
      <c r="C1282" s="96" t="s">
        <v>2538</v>
      </c>
      <c r="D1282" s="97" t="s">
        <v>19</v>
      </c>
      <c r="E1282" s="97" t="s">
        <v>19</v>
      </c>
      <c r="F1282" s="97" t="s">
        <v>19</v>
      </c>
      <c r="G1282" s="89"/>
    </row>
    <row r="1283" spans="2:7" s="95" customFormat="1" ht="168.75" customHeight="1" outlineLevel="1" x14ac:dyDescent="0.25">
      <c r="B1283" s="98" t="s">
        <v>2539</v>
      </c>
      <c r="C1283" s="73" t="s">
        <v>2540</v>
      </c>
      <c r="D1283" s="74" t="s">
        <v>30</v>
      </c>
      <c r="E1283" s="90">
        <v>1</v>
      </c>
      <c r="F1283" s="91">
        <v>109192</v>
      </c>
      <c r="G1283" s="91">
        <f t="shared" ref="G1283:G1288" si="66">+ROUND(E1283*F1283,0)</f>
        <v>109192</v>
      </c>
    </row>
    <row r="1284" spans="2:7" s="95" customFormat="1" ht="168.75" customHeight="1" outlineLevel="1" x14ac:dyDescent="0.25">
      <c r="B1284" s="98" t="s">
        <v>2541</v>
      </c>
      <c r="C1284" s="73" t="s">
        <v>2542</v>
      </c>
      <c r="D1284" s="74" t="s">
        <v>30</v>
      </c>
      <c r="E1284" s="90">
        <v>1</v>
      </c>
      <c r="F1284" s="91">
        <v>199242</v>
      </c>
      <c r="G1284" s="91">
        <f t="shared" si="66"/>
        <v>199242</v>
      </c>
    </row>
    <row r="1285" spans="2:7" s="95" customFormat="1" ht="168.75" customHeight="1" outlineLevel="1" x14ac:dyDescent="0.25">
      <c r="B1285" s="98" t="s">
        <v>2543</v>
      </c>
      <c r="C1285" s="73" t="s">
        <v>2544</v>
      </c>
      <c r="D1285" s="74" t="s">
        <v>30</v>
      </c>
      <c r="E1285" s="90">
        <v>1</v>
      </c>
      <c r="F1285" s="91">
        <v>111666</v>
      </c>
      <c r="G1285" s="91">
        <f t="shared" si="66"/>
        <v>111666</v>
      </c>
    </row>
    <row r="1286" spans="2:7" s="95" customFormat="1" ht="168.75" customHeight="1" outlineLevel="1" x14ac:dyDescent="0.25">
      <c r="B1286" s="98" t="s">
        <v>2545</v>
      </c>
      <c r="C1286" s="73" t="s">
        <v>2546</v>
      </c>
      <c r="D1286" s="74" t="s">
        <v>30</v>
      </c>
      <c r="E1286" s="90">
        <v>1</v>
      </c>
      <c r="F1286" s="91">
        <v>129102</v>
      </c>
      <c r="G1286" s="91">
        <f t="shared" si="66"/>
        <v>129102</v>
      </c>
    </row>
    <row r="1287" spans="2:7" s="95" customFormat="1" ht="168.75" customHeight="1" outlineLevel="1" x14ac:dyDescent="0.25">
      <c r="B1287" s="98" t="s">
        <v>4447</v>
      </c>
      <c r="C1287" s="73" t="s">
        <v>2547</v>
      </c>
      <c r="D1287" s="74" t="s">
        <v>30</v>
      </c>
      <c r="E1287" s="90">
        <v>1</v>
      </c>
      <c r="F1287" s="91">
        <v>200401</v>
      </c>
      <c r="G1287" s="91">
        <f t="shared" si="66"/>
        <v>200401</v>
      </c>
    </row>
    <row r="1288" spans="2:7" s="95" customFormat="1" ht="168.75" customHeight="1" outlineLevel="1" x14ac:dyDescent="0.25">
      <c r="B1288" s="98" t="s">
        <v>4448</v>
      </c>
      <c r="C1288" s="73" t="s">
        <v>84</v>
      </c>
      <c r="D1288" s="74" t="s">
        <v>30</v>
      </c>
      <c r="E1288" s="90">
        <v>1</v>
      </c>
      <c r="F1288" s="91">
        <v>128074</v>
      </c>
      <c r="G1288" s="91">
        <f t="shared" si="66"/>
        <v>128074</v>
      </c>
    </row>
    <row r="1289" spans="2:7" s="95" customFormat="1" ht="27.75" customHeight="1" outlineLevel="1" x14ac:dyDescent="0.25">
      <c r="B1289" s="96" t="s">
        <v>2548</v>
      </c>
      <c r="C1289" s="96" t="s">
        <v>2549</v>
      </c>
      <c r="D1289" s="97" t="s">
        <v>19</v>
      </c>
      <c r="E1289" s="97" t="s">
        <v>19</v>
      </c>
      <c r="F1289" s="97" t="s">
        <v>19</v>
      </c>
      <c r="G1289" s="89"/>
    </row>
    <row r="1290" spans="2:7" s="95" customFormat="1" ht="91.5" customHeight="1" outlineLevel="1" x14ac:dyDescent="0.25">
      <c r="B1290" s="98" t="s">
        <v>2550</v>
      </c>
      <c r="C1290" s="73" t="s">
        <v>2551</v>
      </c>
      <c r="D1290" s="74" t="s">
        <v>31</v>
      </c>
      <c r="E1290" s="90">
        <v>1</v>
      </c>
      <c r="F1290" s="91">
        <v>42808</v>
      </c>
      <c r="G1290" s="91">
        <f t="shared" ref="G1290:G1297" si="67">+ROUND(E1290*F1290,0)</f>
        <v>42808</v>
      </c>
    </row>
    <row r="1291" spans="2:7" s="95" customFormat="1" ht="91.5" customHeight="1" outlineLevel="1" x14ac:dyDescent="0.25">
      <c r="B1291" s="98" t="s">
        <v>2552</v>
      </c>
      <c r="C1291" s="73" t="s">
        <v>2553</v>
      </c>
      <c r="D1291" s="74" t="s">
        <v>30</v>
      </c>
      <c r="E1291" s="90">
        <v>1</v>
      </c>
      <c r="F1291" s="91">
        <v>94306</v>
      </c>
      <c r="G1291" s="91">
        <f t="shared" si="67"/>
        <v>94306</v>
      </c>
    </row>
    <row r="1292" spans="2:7" s="95" customFormat="1" ht="136.5" customHeight="1" outlineLevel="1" x14ac:dyDescent="0.25">
      <c r="B1292" s="98" t="s">
        <v>2554</v>
      </c>
      <c r="C1292" s="73" t="s">
        <v>2555</v>
      </c>
      <c r="D1292" s="74" t="s">
        <v>30</v>
      </c>
      <c r="E1292" s="90">
        <v>1</v>
      </c>
      <c r="F1292" s="91">
        <v>110954</v>
      </c>
      <c r="G1292" s="91">
        <f t="shared" si="67"/>
        <v>110954</v>
      </c>
    </row>
    <row r="1293" spans="2:7" s="95" customFormat="1" ht="136.5" customHeight="1" outlineLevel="1" x14ac:dyDescent="0.25">
      <c r="B1293" s="98" t="s">
        <v>2556</v>
      </c>
      <c r="C1293" s="73" t="s">
        <v>2557</v>
      </c>
      <c r="D1293" s="74" t="s">
        <v>30</v>
      </c>
      <c r="E1293" s="90">
        <v>1</v>
      </c>
      <c r="F1293" s="91">
        <v>111408</v>
      </c>
      <c r="G1293" s="91">
        <f t="shared" si="67"/>
        <v>111408</v>
      </c>
    </row>
    <row r="1294" spans="2:7" s="95" customFormat="1" ht="136.5" customHeight="1" outlineLevel="1" x14ac:dyDescent="0.25">
      <c r="B1294" s="98" t="s">
        <v>2558</v>
      </c>
      <c r="C1294" s="73" t="s">
        <v>2559</v>
      </c>
      <c r="D1294" s="74" t="s">
        <v>30</v>
      </c>
      <c r="E1294" s="90">
        <v>1</v>
      </c>
      <c r="F1294" s="91">
        <v>98809</v>
      </c>
      <c r="G1294" s="91">
        <f t="shared" si="67"/>
        <v>98809</v>
      </c>
    </row>
    <row r="1295" spans="2:7" s="95" customFormat="1" ht="136.5" customHeight="1" outlineLevel="1" x14ac:dyDescent="0.25">
      <c r="B1295" s="98" t="s">
        <v>2560</v>
      </c>
      <c r="C1295" s="73" t="s">
        <v>2561</v>
      </c>
      <c r="D1295" s="74" t="s">
        <v>30</v>
      </c>
      <c r="E1295" s="90">
        <v>1</v>
      </c>
      <c r="F1295" s="91">
        <v>123306</v>
      </c>
      <c r="G1295" s="91">
        <f t="shared" si="67"/>
        <v>123306</v>
      </c>
    </row>
    <row r="1296" spans="2:7" s="95" customFormat="1" ht="91.5" customHeight="1" outlineLevel="1" x14ac:dyDescent="0.25">
      <c r="B1296" s="98" t="s">
        <v>2562</v>
      </c>
      <c r="C1296" s="73" t="s">
        <v>2563</v>
      </c>
      <c r="D1296" s="74" t="s">
        <v>31</v>
      </c>
      <c r="E1296" s="90">
        <v>1</v>
      </c>
      <c r="F1296" s="91">
        <v>42808</v>
      </c>
      <c r="G1296" s="91">
        <f t="shared" si="67"/>
        <v>42808</v>
      </c>
    </row>
    <row r="1297" spans="2:7" s="95" customFormat="1" ht="128.25" customHeight="1" outlineLevel="1" x14ac:dyDescent="0.25">
      <c r="B1297" s="98" t="s">
        <v>4449</v>
      </c>
      <c r="C1297" s="73" t="s">
        <v>2564</v>
      </c>
      <c r="D1297" s="74" t="s">
        <v>30</v>
      </c>
      <c r="E1297" s="90">
        <v>1</v>
      </c>
      <c r="F1297" s="91">
        <v>40160</v>
      </c>
      <c r="G1297" s="91">
        <f t="shared" si="67"/>
        <v>40160</v>
      </c>
    </row>
    <row r="1298" spans="2:7" s="95" customFormat="1" ht="27.75" customHeight="1" outlineLevel="1" x14ac:dyDescent="0.25">
      <c r="B1298" s="96" t="s">
        <v>2565</v>
      </c>
      <c r="C1298" s="96" t="s">
        <v>2566</v>
      </c>
      <c r="D1298" s="97" t="s">
        <v>19</v>
      </c>
      <c r="E1298" s="97" t="s">
        <v>19</v>
      </c>
      <c r="F1298" s="97" t="s">
        <v>19</v>
      </c>
      <c r="G1298" s="89"/>
    </row>
    <row r="1299" spans="2:7" s="95" customFormat="1" ht="128.25" customHeight="1" outlineLevel="1" x14ac:dyDescent="0.25">
      <c r="B1299" s="98" t="s">
        <v>79</v>
      </c>
      <c r="C1299" s="73" t="s">
        <v>2567</v>
      </c>
      <c r="D1299" s="74" t="s">
        <v>31</v>
      </c>
      <c r="E1299" s="90">
        <v>1</v>
      </c>
      <c r="F1299" s="91">
        <v>614756</v>
      </c>
      <c r="G1299" s="91">
        <f t="shared" ref="G1299:G1313" si="68">+ROUND(E1299*F1299,0)</f>
        <v>614756</v>
      </c>
    </row>
    <row r="1300" spans="2:7" s="95" customFormat="1" ht="128.25" customHeight="1" outlineLevel="1" x14ac:dyDescent="0.25">
      <c r="B1300" s="98" t="s">
        <v>4450</v>
      </c>
      <c r="C1300" s="73" t="s">
        <v>2568</v>
      </c>
      <c r="D1300" s="74" t="s">
        <v>31</v>
      </c>
      <c r="E1300" s="90">
        <v>1</v>
      </c>
      <c r="F1300" s="91">
        <v>615620</v>
      </c>
      <c r="G1300" s="91">
        <f t="shared" si="68"/>
        <v>615620</v>
      </c>
    </row>
    <row r="1301" spans="2:7" s="95" customFormat="1" ht="128.25" customHeight="1" outlineLevel="1" x14ac:dyDescent="0.25">
      <c r="B1301" s="98" t="s">
        <v>80</v>
      </c>
      <c r="C1301" s="73" t="s">
        <v>2570</v>
      </c>
      <c r="D1301" s="74" t="s">
        <v>31</v>
      </c>
      <c r="E1301" s="90">
        <v>1</v>
      </c>
      <c r="F1301" s="91">
        <v>558579</v>
      </c>
      <c r="G1301" s="91">
        <f t="shared" si="68"/>
        <v>558579</v>
      </c>
    </row>
    <row r="1302" spans="2:7" s="95" customFormat="1" ht="128.25" customHeight="1" outlineLevel="1" x14ac:dyDescent="0.25">
      <c r="B1302" s="98" t="s">
        <v>2569</v>
      </c>
      <c r="C1302" s="73" t="s">
        <v>2571</v>
      </c>
      <c r="D1302" s="74" t="s">
        <v>31</v>
      </c>
      <c r="E1302" s="90">
        <v>1</v>
      </c>
      <c r="F1302" s="91">
        <v>445462</v>
      </c>
      <c r="G1302" s="91">
        <f t="shared" si="68"/>
        <v>445462</v>
      </c>
    </row>
    <row r="1303" spans="2:7" s="95" customFormat="1" ht="304.5" customHeight="1" outlineLevel="1" x14ac:dyDescent="0.25">
      <c r="B1303" s="98" t="s">
        <v>81</v>
      </c>
      <c r="C1303" s="73" t="s">
        <v>2572</v>
      </c>
      <c r="D1303" s="74" t="s">
        <v>31</v>
      </c>
      <c r="E1303" s="90">
        <v>1</v>
      </c>
      <c r="F1303" s="91">
        <v>433211</v>
      </c>
      <c r="G1303" s="91">
        <f t="shared" si="68"/>
        <v>433211</v>
      </c>
    </row>
    <row r="1304" spans="2:7" s="95" customFormat="1" ht="356.25" customHeight="1" outlineLevel="1" x14ac:dyDescent="0.25">
      <c r="B1304" s="98" t="s">
        <v>2575</v>
      </c>
      <c r="C1304" s="73" t="s">
        <v>2573</v>
      </c>
      <c r="D1304" s="74" t="s">
        <v>31</v>
      </c>
      <c r="E1304" s="90">
        <v>1</v>
      </c>
      <c r="F1304" s="91">
        <v>762585</v>
      </c>
      <c r="G1304" s="91">
        <f t="shared" si="68"/>
        <v>762585</v>
      </c>
    </row>
    <row r="1305" spans="2:7" s="95" customFormat="1" ht="304.5" customHeight="1" outlineLevel="1" x14ac:dyDescent="0.25">
      <c r="B1305" s="98" t="s">
        <v>2577</v>
      </c>
      <c r="C1305" s="73" t="s">
        <v>2574</v>
      </c>
      <c r="D1305" s="74" t="s">
        <v>31</v>
      </c>
      <c r="E1305" s="90">
        <v>1</v>
      </c>
      <c r="F1305" s="91">
        <v>1069387</v>
      </c>
      <c r="G1305" s="91">
        <f t="shared" si="68"/>
        <v>1069387</v>
      </c>
    </row>
    <row r="1306" spans="2:7" s="95" customFormat="1" ht="91.5" customHeight="1" outlineLevel="1" x14ac:dyDescent="0.25">
      <c r="B1306" s="98" t="s">
        <v>2579</v>
      </c>
      <c r="C1306" s="73" t="s">
        <v>2576</v>
      </c>
      <c r="D1306" s="74" t="s">
        <v>30</v>
      </c>
      <c r="E1306" s="90">
        <v>1</v>
      </c>
      <c r="F1306" s="91">
        <v>24872</v>
      </c>
      <c r="G1306" s="91">
        <f t="shared" si="68"/>
        <v>24872</v>
      </c>
    </row>
    <row r="1307" spans="2:7" s="95" customFormat="1" ht="107.25" customHeight="1" outlineLevel="1" x14ac:dyDescent="0.25">
      <c r="B1307" s="98" t="s">
        <v>2581</v>
      </c>
      <c r="C1307" s="73" t="s">
        <v>2578</v>
      </c>
      <c r="D1307" s="74" t="s">
        <v>30</v>
      </c>
      <c r="E1307" s="90">
        <v>1</v>
      </c>
      <c r="F1307" s="91">
        <v>69156</v>
      </c>
      <c r="G1307" s="91">
        <f t="shared" si="68"/>
        <v>69156</v>
      </c>
    </row>
    <row r="1308" spans="2:7" s="95" customFormat="1" ht="107.25" customHeight="1" outlineLevel="1" x14ac:dyDescent="0.25">
      <c r="B1308" s="98" t="s">
        <v>2583</v>
      </c>
      <c r="C1308" s="73" t="s">
        <v>2580</v>
      </c>
      <c r="D1308" s="74" t="s">
        <v>35</v>
      </c>
      <c r="E1308" s="90">
        <v>1</v>
      </c>
      <c r="F1308" s="91">
        <v>33042</v>
      </c>
      <c r="G1308" s="91">
        <f t="shared" si="68"/>
        <v>33042</v>
      </c>
    </row>
    <row r="1309" spans="2:7" s="95" customFormat="1" ht="107.25" customHeight="1" outlineLevel="1" x14ac:dyDescent="0.25">
      <c r="B1309" s="98" t="s">
        <v>2585</v>
      </c>
      <c r="C1309" s="73" t="s">
        <v>2582</v>
      </c>
      <c r="D1309" s="74" t="s">
        <v>35</v>
      </c>
      <c r="E1309" s="90">
        <v>1</v>
      </c>
      <c r="F1309" s="91">
        <v>46575</v>
      </c>
      <c r="G1309" s="91">
        <f t="shared" si="68"/>
        <v>46575</v>
      </c>
    </row>
    <row r="1310" spans="2:7" s="95" customFormat="1" ht="91.5" customHeight="1" outlineLevel="1" x14ac:dyDescent="0.25">
      <c r="B1310" s="98" t="s">
        <v>4451</v>
      </c>
      <c r="C1310" s="73" t="s">
        <v>2584</v>
      </c>
      <c r="D1310" s="74" t="s">
        <v>30</v>
      </c>
      <c r="E1310" s="90">
        <v>1</v>
      </c>
      <c r="F1310" s="91">
        <v>6958</v>
      </c>
      <c r="G1310" s="91">
        <f t="shared" si="68"/>
        <v>6958</v>
      </c>
    </row>
    <row r="1311" spans="2:7" s="95" customFormat="1" ht="154.5" customHeight="1" outlineLevel="1" x14ac:dyDescent="0.25">
      <c r="B1311" s="98" t="s">
        <v>4452</v>
      </c>
      <c r="C1311" s="73" t="s">
        <v>2586</v>
      </c>
      <c r="D1311" s="74" t="s">
        <v>30</v>
      </c>
      <c r="E1311" s="90">
        <v>1</v>
      </c>
      <c r="F1311" s="91">
        <v>193495</v>
      </c>
      <c r="G1311" s="91">
        <f t="shared" si="68"/>
        <v>193495</v>
      </c>
    </row>
    <row r="1312" spans="2:7" s="95" customFormat="1" ht="305.25" customHeight="1" outlineLevel="1" x14ac:dyDescent="0.25">
      <c r="B1312" s="98" t="s">
        <v>4453</v>
      </c>
      <c r="C1312" s="73" t="s">
        <v>2587</v>
      </c>
      <c r="D1312" s="74" t="s">
        <v>31</v>
      </c>
      <c r="E1312" s="90">
        <v>1</v>
      </c>
      <c r="F1312" s="91">
        <v>349798</v>
      </c>
      <c r="G1312" s="91">
        <f t="shared" si="68"/>
        <v>349798</v>
      </c>
    </row>
    <row r="1313" spans="2:7" s="95" customFormat="1" ht="305.25" customHeight="1" outlineLevel="1" x14ac:dyDescent="0.25">
      <c r="B1313" s="98" t="s">
        <v>4454</v>
      </c>
      <c r="C1313" s="73" t="s">
        <v>2588</v>
      </c>
      <c r="D1313" s="74" t="s">
        <v>30</v>
      </c>
      <c r="E1313" s="90">
        <v>1</v>
      </c>
      <c r="F1313" s="91">
        <v>160135</v>
      </c>
      <c r="G1313" s="91">
        <f t="shared" si="68"/>
        <v>160135</v>
      </c>
    </row>
    <row r="1314" spans="2:7" s="95" customFormat="1" ht="27.75" customHeight="1" outlineLevel="1" x14ac:dyDescent="0.25">
      <c r="B1314" s="96" t="s">
        <v>2589</v>
      </c>
      <c r="C1314" s="96" t="s">
        <v>2590</v>
      </c>
      <c r="D1314" s="97" t="s">
        <v>19</v>
      </c>
      <c r="E1314" s="97" t="s">
        <v>19</v>
      </c>
      <c r="F1314" s="97" t="s">
        <v>19</v>
      </c>
      <c r="G1314" s="89"/>
    </row>
    <row r="1315" spans="2:7" s="95" customFormat="1" ht="154.5" customHeight="1" outlineLevel="1" x14ac:dyDescent="0.25">
      <c r="B1315" s="98" t="s">
        <v>4455</v>
      </c>
      <c r="C1315" s="73" t="s">
        <v>2592</v>
      </c>
      <c r="D1315" s="74" t="s">
        <v>35</v>
      </c>
      <c r="E1315" s="90">
        <v>1</v>
      </c>
      <c r="F1315" s="91">
        <v>736132</v>
      </c>
      <c r="G1315" s="91">
        <f t="shared" ref="G1315:G1326" si="69">+ROUND(E1315*F1315,0)</f>
        <v>736132</v>
      </c>
    </row>
    <row r="1316" spans="2:7" s="95" customFormat="1" ht="154.5" customHeight="1" outlineLevel="1" x14ac:dyDescent="0.25">
      <c r="B1316" s="98" t="s">
        <v>4456</v>
      </c>
      <c r="C1316" s="73" t="s">
        <v>2594</v>
      </c>
      <c r="D1316" s="74" t="s">
        <v>35</v>
      </c>
      <c r="E1316" s="90">
        <v>1</v>
      </c>
      <c r="F1316" s="91">
        <v>1293511</v>
      </c>
      <c r="G1316" s="91">
        <f t="shared" si="69"/>
        <v>1293511</v>
      </c>
    </row>
    <row r="1317" spans="2:7" s="95" customFormat="1" ht="91.5" customHeight="1" outlineLevel="1" x14ac:dyDescent="0.25">
      <c r="B1317" s="98" t="s">
        <v>4457</v>
      </c>
      <c r="C1317" s="73" t="s">
        <v>2596</v>
      </c>
      <c r="D1317" s="74" t="s">
        <v>35</v>
      </c>
      <c r="E1317" s="90">
        <v>1</v>
      </c>
      <c r="F1317" s="91">
        <v>321513</v>
      </c>
      <c r="G1317" s="91">
        <f t="shared" si="69"/>
        <v>321513</v>
      </c>
    </row>
    <row r="1318" spans="2:7" s="95" customFormat="1" ht="91.5" customHeight="1" outlineLevel="1" x14ac:dyDescent="0.25">
      <c r="B1318" s="98" t="s">
        <v>2591</v>
      </c>
      <c r="C1318" s="73" t="s">
        <v>2598</v>
      </c>
      <c r="D1318" s="74" t="s">
        <v>35</v>
      </c>
      <c r="E1318" s="90">
        <v>1</v>
      </c>
      <c r="F1318" s="91">
        <v>625877</v>
      </c>
      <c r="G1318" s="91">
        <f t="shared" si="69"/>
        <v>625877</v>
      </c>
    </row>
    <row r="1319" spans="2:7" s="95" customFormat="1" ht="156.75" customHeight="1" outlineLevel="1" x14ac:dyDescent="0.25">
      <c r="B1319" s="98" t="s">
        <v>2593</v>
      </c>
      <c r="C1319" s="73" t="s">
        <v>2600</v>
      </c>
      <c r="D1319" s="74" t="s">
        <v>30</v>
      </c>
      <c r="E1319" s="90">
        <v>1</v>
      </c>
      <c r="F1319" s="91">
        <v>571745</v>
      </c>
      <c r="G1319" s="91">
        <f t="shared" si="69"/>
        <v>571745</v>
      </c>
    </row>
    <row r="1320" spans="2:7" s="95" customFormat="1" ht="156.75" customHeight="1" outlineLevel="1" x14ac:dyDescent="0.25">
      <c r="B1320" s="98" t="s">
        <v>4458</v>
      </c>
      <c r="C1320" s="73" t="s">
        <v>2602</v>
      </c>
      <c r="D1320" s="74" t="s">
        <v>30</v>
      </c>
      <c r="E1320" s="90">
        <v>1</v>
      </c>
      <c r="F1320" s="91">
        <v>433123</v>
      </c>
      <c r="G1320" s="91">
        <f t="shared" si="69"/>
        <v>433123</v>
      </c>
    </row>
    <row r="1321" spans="2:7" s="95" customFormat="1" ht="156.75" customHeight="1" outlineLevel="1" x14ac:dyDescent="0.25">
      <c r="B1321" s="98" t="s">
        <v>2595</v>
      </c>
      <c r="C1321" s="73" t="s">
        <v>2604</v>
      </c>
      <c r="D1321" s="74" t="s">
        <v>30</v>
      </c>
      <c r="E1321" s="90">
        <v>1</v>
      </c>
      <c r="F1321" s="91">
        <v>529121</v>
      </c>
      <c r="G1321" s="91">
        <f t="shared" si="69"/>
        <v>529121</v>
      </c>
    </row>
    <row r="1322" spans="2:7" s="95" customFormat="1" ht="156.75" customHeight="1" outlineLevel="1" x14ac:dyDescent="0.25">
      <c r="B1322" s="98" t="s">
        <v>2597</v>
      </c>
      <c r="C1322" s="73" t="s">
        <v>2605</v>
      </c>
      <c r="D1322" s="74" t="s">
        <v>30</v>
      </c>
      <c r="E1322" s="90">
        <v>1</v>
      </c>
      <c r="F1322" s="91">
        <v>514145</v>
      </c>
      <c r="G1322" s="91">
        <f t="shared" si="69"/>
        <v>514145</v>
      </c>
    </row>
    <row r="1323" spans="2:7" s="95" customFormat="1" ht="156.75" customHeight="1" outlineLevel="1" x14ac:dyDescent="0.25">
      <c r="B1323" s="98" t="s">
        <v>4459</v>
      </c>
      <c r="C1323" s="73" t="s">
        <v>2606</v>
      </c>
      <c r="D1323" s="74" t="s">
        <v>30</v>
      </c>
      <c r="E1323" s="90">
        <v>1</v>
      </c>
      <c r="F1323" s="91">
        <v>443217</v>
      </c>
      <c r="G1323" s="91">
        <f t="shared" si="69"/>
        <v>443217</v>
      </c>
    </row>
    <row r="1324" spans="2:7" s="95" customFormat="1" ht="156.75" customHeight="1" outlineLevel="1" x14ac:dyDescent="0.25">
      <c r="B1324" s="98" t="s">
        <v>2599</v>
      </c>
      <c r="C1324" s="73" t="s">
        <v>2607</v>
      </c>
      <c r="D1324" s="74" t="s">
        <v>30</v>
      </c>
      <c r="E1324" s="90">
        <v>1</v>
      </c>
      <c r="F1324" s="91">
        <v>733521</v>
      </c>
      <c r="G1324" s="91">
        <f t="shared" si="69"/>
        <v>733521</v>
      </c>
    </row>
    <row r="1325" spans="2:7" s="95" customFormat="1" ht="156.75" customHeight="1" outlineLevel="1" x14ac:dyDescent="0.25">
      <c r="B1325" s="98" t="s">
        <v>2601</v>
      </c>
      <c r="C1325" s="73" t="s">
        <v>2608</v>
      </c>
      <c r="D1325" s="74" t="s">
        <v>30</v>
      </c>
      <c r="E1325" s="90">
        <v>1</v>
      </c>
      <c r="F1325" s="91">
        <v>818974</v>
      </c>
      <c r="G1325" s="91">
        <f t="shared" si="69"/>
        <v>818974</v>
      </c>
    </row>
    <row r="1326" spans="2:7" s="95" customFormat="1" ht="156.75" customHeight="1" outlineLevel="1" x14ac:dyDescent="0.25">
      <c r="B1326" s="98" t="s">
        <v>2603</v>
      </c>
      <c r="C1326" s="73" t="s">
        <v>2609</v>
      </c>
      <c r="D1326" s="74" t="s">
        <v>30</v>
      </c>
      <c r="E1326" s="90">
        <v>1</v>
      </c>
      <c r="F1326" s="91">
        <v>364386</v>
      </c>
      <c r="G1326" s="91">
        <f t="shared" si="69"/>
        <v>364386</v>
      </c>
    </row>
    <row r="1327" spans="2:7" s="95" customFormat="1" ht="27.75" customHeight="1" outlineLevel="1" x14ac:dyDescent="0.25">
      <c r="B1327" s="96" t="s">
        <v>2610</v>
      </c>
      <c r="C1327" s="96" t="s">
        <v>2611</v>
      </c>
      <c r="D1327" s="97" t="s">
        <v>19</v>
      </c>
      <c r="E1327" s="97" t="s">
        <v>19</v>
      </c>
      <c r="F1327" s="97" t="s">
        <v>19</v>
      </c>
      <c r="G1327" s="89"/>
    </row>
    <row r="1328" spans="2:7" s="95" customFormat="1" ht="156.75" customHeight="1" outlineLevel="1" x14ac:dyDescent="0.25">
      <c r="B1328" s="98" t="s">
        <v>4460</v>
      </c>
      <c r="C1328" s="73" t="s">
        <v>2613</v>
      </c>
      <c r="D1328" s="74" t="s">
        <v>35</v>
      </c>
      <c r="E1328" s="90">
        <v>1</v>
      </c>
      <c r="F1328" s="91">
        <v>567906</v>
      </c>
      <c r="G1328" s="91">
        <f t="shared" ref="G1328:G1332" si="70">+ROUND(E1328*F1328,0)</f>
        <v>567906</v>
      </c>
    </row>
    <row r="1329" spans="2:7" s="95" customFormat="1" ht="156.75" customHeight="1" outlineLevel="1" x14ac:dyDescent="0.25">
      <c r="B1329" s="98" t="s">
        <v>4461</v>
      </c>
      <c r="C1329" s="73" t="s">
        <v>2614</v>
      </c>
      <c r="D1329" s="74" t="s">
        <v>35</v>
      </c>
      <c r="E1329" s="90">
        <v>1</v>
      </c>
      <c r="F1329" s="91">
        <v>526430</v>
      </c>
      <c r="G1329" s="91">
        <f t="shared" si="70"/>
        <v>526430</v>
      </c>
    </row>
    <row r="1330" spans="2:7" s="95" customFormat="1" ht="156.75" customHeight="1" outlineLevel="1" x14ac:dyDescent="0.25">
      <c r="B1330" s="98" t="s">
        <v>4462</v>
      </c>
      <c r="C1330" s="73" t="s">
        <v>2615</v>
      </c>
      <c r="D1330" s="74" t="s">
        <v>35</v>
      </c>
      <c r="E1330" s="90">
        <v>1</v>
      </c>
      <c r="F1330" s="91">
        <v>539464</v>
      </c>
      <c r="G1330" s="91">
        <f t="shared" si="70"/>
        <v>539464</v>
      </c>
    </row>
    <row r="1331" spans="2:7" s="95" customFormat="1" ht="156.75" customHeight="1" outlineLevel="1" x14ac:dyDescent="0.25">
      <c r="B1331" s="98" t="s">
        <v>4463</v>
      </c>
      <c r="C1331" s="73" t="s">
        <v>2616</v>
      </c>
      <c r="D1331" s="74" t="s">
        <v>35</v>
      </c>
      <c r="E1331" s="90">
        <v>1</v>
      </c>
      <c r="F1331" s="91">
        <v>625004</v>
      </c>
      <c r="G1331" s="91">
        <f t="shared" si="70"/>
        <v>625004</v>
      </c>
    </row>
    <row r="1332" spans="2:7" s="95" customFormat="1" ht="156.75" customHeight="1" outlineLevel="1" x14ac:dyDescent="0.25">
      <c r="B1332" s="98" t="s">
        <v>2612</v>
      </c>
      <c r="C1332" s="73" t="s">
        <v>2617</v>
      </c>
      <c r="D1332" s="74" t="s">
        <v>35</v>
      </c>
      <c r="E1332" s="90">
        <v>1</v>
      </c>
      <c r="F1332" s="91">
        <v>893003</v>
      </c>
      <c r="G1332" s="91">
        <f t="shared" si="70"/>
        <v>893003</v>
      </c>
    </row>
    <row r="1333" spans="2:7" s="95" customFormat="1" ht="27.75" customHeight="1" outlineLevel="1" x14ac:dyDescent="0.25">
      <c r="B1333" s="96" t="s">
        <v>2618</v>
      </c>
      <c r="C1333" s="96" t="s">
        <v>2619</v>
      </c>
      <c r="D1333" s="97" t="s">
        <v>19</v>
      </c>
      <c r="E1333" s="97" t="s">
        <v>19</v>
      </c>
      <c r="F1333" s="97" t="s">
        <v>19</v>
      </c>
      <c r="G1333" s="89"/>
    </row>
    <row r="1334" spans="2:7" s="95" customFormat="1" ht="91.5" customHeight="1" outlineLevel="1" x14ac:dyDescent="0.25">
      <c r="B1334" s="98" t="s">
        <v>4464</v>
      </c>
      <c r="C1334" s="73" t="s">
        <v>2621</v>
      </c>
      <c r="D1334" s="74" t="s">
        <v>35</v>
      </c>
      <c r="E1334" s="90">
        <v>1</v>
      </c>
      <c r="F1334" s="91">
        <v>473952</v>
      </c>
      <c r="G1334" s="91">
        <f t="shared" ref="G1334:G1351" si="71">+ROUND(E1334*F1334,0)</f>
        <v>473952</v>
      </c>
    </row>
    <row r="1335" spans="2:7" s="95" customFormat="1" ht="91.5" customHeight="1" outlineLevel="1" x14ac:dyDescent="0.25">
      <c r="B1335" s="98" t="s">
        <v>2620</v>
      </c>
      <c r="C1335" s="73" t="s">
        <v>2623</v>
      </c>
      <c r="D1335" s="74" t="s">
        <v>35</v>
      </c>
      <c r="E1335" s="90">
        <v>1</v>
      </c>
      <c r="F1335" s="91">
        <v>97737</v>
      </c>
      <c r="G1335" s="91">
        <f t="shared" si="71"/>
        <v>97737</v>
      </c>
    </row>
    <row r="1336" spans="2:7" s="95" customFormat="1" ht="91.5" customHeight="1" outlineLevel="1" x14ac:dyDescent="0.25">
      <c r="B1336" s="98" t="s">
        <v>2622</v>
      </c>
      <c r="C1336" s="73" t="s">
        <v>2267</v>
      </c>
      <c r="D1336" s="74" t="s">
        <v>35</v>
      </c>
      <c r="E1336" s="90">
        <v>1</v>
      </c>
      <c r="F1336" s="91">
        <v>378435</v>
      </c>
      <c r="G1336" s="91">
        <f t="shared" si="71"/>
        <v>378435</v>
      </c>
    </row>
    <row r="1337" spans="2:7" s="95" customFormat="1" ht="217.5" customHeight="1" outlineLevel="1" x14ac:dyDescent="0.25">
      <c r="B1337" s="98" t="s">
        <v>2266</v>
      </c>
      <c r="C1337" s="73" t="s">
        <v>2625</v>
      </c>
      <c r="D1337" s="74" t="s">
        <v>35</v>
      </c>
      <c r="E1337" s="90">
        <v>1</v>
      </c>
      <c r="F1337" s="91">
        <v>910306</v>
      </c>
      <c r="G1337" s="91">
        <f t="shared" si="71"/>
        <v>910306</v>
      </c>
    </row>
    <row r="1338" spans="2:7" s="95" customFormat="1" ht="91.5" customHeight="1" outlineLevel="1" x14ac:dyDescent="0.25">
      <c r="B1338" s="98" t="s">
        <v>2624</v>
      </c>
      <c r="C1338" s="73" t="s">
        <v>2627</v>
      </c>
      <c r="D1338" s="74" t="s">
        <v>35</v>
      </c>
      <c r="E1338" s="90">
        <v>1</v>
      </c>
      <c r="F1338" s="91">
        <v>147707</v>
      </c>
      <c r="G1338" s="91">
        <f t="shared" si="71"/>
        <v>147707</v>
      </c>
    </row>
    <row r="1339" spans="2:7" s="95" customFormat="1" ht="91.5" customHeight="1" outlineLevel="1" x14ac:dyDescent="0.25">
      <c r="B1339" s="98" t="s">
        <v>4465</v>
      </c>
      <c r="C1339" s="73" t="s">
        <v>2629</v>
      </c>
      <c r="D1339" s="74" t="s">
        <v>31</v>
      </c>
      <c r="E1339" s="90">
        <v>1</v>
      </c>
      <c r="F1339" s="91">
        <v>59658</v>
      </c>
      <c r="G1339" s="91">
        <f t="shared" si="71"/>
        <v>59658</v>
      </c>
    </row>
    <row r="1340" spans="2:7" s="95" customFormat="1" ht="91.5" customHeight="1" outlineLevel="1" x14ac:dyDescent="0.25">
      <c r="B1340" s="98" t="s">
        <v>2626</v>
      </c>
      <c r="C1340" s="73" t="s">
        <v>2631</v>
      </c>
      <c r="D1340" s="74" t="s">
        <v>35</v>
      </c>
      <c r="E1340" s="90">
        <v>1</v>
      </c>
      <c r="F1340" s="91">
        <v>408772</v>
      </c>
      <c r="G1340" s="91">
        <f t="shared" si="71"/>
        <v>408772</v>
      </c>
    </row>
    <row r="1341" spans="2:7" s="95" customFormat="1" ht="91.5" customHeight="1" outlineLevel="1" x14ac:dyDescent="0.25">
      <c r="B1341" s="98" t="s">
        <v>2628</v>
      </c>
      <c r="C1341" s="73" t="s">
        <v>2633</v>
      </c>
      <c r="D1341" s="74" t="s">
        <v>30</v>
      </c>
      <c r="E1341" s="90">
        <v>1</v>
      </c>
      <c r="F1341" s="91">
        <v>220273</v>
      </c>
      <c r="G1341" s="91">
        <f t="shared" si="71"/>
        <v>220273</v>
      </c>
    </row>
    <row r="1342" spans="2:7" s="95" customFormat="1" ht="91.5" customHeight="1" outlineLevel="1" x14ac:dyDescent="0.25">
      <c r="B1342" s="98" t="s">
        <v>2630</v>
      </c>
      <c r="C1342" s="73" t="s">
        <v>2635</v>
      </c>
      <c r="D1342" s="74" t="s">
        <v>31</v>
      </c>
      <c r="E1342" s="90">
        <v>1</v>
      </c>
      <c r="F1342" s="91">
        <v>59560</v>
      </c>
      <c r="G1342" s="91">
        <f t="shared" si="71"/>
        <v>59560</v>
      </c>
    </row>
    <row r="1343" spans="2:7" s="95" customFormat="1" ht="91.5" customHeight="1" outlineLevel="1" x14ac:dyDescent="0.25">
      <c r="B1343" s="98" t="s">
        <v>2632</v>
      </c>
      <c r="C1343" s="73" t="s">
        <v>2637</v>
      </c>
      <c r="D1343" s="74" t="s">
        <v>31</v>
      </c>
      <c r="E1343" s="90">
        <v>1</v>
      </c>
      <c r="F1343" s="91">
        <v>73383</v>
      </c>
      <c r="G1343" s="91">
        <f t="shared" si="71"/>
        <v>73383</v>
      </c>
    </row>
    <row r="1344" spans="2:7" s="95" customFormat="1" ht="91.5" customHeight="1" outlineLevel="1" x14ac:dyDescent="0.25">
      <c r="B1344" s="98" t="s">
        <v>2634</v>
      </c>
      <c r="C1344" s="73" t="s">
        <v>2639</v>
      </c>
      <c r="D1344" s="74" t="s">
        <v>31</v>
      </c>
      <c r="E1344" s="90">
        <v>1</v>
      </c>
      <c r="F1344" s="91">
        <v>36274</v>
      </c>
      <c r="G1344" s="91">
        <f t="shared" si="71"/>
        <v>36274</v>
      </c>
    </row>
    <row r="1345" spans="2:7" s="95" customFormat="1" ht="91.5" customHeight="1" outlineLevel="1" x14ac:dyDescent="0.25">
      <c r="B1345" s="98" t="s">
        <v>2636</v>
      </c>
      <c r="C1345" s="73" t="s">
        <v>2641</v>
      </c>
      <c r="D1345" s="74" t="s">
        <v>35</v>
      </c>
      <c r="E1345" s="90">
        <v>1</v>
      </c>
      <c r="F1345" s="91">
        <v>253264</v>
      </c>
      <c r="G1345" s="91">
        <f t="shared" si="71"/>
        <v>253264</v>
      </c>
    </row>
    <row r="1346" spans="2:7" s="95" customFormat="1" ht="91.5" customHeight="1" outlineLevel="1" x14ac:dyDescent="0.25">
      <c r="B1346" s="98" t="s">
        <v>2638</v>
      </c>
      <c r="C1346" s="73" t="s">
        <v>2643</v>
      </c>
      <c r="D1346" s="74" t="s">
        <v>35</v>
      </c>
      <c r="E1346" s="90">
        <v>1</v>
      </c>
      <c r="F1346" s="91">
        <v>952212</v>
      </c>
      <c r="G1346" s="91">
        <f t="shared" si="71"/>
        <v>952212</v>
      </c>
    </row>
    <row r="1347" spans="2:7" s="95" customFormat="1" ht="268.5" customHeight="1" outlineLevel="1" x14ac:dyDescent="0.25">
      <c r="B1347" s="98" t="s">
        <v>2640</v>
      </c>
      <c r="C1347" s="73" t="s">
        <v>2644</v>
      </c>
      <c r="D1347" s="74" t="s">
        <v>35</v>
      </c>
      <c r="E1347" s="90">
        <v>1</v>
      </c>
      <c r="F1347" s="91">
        <v>569995</v>
      </c>
      <c r="G1347" s="91">
        <f t="shared" si="71"/>
        <v>569995</v>
      </c>
    </row>
    <row r="1348" spans="2:7" s="95" customFormat="1" ht="91.5" customHeight="1" outlineLevel="1" x14ac:dyDescent="0.25">
      <c r="B1348" s="98" t="s">
        <v>2642</v>
      </c>
      <c r="C1348" s="73" t="s">
        <v>2645</v>
      </c>
      <c r="D1348" s="74" t="s">
        <v>30</v>
      </c>
      <c r="E1348" s="90">
        <v>1</v>
      </c>
      <c r="F1348" s="91">
        <v>120348</v>
      </c>
      <c r="G1348" s="91">
        <f t="shared" si="71"/>
        <v>120348</v>
      </c>
    </row>
    <row r="1349" spans="2:7" s="95" customFormat="1" ht="91.5" customHeight="1" outlineLevel="1" x14ac:dyDescent="0.25">
      <c r="B1349" s="98" t="s">
        <v>4466</v>
      </c>
      <c r="C1349" s="73" t="s">
        <v>2646</v>
      </c>
      <c r="D1349" s="74" t="s">
        <v>30</v>
      </c>
      <c r="E1349" s="90">
        <v>1</v>
      </c>
      <c r="F1349" s="91">
        <v>285607</v>
      </c>
      <c r="G1349" s="91">
        <f t="shared" si="71"/>
        <v>285607</v>
      </c>
    </row>
    <row r="1350" spans="2:7" s="95" customFormat="1" ht="91.5" customHeight="1" outlineLevel="1" x14ac:dyDescent="0.25">
      <c r="B1350" s="98" t="s">
        <v>4467</v>
      </c>
      <c r="C1350" s="73" t="s">
        <v>2647</v>
      </c>
      <c r="D1350" s="74" t="s">
        <v>31</v>
      </c>
      <c r="E1350" s="90">
        <v>1</v>
      </c>
      <c r="F1350" s="91">
        <v>108939</v>
      </c>
      <c r="G1350" s="91">
        <f t="shared" si="71"/>
        <v>108939</v>
      </c>
    </row>
    <row r="1351" spans="2:7" s="95" customFormat="1" ht="91.5" customHeight="1" outlineLevel="1" x14ac:dyDescent="0.25">
      <c r="B1351" s="98" t="s">
        <v>4468</v>
      </c>
      <c r="C1351" s="73" t="s">
        <v>2648</v>
      </c>
      <c r="D1351" s="74" t="s">
        <v>35</v>
      </c>
      <c r="E1351" s="90">
        <v>1</v>
      </c>
      <c r="F1351" s="91">
        <v>699783</v>
      </c>
      <c r="G1351" s="91">
        <f t="shared" si="71"/>
        <v>699783</v>
      </c>
    </row>
    <row r="1352" spans="2:7" s="95" customFormat="1" ht="27.75" customHeight="1" outlineLevel="1" x14ac:dyDescent="0.25">
      <c r="B1352" s="96" t="s">
        <v>2649</v>
      </c>
      <c r="C1352" s="96" t="s">
        <v>2650</v>
      </c>
      <c r="D1352" s="97" t="s">
        <v>19</v>
      </c>
      <c r="E1352" s="97" t="s">
        <v>19</v>
      </c>
      <c r="F1352" s="97" t="s">
        <v>19</v>
      </c>
      <c r="G1352" s="89"/>
    </row>
    <row r="1353" spans="2:7" s="95" customFormat="1" ht="226.5" customHeight="1" outlineLevel="1" x14ac:dyDescent="0.25">
      <c r="B1353" s="98" t="s">
        <v>2651</v>
      </c>
      <c r="C1353" s="73" t="s">
        <v>2652</v>
      </c>
      <c r="D1353" s="74" t="s">
        <v>30</v>
      </c>
      <c r="E1353" s="90">
        <v>1</v>
      </c>
      <c r="F1353" s="91">
        <v>165277</v>
      </c>
      <c r="G1353" s="91">
        <f t="shared" ref="G1353:G1358" si="72">+ROUND(E1353*F1353,0)</f>
        <v>165277</v>
      </c>
    </row>
    <row r="1354" spans="2:7" s="95" customFormat="1" ht="91.5" customHeight="1" outlineLevel="1" x14ac:dyDescent="0.25">
      <c r="B1354" s="98" t="s">
        <v>2653</v>
      </c>
      <c r="C1354" s="73" t="s">
        <v>2654</v>
      </c>
      <c r="D1354" s="74" t="s">
        <v>30</v>
      </c>
      <c r="E1354" s="90">
        <v>1</v>
      </c>
      <c r="F1354" s="91">
        <v>123430</v>
      </c>
      <c r="G1354" s="91">
        <f t="shared" si="72"/>
        <v>123430</v>
      </c>
    </row>
    <row r="1355" spans="2:7" s="95" customFormat="1" ht="91.5" customHeight="1" outlineLevel="1" x14ac:dyDescent="0.25">
      <c r="B1355" s="98" t="s">
        <v>2655</v>
      </c>
      <c r="C1355" s="73" t="s">
        <v>2656</v>
      </c>
      <c r="D1355" s="74" t="s">
        <v>31</v>
      </c>
      <c r="E1355" s="90">
        <v>1</v>
      </c>
      <c r="F1355" s="91">
        <v>42816</v>
      </c>
      <c r="G1355" s="91">
        <f t="shared" si="72"/>
        <v>42816</v>
      </c>
    </row>
    <row r="1356" spans="2:7" s="95" customFormat="1" ht="131.25" customHeight="1" outlineLevel="1" x14ac:dyDescent="0.25">
      <c r="B1356" s="98" t="s">
        <v>2657</v>
      </c>
      <c r="C1356" s="73" t="s">
        <v>2658</v>
      </c>
      <c r="D1356" s="74" t="s">
        <v>30</v>
      </c>
      <c r="E1356" s="90">
        <v>1</v>
      </c>
      <c r="F1356" s="91">
        <v>130308</v>
      </c>
      <c r="G1356" s="91">
        <f t="shared" si="72"/>
        <v>130308</v>
      </c>
    </row>
    <row r="1357" spans="2:7" s="95" customFormat="1" ht="131.25" customHeight="1" outlineLevel="1" x14ac:dyDescent="0.25">
      <c r="B1357" s="98" t="s">
        <v>2659</v>
      </c>
      <c r="C1357" s="73" t="s">
        <v>2660</v>
      </c>
      <c r="D1357" s="74" t="s">
        <v>30</v>
      </c>
      <c r="E1357" s="90">
        <v>1</v>
      </c>
      <c r="F1357" s="91">
        <v>513638</v>
      </c>
      <c r="G1357" s="91">
        <f t="shared" si="72"/>
        <v>513638</v>
      </c>
    </row>
    <row r="1358" spans="2:7" s="95" customFormat="1" ht="91.5" customHeight="1" outlineLevel="1" x14ac:dyDescent="0.25">
      <c r="B1358" s="98" t="s">
        <v>2661</v>
      </c>
      <c r="C1358" s="73" t="s">
        <v>2662</v>
      </c>
      <c r="D1358" s="74" t="s">
        <v>31</v>
      </c>
      <c r="E1358" s="90">
        <v>1</v>
      </c>
      <c r="F1358" s="91">
        <v>1118360</v>
      </c>
      <c r="G1358" s="91">
        <f t="shared" si="72"/>
        <v>1118360</v>
      </c>
    </row>
    <row r="1359" spans="2:7" s="95" customFormat="1" ht="27.75" customHeight="1" outlineLevel="1" x14ac:dyDescent="0.25">
      <c r="B1359" s="96" t="s">
        <v>2663</v>
      </c>
      <c r="C1359" s="96" t="s">
        <v>2664</v>
      </c>
      <c r="D1359" s="97" t="s">
        <v>19</v>
      </c>
      <c r="E1359" s="97" t="s">
        <v>19</v>
      </c>
      <c r="F1359" s="97" t="s">
        <v>19</v>
      </c>
      <c r="G1359" s="89"/>
    </row>
    <row r="1360" spans="2:7" s="95" customFormat="1" ht="152.25" customHeight="1" outlineLevel="1" x14ac:dyDescent="0.25">
      <c r="B1360" s="98" t="s">
        <v>2665</v>
      </c>
      <c r="C1360" s="73" t="s">
        <v>2666</v>
      </c>
      <c r="D1360" s="74" t="s">
        <v>35</v>
      </c>
      <c r="E1360" s="90">
        <v>1</v>
      </c>
      <c r="F1360" s="91">
        <v>401533</v>
      </c>
      <c r="G1360" s="91">
        <f t="shared" ref="G1360:G1366" si="73">+ROUND(E1360*F1360,0)</f>
        <v>401533</v>
      </c>
    </row>
    <row r="1361" spans="2:7" s="95" customFormat="1" ht="152.25" customHeight="1" outlineLevel="1" x14ac:dyDescent="0.25">
      <c r="B1361" s="98" t="s">
        <v>2667</v>
      </c>
      <c r="C1361" s="73" t="s">
        <v>2668</v>
      </c>
      <c r="D1361" s="74" t="s">
        <v>35</v>
      </c>
      <c r="E1361" s="90">
        <v>1</v>
      </c>
      <c r="F1361" s="91">
        <v>479269</v>
      </c>
      <c r="G1361" s="91">
        <f t="shared" si="73"/>
        <v>479269</v>
      </c>
    </row>
    <row r="1362" spans="2:7" s="95" customFormat="1" ht="152.25" customHeight="1" outlineLevel="1" x14ac:dyDescent="0.25">
      <c r="B1362" s="98" t="s">
        <v>2669</v>
      </c>
      <c r="C1362" s="73" t="s">
        <v>2670</v>
      </c>
      <c r="D1362" s="74" t="s">
        <v>35</v>
      </c>
      <c r="E1362" s="90">
        <v>1</v>
      </c>
      <c r="F1362" s="91">
        <v>719636</v>
      </c>
      <c r="G1362" s="91">
        <f t="shared" si="73"/>
        <v>719636</v>
      </c>
    </row>
    <row r="1363" spans="2:7" s="95" customFormat="1" ht="152.25" customHeight="1" outlineLevel="1" x14ac:dyDescent="0.25">
      <c r="B1363" s="98" t="s">
        <v>2671</v>
      </c>
      <c r="C1363" s="73" t="s">
        <v>2672</v>
      </c>
      <c r="D1363" s="74" t="s">
        <v>35</v>
      </c>
      <c r="E1363" s="90">
        <v>1</v>
      </c>
      <c r="F1363" s="91">
        <v>948378</v>
      </c>
      <c r="G1363" s="91">
        <f t="shared" si="73"/>
        <v>948378</v>
      </c>
    </row>
    <row r="1364" spans="2:7" s="95" customFormat="1" ht="152.25" customHeight="1" outlineLevel="1" x14ac:dyDescent="0.25">
      <c r="B1364" s="98" t="s">
        <v>2673</v>
      </c>
      <c r="C1364" s="73" t="s">
        <v>2674</v>
      </c>
      <c r="D1364" s="74" t="s">
        <v>35</v>
      </c>
      <c r="E1364" s="90">
        <v>1</v>
      </c>
      <c r="F1364" s="91">
        <v>646105</v>
      </c>
      <c r="G1364" s="91">
        <f t="shared" si="73"/>
        <v>646105</v>
      </c>
    </row>
    <row r="1365" spans="2:7" s="95" customFormat="1" ht="152.25" customHeight="1" outlineLevel="1" x14ac:dyDescent="0.25">
      <c r="B1365" s="98" t="s">
        <v>4469</v>
      </c>
      <c r="C1365" s="73" t="s">
        <v>2675</v>
      </c>
      <c r="D1365" s="74" t="s">
        <v>35</v>
      </c>
      <c r="E1365" s="90">
        <v>1</v>
      </c>
      <c r="F1365" s="91">
        <v>349398</v>
      </c>
      <c r="G1365" s="91">
        <f t="shared" si="73"/>
        <v>349398</v>
      </c>
    </row>
    <row r="1366" spans="2:7" s="95" customFormat="1" ht="152.25" customHeight="1" outlineLevel="1" x14ac:dyDescent="0.25">
      <c r="B1366" s="98" t="s">
        <v>4470</v>
      </c>
      <c r="C1366" s="73" t="s">
        <v>2676</v>
      </c>
      <c r="D1366" s="74" t="s">
        <v>35</v>
      </c>
      <c r="E1366" s="90">
        <v>1</v>
      </c>
      <c r="F1366" s="91">
        <v>947210</v>
      </c>
      <c r="G1366" s="91">
        <f t="shared" si="73"/>
        <v>947210</v>
      </c>
    </row>
    <row r="1367" spans="2:7" s="95" customFormat="1" ht="27.75" customHeight="1" outlineLevel="1" x14ac:dyDescent="0.25">
      <c r="B1367" s="96" t="s">
        <v>2677</v>
      </c>
      <c r="C1367" s="96" t="s">
        <v>2678</v>
      </c>
      <c r="D1367" s="97" t="s">
        <v>19</v>
      </c>
      <c r="E1367" s="97" t="s">
        <v>19</v>
      </c>
      <c r="F1367" s="97" t="s">
        <v>19</v>
      </c>
      <c r="G1367" s="89"/>
    </row>
    <row r="1368" spans="2:7" s="95" customFormat="1" ht="91.5" customHeight="1" outlineLevel="1" x14ac:dyDescent="0.25">
      <c r="B1368" s="98" t="s">
        <v>4471</v>
      </c>
      <c r="C1368" s="73" t="s">
        <v>2679</v>
      </c>
      <c r="D1368" s="74" t="s">
        <v>31</v>
      </c>
      <c r="E1368" s="90">
        <v>1</v>
      </c>
      <c r="F1368" s="91">
        <v>251860</v>
      </c>
      <c r="G1368" s="91">
        <f>+ROUND(E1368*F1368,0)</f>
        <v>251860</v>
      </c>
    </row>
    <row r="1369" spans="2:7" s="95" customFormat="1" ht="36" customHeight="1" x14ac:dyDescent="0.25">
      <c r="B1369" s="93" t="s">
        <v>2680</v>
      </c>
      <c r="C1369" s="93" t="s">
        <v>2681</v>
      </c>
      <c r="D1369" s="94" t="s">
        <v>19</v>
      </c>
      <c r="E1369" s="94" t="s">
        <v>19</v>
      </c>
      <c r="F1369" s="94" t="s">
        <v>19</v>
      </c>
      <c r="G1369" s="88"/>
    </row>
    <row r="1370" spans="2:7" s="95" customFormat="1" ht="27.75" customHeight="1" outlineLevel="1" x14ac:dyDescent="0.25">
      <c r="B1370" s="96" t="s">
        <v>2682</v>
      </c>
      <c r="C1370" s="96" t="s">
        <v>2683</v>
      </c>
      <c r="D1370" s="97" t="s">
        <v>19</v>
      </c>
      <c r="E1370" s="97" t="s">
        <v>19</v>
      </c>
      <c r="F1370" s="97" t="s">
        <v>19</v>
      </c>
      <c r="G1370" s="89"/>
    </row>
    <row r="1371" spans="2:7" s="95" customFormat="1" ht="91.5" customHeight="1" outlineLevel="1" x14ac:dyDescent="0.25">
      <c r="B1371" s="98" t="s">
        <v>2684</v>
      </c>
      <c r="C1371" s="73" t="s">
        <v>2685</v>
      </c>
      <c r="D1371" s="74" t="s">
        <v>35</v>
      </c>
      <c r="E1371" s="90">
        <v>1</v>
      </c>
      <c r="F1371" s="91">
        <v>5447248</v>
      </c>
      <c r="G1371" s="91">
        <f>+ROUND(E1371*F1371,0)</f>
        <v>5447248</v>
      </c>
    </row>
    <row r="1372" spans="2:7" s="95" customFormat="1" ht="27.75" customHeight="1" outlineLevel="1" x14ac:dyDescent="0.25">
      <c r="B1372" s="96" t="s">
        <v>2686</v>
      </c>
      <c r="C1372" s="96" t="s">
        <v>2687</v>
      </c>
      <c r="D1372" s="97" t="s">
        <v>19</v>
      </c>
      <c r="E1372" s="97" t="s">
        <v>19</v>
      </c>
      <c r="F1372" s="97" t="s">
        <v>19</v>
      </c>
      <c r="G1372" s="89"/>
    </row>
    <row r="1373" spans="2:7" s="95" customFormat="1" ht="91.5" customHeight="1" outlineLevel="1" x14ac:dyDescent="0.25">
      <c r="B1373" s="98" t="s">
        <v>2688</v>
      </c>
      <c r="C1373" s="73" t="s">
        <v>2689</v>
      </c>
      <c r="D1373" s="74" t="s">
        <v>35</v>
      </c>
      <c r="E1373" s="90">
        <v>1</v>
      </c>
      <c r="F1373" s="91">
        <v>5351239</v>
      </c>
      <c r="G1373" s="91">
        <f t="shared" ref="G1373:G1374" si="74">+ROUND(E1373*F1373,0)</f>
        <v>5351239</v>
      </c>
    </row>
    <row r="1374" spans="2:7" s="95" customFormat="1" ht="91.5" customHeight="1" outlineLevel="1" x14ac:dyDescent="0.25">
      <c r="B1374" s="98" t="s">
        <v>2690</v>
      </c>
      <c r="C1374" s="73" t="s">
        <v>2691</v>
      </c>
      <c r="D1374" s="74" t="s">
        <v>35</v>
      </c>
      <c r="E1374" s="90">
        <v>1</v>
      </c>
      <c r="F1374" s="91">
        <v>2093810</v>
      </c>
      <c r="G1374" s="91">
        <f t="shared" si="74"/>
        <v>2093810</v>
      </c>
    </row>
    <row r="1375" spans="2:7" s="95" customFormat="1" ht="27.75" customHeight="1" outlineLevel="1" x14ac:dyDescent="0.25">
      <c r="B1375" s="96" t="s">
        <v>2692</v>
      </c>
      <c r="C1375" s="96" t="s">
        <v>2693</v>
      </c>
      <c r="D1375" s="97" t="s">
        <v>19</v>
      </c>
      <c r="E1375" s="97" t="s">
        <v>19</v>
      </c>
      <c r="F1375" s="97" t="s">
        <v>19</v>
      </c>
      <c r="G1375" s="89"/>
    </row>
    <row r="1376" spans="2:7" s="95" customFormat="1" ht="91.5" customHeight="1" outlineLevel="1" x14ac:dyDescent="0.25">
      <c r="B1376" s="98" t="s">
        <v>2694</v>
      </c>
      <c r="C1376" s="73" t="s">
        <v>2695</v>
      </c>
      <c r="D1376" s="74" t="s">
        <v>31</v>
      </c>
      <c r="E1376" s="90">
        <v>1</v>
      </c>
      <c r="F1376" s="91">
        <v>32010</v>
      </c>
      <c r="G1376" s="91">
        <f t="shared" ref="G1376:G1379" si="75">+ROUND(E1376*F1376,0)</f>
        <v>32010</v>
      </c>
    </row>
    <row r="1377" spans="2:7" s="95" customFormat="1" ht="91.5" customHeight="1" outlineLevel="1" x14ac:dyDescent="0.25">
      <c r="B1377" s="98" t="s">
        <v>4472</v>
      </c>
      <c r="C1377" s="73" t="s">
        <v>2697</v>
      </c>
      <c r="D1377" s="74" t="s">
        <v>31</v>
      </c>
      <c r="E1377" s="90">
        <v>1</v>
      </c>
      <c r="F1377" s="91">
        <v>24932</v>
      </c>
      <c r="G1377" s="91">
        <f t="shared" si="75"/>
        <v>24932</v>
      </c>
    </row>
    <row r="1378" spans="2:7" s="95" customFormat="1" ht="91.5" customHeight="1" outlineLevel="1" x14ac:dyDescent="0.25">
      <c r="B1378" s="98" t="s">
        <v>2696</v>
      </c>
      <c r="C1378" s="73" t="s">
        <v>2699</v>
      </c>
      <c r="D1378" s="74" t="s">
        <v>31</v>
      </c>
      <c r="E1378" s="90">
        <v>1</v>
      </c>
      <c r="F1378" s="91">
        <v>48299</v>
      </c>
      <c r="G1378" s="91">
        <f t="shared" si="75"/>
        <v>48299</v>
      </c>
    </row>
    <row r="1379" spans="2:7" s="95" customFormat="1" ht="91.5" customHeight="1" outlineLevel="1" x14ac:dyDescent="0.25">
      <c r="B1379" s="98" t="s">
        <v>2698</v>
      </c>
      <c r="C1379" s="73" t="s">
        <v>2700</v>
      </c>
      <c r="D1379" s="74" t="s">
        <v>31</v>
      </c>
      <c r="E1379" s="90">
        <v>1</v>
      </c>
      <c r="F1379" s="91">
        <v>30592</v>
      </c>
      <c r="G1379" s="91">
        <f t="shared" si="75"/>
        <v>30592</v>
      </c>
    </row>
    <row r="1380" spans="2:7" s="95" customFormat="1" ht="27.75" customHeight="1" outlineLevel="1" x14ac:dyDescent="0.25">
      <c r="B1380" s="96" t="s">
        <v>2701</v>
      </c>
      <c r="C1380" s="96" t="s">
        <v>101</v>
      </c>
      <c r="D1380" s="97" t="s">
        <v>19</v>
      </c>
      <c r="E1380" s="97" t="s">
        <v>19</v>
      </c>
      <c r="F1380" s="97" t="s">
        <v>19</v>
      </c>
      <c r="G1380" s="89"/>
    </row>
    <row r="1381" spans="2:7" s="95" customFormat="1" ht="91.5" customHeight="1" outlineLevel="1" x14ac:dyDescent="0.25">
      <c r="B1381" s="98" t="s">
        <v>83</v>
      </c>
      <c r="C1381" s="73" t="s">
        <v>2702</v>
      </c>
      <c r="D1381" s="74" t="s">
        <v>35</v>
      </c>
      <c r="E1381" s="90">
        <v>1</v>
      </c>
      <c r="F1381" s="91">
        <v>484723</v>
      </c>
      <c r="G1381" s="91">
        <f t="shared" ref="G1381:G1382" si="76">+ROUND(E1381*F1381,0)</f>
        <v>484723</v>
      </c>
    </row>
    <row r="1382" spans="2:7" s="95" customFormat="1" ht="91.5" customHeight="1" outlineLevel="1" x14ac:dyDescent="0.25">
      <c r="B1382" s="98" t="s">
        <v>4473</v>
      </c>
      <c r="C1382" s="73" t="s">
        <v>2703</v>
      </c>
      <c r="D1382" s="74" t="s">
        <v>35</v>
      </c>
      <c r="E1382" s="90">
        <v>1</v>
      </c>
      <c r="F1382" s="91">
        <v>43583</v>
      </c>
      <c r="G1382" s="91">
        <f t="shared" si="76"/>
        <v>43583</v>
      </c>
    </row>
    <row r="1383" spans="2:7" s="95" customFormat="1" ht="27.75" customHeight="1" outlineLevel="1" x14ac:dyDescent="0.25">
      <c r="B1383" s="96" t="s">
        <v>2704</v>
      </c>
      <c r="C1383" s="96" t="s">
        <v>2705</v>
      </c>
      <c r="D1383" s="97" t="s">
        <v>19</v>
      </c>
      <c r="E1383" s="97" t="s">
        <v>19</v>
      </c>
      <c r="F1383" s="97" t="s">
        <v>19</v>
      </c>
      <c r="G1383" s="89"/>
    </row>
    <row r="1384" spans="2:7" s="95" customFormat="1" ht="91.5" customHeight="1" outlineLevel="1" x14ac:dyDescent="0.25">
      <c r="B1384" s="98" t="s">
        <v>2706</v>
      </c>
      <c r="C1384" s="73" t="s">
        <v>2707</v>
      </c>
      <c r="D1384" s="74" t="s">
        <v>31</v>
      </c>
      <c r="E1384" s="90">
        <v>1</v>
      </c>
      <c r="F1384" s="91">
        <v>9129</v>
      </c>
      <c r="G1384" s="91">
        <f>+ROUND(E1384*F1384,0)</f>
        <v>9129</v>
      </c>
    </row>
    <row r="1385" spans="2:7" s="95" customFormat="1" ht="27.75" customHeight="1" outlineLevel="1" x14ac:dyDescent="0.25">
      <c r="B1385" s="96" t="s">
        <v>2708</v>
      </c>
      <c r="C1385" s="96" t="s">
        <v>2709</v>
      </c>
      <c r="D1385" s="97" t="s">
        <v>19</v>
      </c>
      <c r="E1385" s="97" t="s">
        <v>19</v>
      </c>
      <c r="F1385" s="97" t="s">
        <v>19</v>
      </c>
      <c r="G1385" s="89"/>
    </row>
    <row r="1386" spans="2:7" s="95" customFormat="1" ht="91.5" customHeight="1" outlineLevel="1" x14ac:dyDescent="0.25">
      <c r="B1386" s="98" t="s">
        <v>2710</v>
      </c>
      <c r="C1386" s="73" t="s">
        <v>2711</v>
      </c>
      <c r="D1386" s="74" t="s">
        <v>35</v>
      </c>
      <c r="E1386" s="90">
        <v>1</v>
      </c>
      <c r="F1386" s="91">
        <v>3073551</v>
      </c>
      <c r="G1386" s="91">
        <f t="shared" ref="G1386:G1387" si="77">+ROUND(E1386*F1386,0)</f>
        <v>3073551</v>
      </c>
    </row>
    <row r="1387" spans="2:7" s="95" customFormat="1" ht="91.5" customHeight="1" outlineLevel="1" x14ac:dyDescent="0.25">
      <c r="B1387" s="98" t="s">
        <v>2712</v>
      </c>
      <c r="C1387" s="73" t="s">
        <v>2713</v>
      </c>
      <c r="D1387" s="74" t="s">
        <v>35</v>
      </c>
      <c r="E1387" s="90">
        <v>1</v>
      </c>
      <c r="F1387" s="91">
        <v>802161</v>
      </c>
      <c r="G1387" s="91">
        <f t="shared" si="77"/>
        <v>802161</v>
      </c>
    </row>
    <row r="1388" spans="2:7" s="95" customFormat="1" ht="36" customHeight="1" x14ac:dyDescent="0.25">
      <c r="B1388" s="93" t="s">
        <v>2714</v>
      </c>
      <c r="C1388" s="93" t="s">
        <v>2715</v>
      </c>
      <c r="D1388" s="94" t="s">
        <v>19</v>
      </c>
      <c r="E1388" s="94" t="s">
        <v>19</v>
      </c>
      <c r="F1388" s="94" t="s">
        <v>19</v>
      </c>
      <c r="G1388" s="88"/>
    </row>
    <row r="1389" spans="2:7" s="95" customFormat="1" ht="27.75" customHeight="1" outlineLevel="1" x14ac:dyDescent="0.25">
      <c r="B1389" s="96" t="s">
        <v>2716</v>
      </c>
      <c r="C1389" s="96" t="s">
        <v>2717</v>
      </c>
      <c r="D1389" s="97" t="s">
        <v>19</v>
      </c>
      <c r="E1389" s="97" t="s">
        <v>19</v>
      </c>
      <c r="F1389" s="97" t="s">
        <v>19</v>
      </c>
      <c r="G1389" s="89"/>
    </row>
    <row r="1390" spans="2:7" s="95" customFormat="1" ht="91.5" customHeight="1" outlineLevel="1" x14ac:dyDescent="0.25">
      <c r="B1390" s="98" t="s">
        <v>2718</v>
      </c>
      <c r="C1390" s="73" t="s">
        <v>2719</v>
      </c>
      <c r="D1390" s="74" t="s">
        <v>31</v>
      </c>
      <c r="E1390" s="90">
        <v>1</v>
      </c>
      <c r="F1390" s="91">
        <v>19103</v>
      </c>
      <c r="G1390" s="91">
        <f t="shared" ref="G1390:G1453" si="78">+ROUND(E1390*F1390,0)</f>
        <v>19103</v>
      </c>
    </row>
    <row r="1391" spans="2:7" s="95" customFormat="1" ht="91.5" customHeight="1" outlineLevel="1" x14ac:dyDescent="0.25">
      <c r="B1391" s="98" t="s">
        <v>2720</v>
      </c>
      <c r="C1391" s="73" t="s">
        <v>2721</v>
      </c>
      <c r="D1391" s="74" t="s">
        <v>31</v>
      </c>
      <c r="E1391" s="90">
        <v>1</v>
      </c>
      <c r="F1391" s="91">
        <v>8793</v>
      </c>
      <c r="G1391" s="91">
        <f t="shared" si="78"/>
        <v>8793</v>
      </c>
    </row>
    <row r="1392" spans="2:7" s="95" customFormat="1" ht="91.5" customHeight="1" outlineLevel="1" x14ac:dyDescent="0.25">
      <c r="B1392" s="98" t="s">
        <v>4474</v>
      </c>
      <c r="C1392" s="73" t="s">
        <v>2722</v>
      </c>
      <c r="D1392" s="74" t="s">
        <v>31</v>
      </c>
      <c r="E1392" s="90">
        <v>1</v>
      </c>
      <c r="F1392" s="91">
        <v>27296</v>
      </c>
      <c r="G1392" s="91">
        <f t="shared" si="78"/>
        <v>27296</v>
      </c>
    </row>
    <row r="1393" spans="2:7" s="95" customFormat="1" ht="91.5" customHeight="1" outlineLevel="1" x14ac:dyDescent="0.25">
      <c r="B1393" s="98" t="s">
        <v>2723</v>
      </c>
      <c r="C1393" s="73" t="s">
        <v>2724</v>
      </c>
      <c r="D1393" s="74" t="s">
        <v>31</v>
      </c>
      <c r="E1393" s="90">
        <v>1</v>
      </c>
      <c r="F1393" s="91">
        <v>15001</v>
      </c>
      <c r="G1393" s="91">
        <f t="shared" si="78"/>
        <v>15001</v>
      </c>
    </row>
    <row r="1394" spans="2:7" s="95" customFormat="1" ht="91.5" customHeight="1" outlineLevel="1" x14ac:dyDescent="0.25">
      <c r="B1394" s="98" t="s">
        <v>2725</v>
      </c>
      <c r="C1394" s="73" t="s">
        <v>2726</v>
      </c>
      <c r="D1394" s="74" t="s">
        <v>31</v>
      </c>
      <c r="E1394" s="90">
        <v>1</v>
      </c>
      <c r="F1394" s="91">
        <v>31428</v>
      </c>
      <c r="G1394" s="91">
        <f t="shared" si="78"/>
        <v>31428</v>
      </c>
    </row>
    <row r="1395" spans="2:7" s="95" customFormat="1" ht="91.5" customHeight="1" outlineLevel="1" x14ac:dyDescent="0.25">
      <c r="B1395" s="98" t="s">
        <v>4475</v>
      </c>
      <c r="C1395" s="73" t="s">
        <v>2727</v>
      </c>
      <c r="D1395" s="74" t="s">
        <v>31</v>
      </c>
      <c r="E1395" s="90">
        <v>1</v>
      </c>
      <c r="F1395" s="91">
        <v>38319</v>
      </c>
      <c r="G1395" s="91">
        <f t="shared" si="78"/>
        <v>38319</v>
      </c>
    </row>
    <row r="1396" spans="2:7" s="95" customFormat="1" ht="91.5" customHeight="1" outlineLevel="1" x14ac:dyDescent="0.25">
      <c r="B1396" s="98" t="s">
        <v>4476</v>
      </c>
      <c r="C1396" s="73" t="s">
        <v>2728</v>
      </c>
      <c r="D1396" s="74" t="s">
        <v>31</v>
      </c>
      <c r="E1396" s="90">
        <v>1</v>
      </c>
      <c r="F1396" s="91">
        <v>73363</v>
      </c>
      <c r="G1396" s="91">
        <f t="shared" si="78"/>
        <v>73363</v>
      </c>
    </row>
    <row r="1397" spans="2:7" s="95" customFormat="1" ht="91.5" customHeight="1" outlineLevel="1" x14ac:dyDescent="0.25">
      <c r="B1397" s="98" t="s">
        <v>4477</v>
      </c>
      <c r="C1397" s="73" t="s">
        <v>2729</v>
      </c>
      <c r="D1397" s="74" t="s">
        <v>31</v>
      </c>
      <c r="E1397" s="90">
        <v>1</v>
      </c>
      <c r="F1397" s="91">
        <v>73363</v>
      </c>
      <c r="G1397" s="91">
        <f t="shared" si="78"/>
        <v>73363</v>
      </c>
    </row>
    <row r="1398" spans="2:7" s="95" customFormat="1" ht="91.5" customHeight="1" outlineLevel="1" x14ac:dyDescent="0.25">
      <c r="B1398" s="98" t="s">
        <v>4478</v>
      </c>
      <c r="C1398" s="73" t="s">
        <v>2730</v>
      </c>
      <c r="D1398" s="74" t="s">
        <v>35</v>
      </c>
      <c r="E1398" s="90">
        <v>1</v>
      </c>
      <c r="F1398" s="91">
        <v>957872</v>
      </c>
      <c r="G1398" s="91">
        <f t="shared" si="78"/>
        <v>957872</v>
      </c>
    </row>
    <row r="1399" spans="2:7" s="95" customFormat="1" ht="91.5" customHeight="1" outlineLevel="1" x14ac:dyDescent="0.25">
      <c r="B1399" s="98" t="s">
        <v>4479</v>
      </c>
      <c r="C1399" s="73" t="s">
        <v>2731</v>
      </c>
      <c r="D1399" s="74" t="s">
        <v>35</v>
      </c>
      <c r="E1399" s="90">
        <v>1</v>
      </c>
      <c r="F1399" s="91">
        <v>477442</v>
      </c>
      <c r="G1399" s="91">
        <f t="shared" si="78"/>
        <v>477442</v>
      </c>
    </row>
    <row r="1400" spans="2:7" s="95" customFormat="1" ht="91.5" customHeight="1" outlineLevel="1" x14ac:dyDescent="0.25">
      <c r="B1400" s="98" t="s">
        <v>4480</v>
      </c>
      <c r="C1400" s="73" t="s">
        <v>2732</v>
      </c>
      <c r="D1400" s="74" t="s">
        <v>31</v>
      </c>
      <c r="E1400" s="90">
        <v>1</v>
      </c>
      <c r="F1400" s="91">
        <v>16601</v>
      </c>
      <c r="G1400" s="91">
        <f t="shared" si="78"/>
        <v>16601</v>
      </c>
    </row>
    <row r="1401" spans="2:7" s="95" customFormat="1" ht="91.5" customHeight="1" outlineLevel="1" x14ac:dyDescent="0.25">
      <c r="B1401" s="98" t="s">
        <v>4481</v>
      </c>
      <c r="C1401" s="73" t="s">
        <v>2733</v>
      </c>
      <c r="D1401" s="74" t="s">
        <v>31</v>
      </c>
      <c r="E1401" s="90">
        <v>1</v>
      </c>
      <c r="F1401" s="91">
        <v>52116</v>
      </c>
      <c r="G1401" s="91">
        <f t="shared" si="78"/>
        <v>52116</v>
      </c>
    </row>
    <row r="1402" spans="2:7" s="95" customFormat="1" ht="91.5" customHeight="1" outlineLevel="1" x14ac:dyDescent="0.25">
      <c r="B1402" s="98" t="s">
        <v>4482</v>
      </c>
      <c r="C1402" s="73" t="s">
        <v>2734</v>
      </c>
      <c r="D1402" s="74" t="s">
        <v>31</v>
      </c>
      <c r="E1402" s="90">
        <v>1</v>
      </c>
      <c r="F1402" s="91">
        <v>32025</v>
      </c>
      <c r="G1402" s="91">
        <f t="shared" si="78"/>
        <v>32025</v>
      </c>
    </row>
    <row r="1403" spans="2:7" s="95" customFormat="1" ht="91.5" customHeight="1" outlineLevel="1" x14ac:dyDescent="0.25">
      <c r="B1403" s="98" t="s">
        <v>4483</v>
      </c>
      <c r="C1403" s="73" t="s">
        <v>2735</v>
      </c>
      <c r="D1403" s="74" t="s">
        <v>35</v>
      </c>
      <c r="E1403" s="90">
        <v>1</v>
      </c>
      <c r="F1403" s="91">
        <v>734543</v>
      </c>
      <c r="G1403" s="91">
        <f t="shared" si="78"/>
        <v>734543</v>
      </c>
    </row>
    <row r="1404" spans="2:7" s="95" customFormat="1" ht="91.5" customHeight="1" outlineLevel="1" x14ac:dyDescent="0.25">
      <c r="B1404" s="98" t="s">
        <v>4484</v>
      </c>
      <c r="C1404" s="73" t="s">
        <v>2736</v>
      </c>
      <c r="D1404" s="74" t="s">
        <v>35</v>
      </c>
      <c r="E1404" s="90">
        <v>1</v>
      </c>
      <c r="F1404" s="91">
        <v>1258707</v>
      </c>
      <c r="G1404" s="91">
        <f t="shared" si="78"/>
        <v>1258707</v>
      </c>
    </row>
    <row r="1405" spans="2:7" s="95" customFormat="1" ht="91.5" customHeight="1" outlineLevel="1" x14ac:dyDescent="0.25">
      <c r="B1405" s="98" t="s">
        <v>4485</v>
      </c>
      <c r="C1405" s="73" t="s">
        <v>2737</v>
      </c>
      <c r="D1405" s="74" t="s">
        <v>31</v>
      </c>
      <c r="E1405" s="90">
        <v>1</v>
      </c>
      <c r="F1405" s="91">
        <v>608056</v>
      </c>
      <c r="G1405" s="91">
        <f t="shared" si="78"/>
        <v>608056</v>
      </c>
    </row>
    <row r="1406" spans="2:7" s="95" customFormat="1" ht="91.5" customHeight="1" outlineLevel="1" x14ac:dyDescent="0.25">
      <c r="B1406" s="98" t="s">
        <v>4486</v>
      </c>
      <c r="C1406" s="73" t="s">
        <v>2738</v>
      </c>
      <c r="D1406" s="74" t="s">
        <v>31</v>
      </c>
      <c r="E1406" s="90">
        <v>1</v>
      </c>
      <c r="F1406" s="91">
        <v>69957</v>
      </c>
      <c r="G1406" s="91">
        <f t="shared" si="78"/>
        <v>69957</v>
      </c>
    </row>
    <row r="1407" spans="2:7" s="95" customFormat="1" ht="91.5" customHeight="1" outlineLevel="1" x14ac:dyDescent="0.25">
      <c r="B1407" s="98" t="s">
        <v>4487</v>
      </c>
      <c r="C1407" s="73" t="s">
        <v>2739</v>
      </c>
      <c r="D1407" s="74" t="s">
        <v>31</v>
      </c>
      <c r="E1407" s="90">
        <v>1</v>
      </c>
      <c r="F1407" s="91">
        <v>97897</v>
      </c>
      <c r="G1407" s="91">
        <f t="shared" si="78"/>
        <v>97897</v>
      </c>
    </row>
    <row r="1408" spans="2:7" s="95" customFormat="1" ht="91.5" customHeight="1" outlineLevel="1" x14ac:dyDescent="0.25">
      <c r="B1408" s="98" t="s">
        <v>4488</v>
      </c>
      <c r="C1408" s="73" t="s">
        <v>2740</v>
      </c>
      <c r="D1408" s="74" t="s">
        <v>31</v>
      </c>
      <c r="E1408" s="90">
        <v>1</v>
      </c>
      <c r="F1408" s="91">
        <v>99024</v>
      </c>
      <c r="G1408" s="91">
        <f t="shared" si="78"/>
        <v>99024</v>
      </c>
    </row>
    <row r="1409" spans="2:7" s="95" customFormat="1" ht="91.5" customHeight="1" outlineLevel="1" x14ac:dyDescent="0.25">
      <c r="B1409" s="98" t="s">
        <v>4489</v>
      </c>
      <c r="C1409" s="73" t="s">
        <v>2741</v>
      </c>
      <c r="D1409" s="74" t="s">
        <v>31</v>
      </c>
      <c r="E1409" s="90">
        <v>1</v>
      </c>
      <c r="F1409" s="91">
        <v>51346</v>
      </c>
      <c r="G1409" s="91">
        <f t="shared" si="78"/>
        <v>51346</v>
      </c>
    </row>
    <row r="1410" spans="2:7" s="95" customFormat="1" ht="91.5" customHeight="1" outlineLevel="1" x14ac:dyDescent="0.25">
      <c r="B1410" s="98" t="s">
        <v>4490</v>
      </c>
      <c r="C1410" s="73" t="s">
        <v>2742</v>
      </c>
      <c r="D1410" s="74" t="s">
        <v>31</v>
      </c>
      <c r="E1410" s="90">
        <v>1</v>
      </c>
      <c r="F1410" s="91">
        <v>101195</v>
      </c>
      <c r="G1410" s="91">
        <f t="shared" si="78"/>
        <v>101195</v>
      </c>
    </row>
    <row r="1411" spans="2:7" s="95" customFormat="1" ht="91.5" customHeight="1" outlineLevel="1" x14ac:dyDescent="0.25">
      <c r="B1411" s="98" t="s">
        <v>4491</v>
      </c>
      <c r="C1411" s="73" t="s">
        <v>2743</v>
      </c>
      <c r="D1411" s="74" t="s">
        <v>31</v>
      </c>
      <c r="E1411" s="90">
        <v>1</v>
      </c>
      <c r="F1411" s="91">
        <v>96079</v>
      </c>
      <c r="G1411" s="91">
        <f t="shared" si="78"/>
        <v>96079</v>
      </c>
    </row>
    <row r="1412" spans="2:7" s="95" customFormat="1" ht="91.5" customHeight="1" outlineLevel="1" x14ac:dyDescent="0.25">
      <c r="B1412" s="98" t="s">
        <v>4492</v>
      </c>
      <c r="C1412" s="73" t="s">
        <v>2729</v>
      </c>
      <c r="D1412" s="74" t="s">
        <v>31</v>
      </c>
      <c r="E1412" s="90">
        <v>1</v>
      </c>
      <c r="F1412" s="91">
        <v>66779</v>
      </c>
      <c r="G1412" s="91">
        <f t="shared" si="78"/>
        <v>66779</v>
      </c>
    </row>
    <row r="1413" spans="2:7" s="95" customFormat="1" ht="91.5" customHeight="1" outlineLevel="1" x14ac:dyDescent="0.25">
      <c r="B1413" s="98" t="s">
        <v>4493</v>
      </c>
      <c r="C1413" s="73" t="s">
        <v>2744</v>
      </c>
      <c r="D1413" s="74" t="s">
        <v>31</v>
      </c>
      <c r="E1413" s="90">
        <v>1</v>
      </c>
      <c r="F1413" s="91">
        <v>41134</v>
      </c>
      <c r="G1413" s="91">
        <f t="shared" si="78"/>
        <v>41134</v>
      </c>
    </row>
    <row r="1414" spans="2:7" s="95" customFormat="1" ht="91.5" customHeight="1" outlineLevel="1" x14ac:dyDescent="0.25">
      <c r="B1414" s="98" t="s">
        <v>4494</v>
      </c>
      <c r="C1414" s="73" t="s">
        <v>2745</v>
      </c>
      <c r="D1414" s="74" t="s">
        <v>35</v>
      </c>
      <c r="E1414" s="90">
        <v>1</v>
      </c>
      <c r="F1414" s="91">
        <v>141488</v>
      </c>
      <c r="G1414" s="91">
        <f t="shared" si="78"/>
        <v>141488</v>
      </c>
    </row>
    <row r="1415" spans="2:7" s="95" customFormat="1" ht="91.5" customHeight="1" outlineLevel="1" x14ac:dyDescent="0.25">
      <c r="B1415" s="98" t="s">
        <v>4495</v>
      </c>
      <c r="C1415" s="73" t="s">
        <v>2746</v>
      </c>
      <c r="D1415" s="74" t="s">
        <v>31</v>
      </c>
      <c r="E1415" s="90">
        <v>1</v>
      </c>
      <c r="F1415" s="91">
        <v>42403</v>
      </c>
      <c r="G1415" s="91">
        <f t="shared" si="78"/>
        <v>42403</v>
      </c>
    </row>
    <row r="1416" spans="2:7" s="95" customFormat="1" ht="91.5" customHeight="1" outlineLevel="1" x14ac:dyDescent="0.25">
      <c r="B1416" s="98" t="s">
        <v>4496</v>
      </c>
      <c r="C1416" s="73" t="s">
        <v>2747</v>
      </c>
      <c r="D1416" s="74" t="s">
        <v>31</v>
      </c>
      <c r="E1416" s="90">
        <v>1</v>
      </c>
      <c r="F1416" s="91">
        <v>10601</v>
      </c>
      <c r="G1416" s="91">
        <f t="shared" si="78"/>
        <v>10601</v>
      </c>
    </row>
    <row r="1417" spans="2:7" s="95" customFormat="1" ht="91.5" customHeight="1" outlineLevel="1" x14ac:dyDescent="0.25">
      <c r="B1417" s="98" t="s">
        <v>4497</v>
      </c>
      <c r="C1417" s="73" t="s">
        <v>2748</v>
      </c>
      <c r="D1417" s="74" t="s">
        <v>31</v>
      </c>
      <c r="E1417" s="90">
        <v>1</v>
      </c>
      <c r="F1417" s="91">
        <v>12320</v>
      </c>
      <c r="G1417" s="91">
        <f t="shared" si="78"/>
        <v>12320</v>
      </c>
    </row>
    <row r="1418" spans="2:7" s="95" customFormat="1" ht="91.5" customHeight="1" outlineLevel="1" x14ac:dyDescent="0.25">
      <c r="B1418" s="98" t="s">
        <v>4498</v>
      </c>
      <c r="C1418" s="73" t="s">
        <v>2749</v>
      </c>
      <c r="D1418" s="74" t="s">
        <v>31</v>
      </c>
      <c r="E1418" s="90">
        <v>1</v>
      </c>
      <c r="F1418" s="91">
        <v>12560</v>
      </c>
      <c r="G1418" s="91">
        <f t="shared" si="78"/>
        <v>12560</v>
      </c>
    </row>
    <row r="1419" spans="2:7" s="95" customFormat="1" ht="91.5" customHeight="1" outlineLevel="1" x14ac:dyDescent="0.25">
      <c r="B1419" s="98" t="s">
        <v>4499</v>
      </c>
      <c r="C1419" s="73" t="s">
        <v>2750</v>
      </c>
      <c r="D1419" s="74" t="s">
        <v>31</v>
      </c>
      <c r="E1419" s="90">
        <v>1</v>
      </c>
      <c r="F1419" s="91">
        <v>13211</v>
      </c>
      <c r="G1419" s="91">
        <f t="shared" si="78"/>
        <v>13211</v>
      </c>
    </row>
    <row r="1420" spans="2:7" s="95" customFormat="1" ht="91.5" customHeight="1" outlineLevel="1" x14ac:dyDescent="0.25">
      <c r="B1420" s="98" t="s">
        <v>4500</v>
      </c>
      <c r="C1420" s="73" t="s">
        <v>2751</v>
      </c>
      <c r="D1420" s="74" t="s">
        <v>31</v>
      </c>
      <c r="E1420" s="90">
        <v>1</v>
      </c>
      <c r="F1420" s="91">
        <v>15652</v>
      </c>
      <c r="G1420" s="91">
        <f t="shared" si="78"/>
        <v>15652</v>
      </c>
    </row>
    <row r="1421" spans="2:7" s="95" customFormat="1" ht="91.5" customHeight="1" outlineLevel="1" x14ac:dyDescent="0.25">
      <c r="B1421" s="98" t="s">
        <v>4501</v>
      </c>
      <c r="C1421" s="73" t="s">
        <v>2752</v>
      </c>
      <c r="D1421" s="74" t="s">
        <v>31</v>
      </c>
      <c r="E1421" s="90">
        <v>1</v>
      </c>
      <c r="F1421" s="91">
        <v>43107</v>
      </c>
      <c r="G1421" s="91">
        <f t="shared" si="78"/>
        <v>43107</v>
      </c>
    </row>
    <row r="1422" spans="2:7" s="95" customFormat="1" ht="91.5" customHeight="1" outlineLevel="1" x14ac:dyDescent="0.25">
      <c r="B1422" s="98" t="s">
        <v>4502</v>
      </c>
      <c r="C1422" s="73" t="s">
        <v>2753</v>
      </c>
      <c r="D1422" s="74" t="s">
        <v>31</v>
      </c>
      <c r="E1422" s="90">
        <v>1</v>
      </c>
      <c r="F1422" s="91">
        <v>95119</v>
      </c>
      <c r="G1422" s="91">
        <f t="shared" si="78"/>
        <v>95119</v>
      </c>
    </row>
    <row r="1423" spans="2:7" s="95" customFormat="1" ht="91.5" customHeight="1" outlineLevel="1" x14ac:dyDescent="0.25">
      <c r="B1423" s="98" t="s">
        <v>4503</v>
      </c>
      <c r="C1423" s="73" t="s">
        <v>2754</v>
      </c>
      <c r="D1423" s="74" t="s">
        <v>31</v>
      </c>
      <c r="E1423" s="90">
        <v>1</v>
      </c>
      <c r="F1423" s="91">
        <v>75030</v>
      </c>
      <c r="G1423" s="91">
        <f t="shared" si="78"/>
        <v>75030</v>
      </c>
    </row>
    <row r="1424" spans="2:7" s="95" customFormat="1" ht="91.5" customHeight="1" outlineLevel="1" x14ac:dyDescent="0.25">
      <c r="B1424" s="98" t="s">
        <v>4504</v>
      </c>
      <c r="C1424" s="73" t="s">
        <v>2755</v>
      </c>
      <c r="D1424" s="74" t="s">
        <v>31</v>
      </c>
      <c r="E1424" s="90">
        <v>1</v>
      </c>
      <c r="F1424" s="91">
        <v>41134</v>
      </c>
      <c r="G1424" s="91">
        <f t="shared" si="78"/>
        <v>41134</v>
      </c>
    </row>
    <row r="1425" spans="2:7" s="95" customFormat="1" ht="91.5" customHeight="1" outlineLevel="1" x14ac:dyDescent="0.25">
      <c r="B1425" s="98" t="s">
        <v>4505</v>
      </c>
      <c r="C1425" s="73" t="s">
        <v>2756</v>
      </c>
      <c r="D1425" s="74" t="s">
        <v>31</v>
      </c>
      <c r="E1425" s="90">
        <v>1</v>
      </c>
      <c r="F1425" s="91">
        <v>24140</v>
      </c>
      <c r="G1425" s="91">
        <f t="shared" si="78"/>
        <v>24140</v>
      </c>
    </row>
    <row r="1426" spans="2:7" s="95" customFormat="1" ht="91.5" customHeight="1" outlineLevel="1" x14ac:dyDescent="0.25">
      <c r="B1426" s="98" t="s">
        <v>4506</v>
      </c>
      <c r="C1426" s="73" t="s">
        <v>2757</v>
      </c>
      <c r="D1426" s="74" t="s">
        <v>31</v>
      </c>
      <c r="E1426" s="90">
        <v>1</v>
      </c>
      <c r="F1426" s="91">
        <v>10349</v>
      </c>
      <c r="G1426" s="91">
        <f t="shared" si="78"/>
        <v>10349</v>
      </c>
    </row>
    <row r="1427" spans="2:7" s="95" customFormat="1" ht="91.5" customHeight="1" outlineLevel="1" x14ac:dyDescent="0.25">
      <c r="B1427" s="98" t="s">
        <v>4507</v>
      </c>
      <c r="C1427" s="73" t="s">
        <v>2758</v>
      </c>
      <c r="D1427" s="74" t="s">
        <v>31</v>
      </c>
      <c r="E1427" s="90">
        <v>1</v>
      </c>
      <c r="F1427" s="91">
        <v>11307</v>
      </c>
      <c r="G1427" s="91">
        <f t="shared" si="78"/>
        <v>11307</v>
      </c>
    </row>
    <row r="1428" spans="2:7" s="95" customFormat="1" ht="91.5" customHeight="1" outlineLevel="1" x14ac:dyDescent="0.25">
      <c r="B1428" s="98" t="s">
        <v>4508</v>
      </c>
      <c r="C1428" s="73" t="s">
        <v>2759</v>
      </c>
      <c r="D1428" s="74" t="s">
        <v>31</v>
      </c>
      <c r="E1428" s="90">
        <v>1</v>
      </c>
      <c r="F1428" s="91">
        <v>13965</v>
      </c>
      <c r="G1428" s="91">
        <f t="shared" si="78"/>
        <v>13965</v>
      </c>
    </row>
    <row r="1429" spans="2:7" s="95" customFormat="1" ht="91.5" customHeight="1" outlineLevel="1" x14ac:dyDescent="0.25">
      <c r="B1429" s="98" t="s">
        <v>4509</v>
      </c>
      <c r="C1429" s="73" t="s">
        <v>2760</v>
      </c>
      <c r="D1429" s="74" t="s">
        <v>31</v>
      </c>
      <c r="E1429" s="90">
        <v>1</v>
      </c>
      <c r="F1429" s="91">
        <v>16422</v>
      </c>
      <c r="G1429" s="91">
        <f t="shared" si="78"/>
        <v>16422</v>
      </c>
    </row>
    <row r="1430" spans="2:7" s="95" customFormat="1" ht="91.5" customHeight="1" outlineLevel="1" x14ac:dyDescent="0.25">
      <c r="B1430" s="98" t="s">
        <v>4510</v>
      </c>
      <c r="C1430" s="73" t="s">
        <v>2761</v>
      </c>
      <c r="D1430" s="74" t="s">
        <v>31</v>
      </c>
      <c r="E1430" s="90">
        <v>1</v>
      </c>
      <c r="F1430" s="91">
        <v>19815</v>
      </c>
      <c r="G1430" s="91">
        <f t="shared" si="78"/>
        <v>19815</v>
      </c>
    </row>
    <row r="1431" spans="2:7" s="95" customFormat="1" ht="91.5" customHeight="1" outlineLevel="1" x14ac:dyDescent="0.25">
      <c r="B1431" s="98" t="s">
        <v>4511</v>
      </c>
      <c r="C1431" s="73" t="s">
        <v>2762</v>
      </c>
      <c r="D1431" s="74" t="s">
        <v>35</v>
      </c>
      <c r="E1431" s="90">
        <v>1</v>
      </c>
      <c r="F1431" s="91">
        <v>4397</v>
      </c>
      <c r="G1431" s="91">
        <f t="shared" si="78"/>
        <v>4397</v>
      </c>
    </row>
    <row r="1432" spans="2:7" s="95" customFormat="1" ht="91.5" customHeight="1" outlineLevel="1" x14ac:dyDescent="0.25">
      <c r="B1432" s="98" t="s">
        <v>4512</v>
      </c>
      <c r="C1432" s="73" t="s">
        <v>2763</v>
      </c>
      <c r="D1432" s="74" t="s">
        <v>35</v>
      </c>
      <c r="E1432" s="90">
        <v>1</v>
      </c>
      <c r="F1432" s="91">
        <v>4847</v>
      </c>
      <c r="G1432" s="91">
        <f t="shared" si="78"/>
        <v>4847</v>
      </c>
    </row>
    <row r="1433" spans="2:7" s="95" customFormat="1" ht="91.5" customHeight="1" outlineLevel="1" x14ac:dyDescent="0.25">
      <c r="B1433" s="98" t="s">
        <v>4513</v>
      </c>
      <c r="C1433" s="73" t="s">
        <v>2764</v>
      </c>
      <c r="D1433" s="74" t="s">
        <v>35</v>
      </c>
      <c r="E1433" s="90">
        <v>1</v>
      </c>
      <c r="F1433" s="91">
        <v>10957</v>
      </c>
      <c r="G1433" s="91">
        <f t="shared" si="78"/>
        <v>10957</v>
      </c>
    </row>
    <row r="1434" spans="2:7" s="95" customFormat="1" ht="91.5" customHeight="1" outlineLevel="1" x14ac:dyDescent="0.25">
      <c r="B1434" s="98" t="s">
        <v>4514</v>
      </c>
      <c r="C1434" s="73" t="s">
        <v>2765</v>
      </c>
      <c r="D1434" s="74" t="s">
        <v>35</v>
      </c>
      <c r="E1434" s="90">
        <v>1</v>
      </c>
      <c r="F1434" s="91">
        <v>8657</v>
      </c>
      <c r="G1434" s="91">
        <f t="shared" si="78"/>
        <v>8657</v>
      </c>
    </row>
    <row r="1435" spans="2:7" s="95" customFormat="1" ht="91.5" customHeight="1" outlineLevel="1" x14ac:dyDescent="0.25">
      <c r="B1435" s="98" t="s">
        <v>4515</v>
      </c>
      <c r="C1435" s="73" t="s">
        <v>2766</v>
      </c>
      <c r="D1435" s="74" t="s">
        <v>35</v>
      </c>
      <c r="E1435" s="90">
        <v>1</v>
      </c>
      <c r="F1435" s="91">
        <v>10674</v>
      </c>
      <c r="G1435" s="91">
        <f t="shared" si="78"/>
        <v>10674</v>
      </c>
    </row>
    <row r="1436" spans="2:7" s="95" customFormat="1" ht="91.5" customHeight="1" outlineLevel="1" x14ac:dyDescent="0.25">
      <c r="B1436" s="98" t="s">
        <v>4516</v>
      </c>
      <c r="C1436" s="73" t="s">
        <v>2767</v>
      </c>
      <c r="D1436" s="74" t="s">
        <v>35</v>
      </c>
      <c r="E1436" s="90">
        <v>1</v>
      </c>
      <c r="F1436" s="91">
        <v>16474</v>
      </c>
      <c r="G1436" s="91">
        <f t="shared" si="78"/>
        <v>16474</v>
      </c>
    </row>
    <row r="1437" spans="2:7" s="95" customFormat="1" ht="91.5" customHeight="1" outlineLevel="1" x14ac:dyDescent="0.25">
      <c r="B1437" s="98" t="s">
        <v>4517</v>
      </c>
      <c r="C1437" s="73" t="s">
        <v>2768</v>
      </c>
      <c r="D1437" s="74" t="s">
        <v>35</v>
      </c>
      <c r="E1437" s="90">
        <v>1</v>
      </c>
      <c r="F1437" s="91">
        <v>16572</v>
      </c>
      <c r="G1437" s="91">
        <f t="shared" si="78"/>
        <v>16572</v>
      </c>
    </row>
    <row r="1438" spans="2:7" s="95" customFormat="1" ht="91.5" customHeight="1" outlineLevel="1" x14ac:dyDescent="0.25">
      <c r="B1438" s="98" t="s">
        <v>4518</v>
      </c>
      <c r="C1438" s="73" t="s">
        <v>2769</v>
      </c>
      <c r="D1438" s="74" t="s">
        <v>35</v>
      </c>
      <c r="E1438" s="90">
        <v>1</v>
      </c>
      <c r="F1438" s="91">
        <v>21878</v>
      </c>
      <c r="G1438" s="91">
        <f t="shared" si="78"/>
        <v>21878</v>
      </c>
    </row>
    <row r="1439" spans="2:7" s="95" customFormat="1" ht="91.5" customHeight="1" outlineLevel="1" x14ac:dyDescent="0.25">
      <c r="B1439" s="98" t="s">
        <v>4519</v>
      </c>
      <c r="C1439" s="73" t="s">
        <v>2770</v>
      </c>
      <c r="D1439" s="74" t="s">
        <v>35</v>
      </c>
      <c r="E1439" s="90">
        <v>1</v>
      </c>
      <c r="F1439" s="91">
        <v>16865</v>
      </c>
      <c r="G1439" s="91">
        <f t="shared" si="78"/>
        <v>16865</v>
      </c>
    </row>
    <row r="1440" spans="2:7" s="95" customFormat="1" ht="91.5" customHeight="1" outlineLevel="1" x14ac:dyDescent="0.25">
      <c r="B1440" s="98" t="s">
        <v>4520</v>
      </c>
      <c r="C1440" s="73" t="s">
        <v>2771</v>
      </c>
      <c r="D1440" s="74" t="s">
        <v>35</v>
      </c>
      <c r="E1440" s="90">
        <v>1</v>
      </c>
      <c r="F1440" s="91">
        <v>25665</v>
      </c>
      <c r="G1440" s="91">
        <f t="shared" si="78"/>
        <v>25665</v>
      </c>
    </row>
    <row r="1441" spans="2:7" s="95" customFormat="1" ht="91.5" customHeight="1" outlineLevel="1" x14ac:dyDescent="0.25">
      <c r="B1441" s="98" t="s">
        <v>4521</v>
      </c>
      <c r="C1441" s="73" t="s">
        <v>2772</v>
      </c>
      <c r="D1441" s="74" t="s">
        <v>31</v>
      </c>
      <c r="E1441" s="90">
        <v>1</v>
      </c>
      <c r="F1441" s="91">
        <v>27500</v>
      </c>
      <c r="G1441" s="91">
        <f t="shared" si="78"/>
        <v>27500</v>
      </c>
    </row>
    <row r="1442" spans="2:7" s="95" customFormat="1" ht="91.5" customHeight="1" outlineLevel="1" x14ac:dyDescent="0.25">
      <c r="B1442" s="98" t="s">
        <v>4522</v>
      </c>
      <c r="C1442" s="73" t="s">
        <v>2773</v>
      </c>
      <c r="D1442" s="74" t="s">
        <v>31</v>
      </c>
      <c r="E1442" s="90">
        <v>1</v>
      </c>
      <c r="F1442" s="91">
        <v>49581</v>
      </c>
      <c r="G1442" s="91">
        <f t="shared" si="78"/>
        <v>49581</v>
      </c>
    </row>
    <row r="1443" spans="2:7" s="95" customFormat="1" ht="91.5" customHeight="1" outlineLevel="1" x14ac:dyDescent="0.25">
      <c r="B1443" s="98" t="s">
        <v>4523</v>
      </c>
      <c r="C1443" s="73" t="s">
        <v>2774</v>
      </c>
      <c r="D1443" s="74" t="s">
        <v>31</v>
      </c>
      <c r="E1443" s="90">
        <v>1</v>
      </c>
      <c r="F1443" s="91">
        <v>53457</v>
      </c>
      <c r="G1443" s="91">
        <f t="shared" si="78"/>
        <v>53457</v>
      </c>
    </row>
    <row r="1444" spans="2:7" s="95" customFormat="1" ht="91.5" customHeight="1" outlineLevel="1" x14ac:dyDescent="0.25">
      <c r="B1444" s="98" t="s">
        <v>4524</v>
      </c>
      <c r="C1444" s="73" t="s">
        <v>2775</v>
      </c>
      <c r="D1444" s="74" t="s">
        <v>31</v>
      </c>
      <c r="E1444" s="90">
        <v>1</v>
      </c>
      <c r="F1444" s="91">
        <v>42071</v>
      </c>
      <c r="G1444" s="91">
        <f t="shared" si="78"/>
        <v>42071</v>
      </c>
    </row>
    <row r="1445" spans="2:7" s="95" customFormat="1" ht="91.5" customHeight="1" outlineLevel="1" x14ac:dyDescent="0.25">
      <c r="B1445" s="98" t="s">
        <v>4525</v>
      </c>
      <c r="C1445" s="73" t="s">
        <v>2776</v>
      </c>
      <c r="D1445" s="74" t="s">
        <v>31</v>
      </c>
      <c r="E1445" s="90">
        <v>1</v>
      </c>
      <c r="F1445" s="91">
        <v>13835</v>
      </c>
      <c r="G1445" s="91">
        <f t="shared" si="78"/>
        <v>13835</v>
      </c>
    </row>
    <row r="1446" spans="2:7" s="95" customFormat="1" ht="91.5" customHeight="1" outlineLevel="1" x14ac:dyDescent="0.25">
      <c r="B1446" s="98" t="s">
        <v>4526</v>
      </c>
      <c r="C1446" s="73" t="s">
        <v>2777</v>
      </c>
      <c r="D1446" s="74" t="s">
        <v>31</v>
      </c>
      <c r="E1446" s="90">
        <v>1</v>
      </c>
      <c r="F1446" s="91">
        <v>24624</v>
      </c>
      <c r="G1446" s="91">
        <f t="shared" si="78"/>
        <v>24624</v>
      </c>
    </row>
    <row r="1447" spans="2:7" s="95" customFormat="1" ht="91.5" customHeight="1" outlineLevel="1" x14ac:dyDescent="0.25">
      <c r="B1447" s="98" t="s">
        <v>4527</v>
      </c>
      <c r="C1447" s="73" t="s">
        <v>2778</v>
      </c>
      <c r="D1447" s="74" t="s">
        <v>31</v>
      </c>
      <c r="E1447" s="90">
        <v>1</v>
      </c>
      <c r="F1447" s="91">
        <v>34537</v>
      </c>
      <c r="G1447" s="91">
        <f t="shared" si="78"/>
        <v>34537</v>
      </c>
    </row>
    <row r="1448" spans="2:7" s="95" customFormat="1" ht="91.5" customHeight="1" outlineLevel="1" x14ac:dyDescent="0.25">
      <c r="B1448" s="98" t="s">
        <v>4528</v>
      </c>
      <c r="C1448" s="73" t="s">
        <v>2779</v>
      </c>
      <c r="D1448" s="74" t="s">
        <v>31</v>
      </c>
      <c r="E1448" s="90">
        <v>1</v>
      </c>
      <c r="F1448" s="91">
        <v>120642</v>
      </c>
      <c r="G1448" s="91">
        <f t="shared" si="78"/>
        <v>120642</v>
      </c>
    </row>
    <row r="1449" spans="2:7" s="95" customFormat="1" ht="91.5" customHeight="1" outlineLevel="1" x14ac:dyDescent="0.25">
      <c r="B1449" s="98" t="s">
        <v>4529</v>
      </c>
      <c r="C1449" s="73" t="s">
        <v>2780</v>
      </c>
      <c r="D1449" s="74" t="s">
        <v>31</v>
      </c>
      <c r="E1449" s="90">
        <v>1</v>
      </c>
      <c r="F1449" s="91">
        <v>59666</v>
      </c>
      <c r="G1449" s="91">
        <f t="shared" si="78"/>
        <v>59666</v>
      </c>
    </row>
    <row r="1450" spans="2:7" s="95" customFormat="1" ht="91.5" customHeight="1" outlineLevel="1" x14ac:dyDescent="0.25">
      <c r="B1450" s="98" t="s">
        <v>4530</v>
      </c>
      <c r="C1450" s="73" t="s">
        <v>2781</v>
      </c>
      <c r="D1450" s="74" t="s">
        <v>35</v>
      </c>
      <c r="E1450" s="90">
        <v>1</v>
      </c>
      <c r="F1450" s="91">
        <v>355976</v>
      </c>
      <c r="G1450" s="91">
        <f t="shared" si="78"/>
        <v>355976</v>
      </c>
    </row>
    <row r="1451" spans="2:7" s="95" customFormat="1" ht="91.5" customHeight="1" outlineLevel="1" x14ac:dyDescent="0.25">
      <c r="B1451" s="98" t="s">
        <v>4531</v>
      </c>
      <c r="C1451" s="73" t="s">
        <v>2782</v>
      </c>
      <c r="D1451" s="74" t="s">
        <v>31</v>
      </c>
      <c r="E1451" s="90">
        <v>1</v>
      </c>
      <c r="F1451" s="91">
        <v>78463</v>
      </c>
      <c r="G1451" s="91">
        <f t="shared" si="78"/>
        <v>78463</v>
      </c>
    </row>
    <row r="1452" spans="2:7" s="95" customFormat="1" ht="91.5" customHeight="1" outlineLevel="1" x14ac:dyDescent="0.25">
      <c r="B1452" s="98" t="s">
        <v>4532</v>
      </c>
      <c r="C1452" s="73" t="s">
        <v>2783</v>
      </c>
      <c r="D1452" s="74" t="s">
        <v>31</v>
      </c>
      <c r="E1452" s="90">
        <v>1</v>
      </c>
      <c r="F1452" s="91">
        <v>61552</v>
      </c>
      <c r="G1452" s="91">
        <f t="shared" si="78"/>
        <v>61552</v>
      </c>
    </row>
    <row r="1453" spans="2:7" s="95" customFormat="1" ht="91.5" customHeight="1" outlineLevel="1" x14ac:dyDescent="0.25">
      <c r="B1453" s="98" t="s">
        <v>4533</v>
      </c>
      <c r="C1453" s="73" t="s">
        <v>2784</v>
      </c>
      <c r="D1453" s="74" t="s">
        <v>31</v>
      </c>
      <c r="E1453" s="90">
        <v>1</v>
      </c>
      <c r="F1453" s="91">
        <v>51968</v>
      </c>
      <c r="G1453" s="91">
        <f t="shared" si="78"/>
        <v>51968</v>
      </c>
    </row>
    <row r="1454" spans="2:7" s="95" customFormat="1" ht="91.5" customHeight="1" outlineLevel="1" x14ac:dyDescent="0.25">
      <c r="B1454" s="98" t="s">
        <v>4534</v>
      </c>
      <c r="C1454" s="73" t="s">
        <v>2755</v>
      </c>
      <c r="D1454" s="74" t="s">
        <v>31</v>
      </c>
      <c r="E1454" s="90">
        <v>1</v>
      </c>
      <c r="F1454" s="91">
        <v>41793</v>
      </c>
      <c r="G1454" s="91">
        <f t="shared" ref="G1454:G1484" si="79">+ROUND(E1454*F1454,0)</f>
        <v>41793</v>
      </c>
    </row>
    <row r="1455" spans="2:7" s="95" customFormat="1" ht="91.5" customHeight="1" outlineLevel="1" x14ac:dyDescent="0.25">
      <c r="B1455" s="98" t="s">
        <v>4535</v>
      </c>
      <c r="C1455" s="73" t="s">
        <v>2785</v>
      </c>
      <c r="D1455" s="74" t="s">
        <v>31</v>
      </c>
      <c r="E1455" s="90">
        <v>1</v>
      </c>
      <c r="F1455" s="91">
        <v>29138</v>
      </c>
      <c r="G1455" s="91">
        <f t="shared" si="79"/>
        <v>29138</v>
      </c>
    </row>
    <row r="1456" spans="2:7" s="95" customFormat="1" ht="91.5" customHeight="1" outlineLevel="1" x14ac:dyDescent="0.25">
      <c r="B1456" s="98" t="s">
        <v>4536</v>
      </c>
      <c r="C1456" s="73" t="s">
        <v>2786</v>
      </c>
      <c r="D1456" s="74" t="s">
        <v>31</v>
      </c>
      <c r="E1456" s="90">
        <v>1</v>
      </c>
      <c r="F1456" s="91">
        <v>101195</v>
      </c>
      <c r="G1456" s="91">
        <f t="shared" si="79"/>
        <v>101195</v>
      </c>
    </row>
    <row r="1457" spans="2:7" s="95" customFormat="1" ht="91.5" customHeight="1" outlineLevel="1" x14ac:dyDescent="0.25">
      <c r="B1457" s="98" t="s">
        <v>4537</v>
      </c>
      <c r="C1457" s="73" t="s">
        <v>2787</v>
      </c>
      <c r="D1457" s="74" t="s">
        <v>31</v>
      </c>
      <c r="E1457" s="90">
        <v>1</v>
      </c>
      <c r="F1457" s="91">
        <v>21406</v>
      </c>
      <c r="G1457" s="91">
        <f t="shared" si="79"/>
        <v>21406</v>
      </c>
    </row>
    <row r="1458" spans="2:7" s="95" customFormat="1" ht="91.5" customHeight="1" outlineLevel="1" x14ac:dyDescent="0.25">
      <c r="B1458" s="98" t="s">
        <v>4538</v>
      </c>
      <c r="C1458" s="73" t="s">
        <v>2788</v>
      </c>
      <c r="D1458" s="74" t="s">
        <v>31</v>
      </c>
      <c r="E1458" s="90">
        <v>1</v>
      </c>
      <c r="F1458" s="91">
        <v>22960</v>
      </c>
      <c r="G1458" s="91">
        <f t="shared" si="79"/>
        <v>22960</v>
      </c>
    </row>
    <row r="1459" spans="2:7" s="95" customFormat="1" ht="91.5" customHeight="1" outlineLevel="1" x14ac:dyDescent="0.25">
      <c r="B1459" s="98" t="s">
        <v>4539</v>
      </c>
      <c r="C1459" s="73" t="s">
        <v>2789</v>
      </c>
      <c r="D1459" s="74" t="s">
        <v>31</v>
      </c>
      <c r="E1459" s="90">
        <v>1</v>
      </c>
      <c r="F1459" s="91">
        <v>23167</v>
      </c>
      <c r="G1459" s="91">
        <f t="shared" si="79"/>
        <v>23167</v>
      </c>
    </row>
    <row r="1460" spans="2:7" s="95" customFormat="1" ht="91.5" customHeight="1" outlineLevel="1" x14ac:dyDescent="0.25">
      <c r="B1460" s="98" t="s">
        <v>4540</v>
      </c>
      <c r="C1460" s="73" t="s">
        <v>2790</v>
      </c>
      <c r="D1460" s="74" t="s">
        <v>31</v>
      </c>
      <c r="E1460" s="90">
        <v>1</v>
      </c>
      <c r="F1460" s="91">
        <v>30267</v>
      </c>
      <c r="G1460" s="91">
        <f t="shared" si="79"/>
        <v>30267</v>
      </c>
    </row>
    <row r="1461" spans="2:7" s="95" customFormat="1" ht="91.5" customHeight="1" outlineLevel="1" x14ac:dyDescent="0.25">
      <c r="B1461" s="98" t="s">
        <v>4541</v>
      </c>
      <c r="C1461" s="73" t="s">
        <v>2791</v>
      </c>
      <c r="D1461" s="74" t="s">
        <v>31</v>
      </c>
      <c r="E1461" s="90">
        <v>1</v>
      </c>
      <c r="F1461" s="91">
        <v>50140</v>
      </c>
      <c r="G1461" s="91">
        <f t="shared" si="79"/>
        <v>50140</v>
      </c>
    </row>
    <row r="1462" spans="2:7" s="95" customFormat="1" ht="91.5" customHeight="1" outlineLevel="1" x14ac:dyDescent="0.25">
      <c r="B1462" s="98" t="s">
        <v>4542</v>
      </c>
      <c r="C1462" s="73" t="s">
        <v>2792</v>
      </c>
      <c r="D1462" s="74" t="s">
        <v>31</v>
      </c>
      <c r="E1462" s="90">
        <v>1</v>
      </c>
      <c r="F1462" s="91">
        <v>39641</v>
      </c>
      <c r="G1462" s="91">
        <f t="shared" si="79"/>
        <v>39641</v>
      </c>
    </row>
    <row r="1463" spans="2:7" s="95" customFormat="1" ht="91.5" customHeight="1" outlineLevel="1" x14ac:dyDescent="0.25">
      <c r="B1463" s="98" t="s">
        <v>4543</v>
      </c>
      <c r="C1463" s="73" t="s">
        <v>2793</v>
      </c>
      <c r="D1463" s="74" t="s">
        <v>31</v>
      </c>
      <c r="E1463" s="90">
        <v>1</v>
      </c>
      <c r="F1463" s="91">
        <v>33745</v>
      </c>
      <c r="G1463" s="91">
        <f t="shared" si="79"/>
        <v>33745</v>
      </c>
    </row>
    <row r="1464" spans="2:7" s="95" customFormat="1" ht="91.5" customHeight="1" outlineLevel="1" x14ac:dyDescent="0.25">
      <c r="B1464" s="98" t="s">
        <v>4544</v>
      </c>
      <c r="C1464" s="73" t="s">
        <v>2793</v>
      </c>
      <c r="D1464" s="74" t="s">
        <v>31</v>
      </c>
      <c r="E1464" s="90">
        <v>1</v>
      </c>
      <c r="F1464" s="91">
        <v>34165</v>
      </c>
      <c r="G1464" s="91">
        <f t="shared" si="79"/>
        <v>34165</v>
      </c>
    </row>
    <row r="1465" spans="2:7" s="95" customFormat="1" ht="91.5" customHeight="1" outlineLevel="1" x14ac:dyDescent="0.25">
      <c r="B1465" s="98" t="s">
        <v>4545</v>
      </c>
      <c r="C1465" s="73" t="s">
        <v>2794</v>
      </c>
      <c r="D1465" s="74" t="s">
        <v>31</v>
      </c>
      <c r="E1465" s="90">
        <v>1</v>
      </c>
      <c r="F1465" s="91">
        <v>18252</v>
      </c>
      <c r="G1465" s="91">
        <f t="shared" si="79"/>
        <v>18252</v>
      </c>
    </row>
    <row r="1466" spans="2:7" s="95" customFormat="1" ht="91.5" customHeight="1" outlineLevel="1" x14ac:dyDescent="0.25">
      <c r="B1466" s="98" t="s">
        <v>4546</v>
      </c>
      <c r="C1466" s="73" t="s">
        <v>2795</v>
      </c>
      <c r="D1466" s="74" t="s">
        <v>31</v>
      </c>
      <c r="E1466" s="90">
        <v>1</v>
      </c>
      <c r="F1466" s="91">
        <v>35936</v>
      </c>
      <c r="G1466" s="91">
        <f t="shared" si="79"/>
        <v>35936</v>
      </c>
    </row>
    <row r="1467" spans="2:7" s="95" customFormat="1" ht="91.5" customHeight="1" outlineLevel="1" x14ac:dyDescent="0.25">
      <c r="B1467" s="98" t="s">
        <v>4547</v>
      </c>
      <c r="C1467" s="73" t="s">
        <v>2796</v>
      </c>
      <c r="D1467" s="74" t="s">
        <v>31</v>
      </c>
      <c r="E1467" s="90">
        <v>1</v>
      </c>
      <c r="F1467" s="91">
        <v>81941</v>
      </c>
      <c r="G1467" s="91">
        <f t="shared" si="79"/>
        <v>81941</v>
      </c>
    </row>
    <row r="1468" spans="2:7" s="95" customFormat="1" ht="91.5" customHeight="1" outlineLevel="1" x14ac:dyDescent="0.25">
      <c r="B1468" s="98" t="s">
        <v>4548</v>
      </c>
      <c r="C1468" s="73" t="s">
        <v>2797</v>
      </c>
      <c r="D1468" s="74" t="s">
        <v>31</v>
      </c>
      <c r="E1468" s="90">
        <v>1</v>
      </c>
      <c r="F1468" s="91">
        <v>286653</v>
      </c>
      <c r="G1468" s="91">
        <f t="shared" si="79"/>
        <v>286653</v>
      </c>
    </row>
    <row r="1469" spans="2:7" s="95" customFormat="1" ht="91.5" customHeight="1" outlineLevel="1" x14ac:dyDescent="0.25">
      <c r="B1469" s="98" t="s">
        <v>4549</v>
      </c>
      <c r="C1469" s="73" t="s">
        <v>2798</v>
      </c>
      <c r="D1469" s="74" t="s">
        <v>31</v>
      </c>
      <c r="E1469" s="90">
        <v>1</v>
      </c>
      <c r="F1469" s="91">
        <v>212865</v>
      </c>
      <c r="G1469" s="91">
        <f t="shared" si="79"/>
        <v>212865</v>
      </c>
    </row>
    <row r="1470" spans="2:7" s="95" customFormat="1" ht="91.5" customHeight="1" outlineLevel="1" x14ac:dyDescent="0.25">
      <c r="B1470" s="98" t="s">
        <v>4550</v>
      </c>
      <c r="C1470" s="73" t="s">
        <v>2799</v>
      </c>
      <c r="D1470" s="74" t="s">
        <v>31</v>
      </c>
      <c r="E1470" s="90">
        <v>1</v>
      </c>
      <c r="F1470" s="91">
        <v>477981</v>
      </c>
      <c r="G1470" s="91">
        <f t="shared" si="79"/>
        <v>477981</v>
      </c>
    </row>
    <row r="1471" spans="2:7" s="95" customFormat="1" ht="91.5" customHeight="1" outlineLevel="1" x14ac:dyDescent="0.25">
      <c r="B1471" s="98" t="s">
        <v>4551</v>
      </c>
      <c r="C1471" s="73" t="s">
        <v>2800</v>
      </c>
      <c r="D1471" s="74" t="s">
        <v>35</v>
      </c>
      <c r="E1471" s="90">
        <v>1</v>
      </c>
      <c r="F1471" s="91">
        <v>239512</v>
      </c>
      <c r="G1471" s="91">
        <f t="shared" si="79"/>
        <v>239512</v>
      </c>
    </row>
    <row r="1472" spans="2:7" s="95" customFormat="1" ht="91.5" customHeight="1" outlineLevel="1" x14ac:dyDescent="0.25">
      <c r="B1472" s="98" t="s">
        <v>4552</v>
      </c>
      <c r="C1472" s="73" t="s">
        <v>2801</v>
      </c>
      <c r="D1472" s="74" t="s">
        <v>31</v>
      </c>
      <c r="E1472" s="90">
        <v>1</v>
      </c>
      <c r="F1472" s="91">
        <v>86568</v>
      </c>
      <c r="G1472" s="91">
        <f t="shared" si="79"/>
        <v>86568</v>
      </c>
    </row>
    <row r="1473" spans="2:7" s="95" customFormat="1" ht="91.5" customHeight="1" outlineLevel="1" x14ac:dyDescent="0.25">
      <c r="B1473" s="98" t="s">
        <v>4553</v>
      </c>
      <c r="C1473" s="73" t="s">
        <v>2802</v>
      </c>
      <c r="D1473" s="74" t="s">
        <v>35</v>
      </c>
      <c r="E1473" s="90">
        <v>1</v>
      </c>
      <c r="F1473" s="91">
        <v>123568</v>
      </c>
      <c r="G1473" s="91">
        <f t="shared" si="79"/>
        <v>123568</v>
      </c>
    </row>
    <row r="1474" spans="2:7" s="95" customFormat="1" ht="91.5" customHeight="1" outlineLevel="1" x14ac:dyDescent="0.25">
      <c r="B1474" s="98" t="s">
        <v>4554</v>
      </c>
      <c r="C1474" s="73" t="s">
        <v>2803</v>
      </c>
      <c r="D1474" s="74" t="s">
        <v>31</v>
      </c>
      <c r="E1474" s="90">
        <v>1</v>
      </c>
      <c r="F1474" s="91">
        <v>116136</v>
      </c>
      <c r="G1474" s="91">
        <f t="shared" si="79"/>
        <v>116136</v>
      </c>
    </row>
    <row r="1475" spans="2:7" s="95" customFormat="1" ht="91.5" customHeight="1" outlineLevel="1" x14ac:dyDescent="0.25">
      <c r="B1475" s="98" t="s">
        <v>4555</v>
      </c>
      <c r="C1475" s="73" t="s">
        <v>2804</v>
      </c>
      <c r="D1475" s="74" t="s">
        <v>31</v>
      </c>
      <c r="E1475" s="90">
        <v>1</v>
      </c>
      <c r="F1475" s="91">
        <v>386842</v>
      </c>
      <c r="G1475" s="91">
        <f t="shared" si="79"/>
        <v>386842</v>
      </c>
    </row>
    <row r="1476" spans="2:7" s="95" customFormat="1" ht="91.5" customHeight="1" outlineLevel="1" x14ac:dyDescent="0.25">
      <c r="B1476" s="98" t="s">
        <v>4556</v>
      </c>
      <c r="C1476" s="73" t="s">
        <v>2805</v>
      </c>
      <c r="D1476" s="74" t="s">
        <v>35</v>
      </c>
      <c r="E1476" s="90">
        <v>1</v>
      </c>
      <c r="F1476" s="91">
        <v>114646</v>
      </c>
      <c r="G1476" s="91">
        <f t="shared" si="79"/>
        <v>114646</v>
      </c>
    </row>
    <row r="1477" spans="2:7" s="95" customFormat="1" ht="91.5" customHeight="1" outlineLevel="1" x14ac:dyDescent="0.25">
      <c r="B1477" s="98" t="s">
        <v>4557</v>
      </c>
      <c r="C1477" s="73" t="s">
        <v>87</v>
      </c>
      <c r="D1477" s="74" t="s">
        <v>35</v>
      </c>
      <c r="E1477" s="90">
        <v>1</v>
      </c>
      <c r="F1477" s="91">
        <v>135326</v>
      </c>
      <c r="G1477" s="91">
        <f t="shared" si="79"/>
        <v>135326</v>
      </c>
    </row>
    <row r="1478" spans="2:7" s="95" customFormat="1" ht="91.5" customHeight="1" outlineLevel="1" x14ac:dyDescent="0.25">
      <c r="B1478" s="98" t="s">
        <v>4558</v>
      </c>
      <c r="C1478" s="73" t="s">
        <v>92</v>
      </c>
      <c r="D1478" s="74" t="s">
        <v>35</v>
      </c>
      <c r="E1478" s="90">
        <v>1</v>
      </c>
      <c r="F1478" s="91">
        <v>43325</v>
      </c>
      <c r="G1478" s="91">
        <f t="shared" si="79"/>
        <v>43325</v>
      </c>
    </row>
    <row r="1479" spans="2:7" s="95" customFormat="1" ht="91.5" customHeight="1" outlineLevel="1" x14ac:dyDescent="0.25">
      <c r="B1479" s="98" t="s">
        <v>4559</v>
      </c>
      <c r="C1479" s="73" t="s">
        <v>2806</v>
      </c>
      <c r="D1479" s="74" t="s">
        <v>31</v>
      </c>
      <c r="E1479" s="90">
        <v>1</v>
      </c>
      <c r="F1479" s="91">
        <v>62399</v>
      </c>
      <c r="G1479" s="91">
        <f t="shared" si="79"/>
        <v>62399</v>
      </c>
    </row>
    <row r="1480" spans="2:7" s="95" customFormat="1" ht="91.5" customHeight="1" outlineLevel="1" x14ac:dyDescent="0.25">
      <c r="B1480" s="98" t="s">
        <v>4560</v>
      </c>
      <c r="C1480" s="73" t="s">
        <v>2807</v>
      </c>
      <c r="D1480" s="74" t="s">
        <v>35</v>
      </c>
      <c r="E1480" s="90">
        <v>1</v>
      </c>
      <c r="F1480" s="91">
        <v>91804</v>
      </c>
      <c r="G1480" s="91">
        <f t="shared" si="79"/>
        <v>91804</v>
      </c>
    </row>
    <row r="1481" spans="2:7" s="95" customFormat="1" ht="91.5" customHeight="1" outlineLevel="1" x14ac:dyDescent="0.25">
      <c r="B1481" s="98" t="s">
        <v>4561</v>
      </c>
      <c r="C1481" s="73" t="s">
        <v>2808</v>
      </c>
      <c r="D1481" s="74" t="s">
        <v>35</v>
      </c>
      <c r="E1481" s="90">
        <v>1</v>
      </c>
      <c r="F1481" s="91">
        <v>96804</v>
      </c>
      <c r="G1481" s="91">
        <f t="shared" si="79"/>
        <v>96804</v>
      </c>
    </row>
    <row r="1482" spans="2:7" s="95" customFormat="1" ht="91.5" customHeight="1" outlineLevel="1" x14ac:dyDescent="0.25">
      <c r="B1482" s="98" t="s">
        <v>4562</v>
      </c>
      <c r="C1482" s="73" t="s">
        <v>2809</v>
      </c>
      <c r="D1482" s="74" t="s">
        <v>35</v>
      </c>
      <c r="E1482" s="90">
        <v>1</v>
      </c>
      <c r="F1482" s="91">
        <v>15850</v>
      </c>
      <c r="G1482" s="91">
        <f t="shared" si="79"/>
        <v>15850</v>
      </c>
    </row>
    <row r="1483" spans="2:7" s="95" customFormat="1" ht="91.5" customHeight="1" outlineLevel="1" x14ac:dyDescent="0.25">
      <c r="B1483" s="98" t="s">
        <v>4563</v>
      </c>
      <c r="C1483" s="73" t="s">
        <v>2810</v>
      </c>
      <c r="D1483" s="74" t="s">
        <v>35</v>
      </c>
      <c r="E1483" s="90">
        <v>1</v>
      </c>
      <c r="F1483" s="91">
        <v>14149</v>
      </c>
      <c r="G1483" s="91">
        <f t="shared" si="79"/>
        <v>14149</v>
      </c>
    </row>
    <row r="1484" spans="2:7" s="95" customFormat="1" ht="91.5" customHeight="1" outlineLevel="1" x14ac:dyDescent="0.25">
      <c r="B1484" s="98" t="s">
        <v>4564</v>
      </c>
      <c r="C1484" s="73" t="s">
        <v>2811</v>
      </c>
      <c r="D1484" s="74" t="s">
        <v>31</v>
      </c>
      <c r="E1484" s="90">
        <v>1</v>
      </c>
      <c r="F1484" s="91">
        <v>61390</v>
      </c>
      <c r="G1484" s="91">
        <f t="shared" si="79"/>
        <v>61390</v>
      </c>
    </row>
    <row r="1485" spans="2:7" s="95" customFormat="1" ht="27.75" customHeight="1" outlineLevel="1" x14ac:dyDescent="0.25">
      <c r="B1485" s="96" t="s">
        <v>2812</v>
      </c>
      <c r="C1485" s="96" t="s">
        <v>2813</v>
      </c>
      <c r="D1485" s="97" t="s">
        <v>19</v>
      </c>
      <c r="E1485" s="97" t="s">
        <v>19</v>
      </c>
      <c r="F1485" s="97" t="s">
        <v>19</v>
      </c>
      <c r="G1485" s="89"/>
    </row>
    <row r="1486" spans="2:7" s="95" customFormat="1" ht="163.5" customHeight="1" outlineLevel="1" x14ac:dyDescent="0.25">
      <c r="B1486" s="98" t="s">
        <v>3823</v>
      </c>
      <c r="C1486" s="73" t="s">
        <v>2814</v>
      </c>
      <c r="D1486" s="74" t="s">
        <v>35</v>
      </c>
      <c r="E1486" s="90">
        <v>1</v>
      </c>
      <c r="F1486" s="91">
        <v>4272162</v>
      </c>
      <c r="G1486" s="91">
        <f t="shared" ref="G1486:G1549" si="80">+ROUND(E1486*F1486,0)</f>
        <v>4272162</v>
      </c>
    </row>
    <row r="1487" spans="2:7" s="95" customFormat="1" ht="91.5" customHeight="1" outlineLevel="1" x14ac:dyDescent="0.25">
      <c r="B1487" s="98" t="s">
        <v>3825</v>
      </c>
      <c r="C1487" s="73" t="s">
        <v>2815</v>
      </c>
      <c r="D1487" s="74" t="s">
        <v>35</v>
      </c>
      <c r="E1487" s="90">
        <v>1</v>
      </c>
      <c r="F1487" s="91">
        <v>107972</v>
      </c>
      <c r="G1487" s="91">
        <f t="shared" si="80"/>
        <v>107972</v>
      </c>
    </row>
    <row r="1488" spans="2:7" s="95" customFormat="1" ht="91.5" customHeight="1" outlineLevel="1" x14ac:dyDescent="0.25">
      <c r="B1488" s="98" t="s">
        <v>3827</v>
      </c>
      <c r="C1488" s="73" t="s">
        <v>2816</v>
      </c>
      <c r="D1488" s="74" t="s">
        <v>35</v>
      </c>
      <c r="E1488" s="90">
        <v>1</v>
      </c>
      <c r="F1488" s="91">
        <v>94442</v>
      </c>
      <c r="G1488" s="91">
        <f t="shared" si="80"/>
        <v>94442</v>
      </c>
    </row>
    <row r="1489" spans="2:7" s="95" customFormat="1" ht="141" customHeight="1" outlineLevel="1" x14ac:dyDescent="0.25">
      <c r="B1489" s="98" t="s">
        <v>4565</v>
      </c>
      <c r="C1489" s="73" t="s">
        <v>2817</v>
      </c>
      <c r="D1489" s="74" t="s">
        <v>35</v>
      </c>
      <c r="E1489" s="90">
        <v>1</v>
      </c>
      <c r="F1489" s="91">
        <v>814965</v>
      </c>
      <c r="G1489" s="91">
        <f t="shared" si="80"/>
        <v>814965</v>
      </c>
    </row>
    <row r="1490" spans="2:7" s="95" customFormat="1" ht="141" customHeight="1" outlineLevel="1" x14ac:dyDescent="0.25">
      <c r="B1490" s="98" t="s">
        <v>4566</v>
      </c>
      <c r="C1490" s="73" t="s">
        <v>2818</v>
      </c>
      <c r="D1490" s="74" t="s">
        <v>35</v>
      </c>
      <c r="E1490" s="90">
        <v>1</v>
      </c>
      <c r="F1490" s="91">
        <v>850587</v>
      </c>
      <c r="G1490" s="91">
        <f t="shared" si="80"/>
        <v>850587</v>
      </c>
    </row>
    <row r="1491" spans="2:7" s="95" customFormat="1" ht="141" customHeight="1" outlineLevel="1" x14ac:dyDescent="0.25">
      <c r="B1491" s="98" t="s">
        <v>4567</v>
      </c>
      <c r="C1491" s="73" t="s">
        <v>2819</v>
      </c>
      <c r="D1491" s="74" t="s">
        <v>35</v>
      </c>
      <c r="E1491" s="90">
        <v>1</v>
      </c>
      <c r="F1491" s="91">
        <v>589188</v>
      </c>
      <c r="G1491" s="91">
        <f t="shared" si="80"/>
        <v>589188</v>
      </c>
    </row>
    <row r="1492" spans="2:7" s="95" customFormat="1" ht="141" customHeight="1" outlineLevel="1" x14ac:dyDescent="0.25">
      <c r="B1492" s="98" t="s">
        <v>4568</v>
      </c>
      <c r="C1492" s="73" t="s">
        <v>2820</v>
      </c>
      <c r="D1492" s="74" t="s">
        <v>35</v>
      </c>
      <c r="E1492" s="90">
        <v>1</v>
      </c>
      <c r="F1492" s="91">
        <v>524478</v>
      </c>
      <c r="G1492" s="91">
        <f t="shared" si="80"/>
        <v>524478</v>
      </c>
    </row>
    <row r="1493" spans="2:7" s="95" customFormat="1" ht="141" customHeight="1" outlineLevel="1" x14ac:dyDescent="0.25">
      <c r="B1493" s="98" t="s">
        <v>4569</v>
      </c>
      <c r="C1493" s="73" t="s">
        <v>2821</v>
      </c>
      <c r="D1493" s="74" t="s">
        <v>35</v>
      </c>
      <c r="E1493" s="90">
        <v>1</v>
      </c>
      <c r="F1493" s="91">
        <v>682965</v>
      </c>
      <c r="G1493" s="91">
        <f t="shared" si="80"/>
        <v>682965</v>
      </c>
    </row>
    <row r="1494" spans="2:7" s="95" customFormat="1" ht="141" customHeight="1" outlineLevel="1" x14ac:dyDescent="0.25">
      <c r="B1494" s="98" t="s">
        <v>4570</v>
      </c>
      <c r="C1494" s="73" t="s">
        <v>2822</v>
      </c>
      <c r="D1494" s="74" t="s">
        <v>35</v>
      </c>
      <c r="E1494" s="90">
        <v>1</v>
      </c>
      <c r="F1494" s="91">
        <v>327928</v>
      </c>
      <c r="G1494" s="91">
        <f t="shared" si="80"/>
        <v>327928</v>
      </c>
    </row>
    <row r="1495" spans="2:7" s="95" customFormat="1" ht="141" customHeight="1" outlineLevel="1" x14ac:dyDescent="0.25">
      <c r="B1495" s="98" t="s">
        <v>4571</v>
      </c>
      <c r="C1495" s="73" t="s">
        <v>2823</v>
      </c>
      <c r="D1495" s="74" t="s">
        <v>35</v>
      </c>
      <c r="E1495" s="90">
        <v>1</v>
      </c>
      <c r="F1495" s="91">
        <v>367986</v>
      </c>
      <c r="G1495" s="91">
        <f t="shared" si="80"/>
        <v>367986</v>
      </c>
    </row>
    <row r="1496" spans="2:7" s="95" customFormat="1" ht="141" customHeight="1" outlineLevel="1" x14ac:dyDescent="0.25">
      <c r="B1496" s="98" t="s">
        <v>4572</v>
      </c>
      <c r="C1496" s="73" t="s">
        <v>2824</v>
      </c>
      <c r="D1496" s="74" t="s">
        <v>35</v>
      </c>
      <c r="E1496" s="90">
        <v>1</v>
      </c>
      <c r="F1496" s="91">
        <v>435628</v>
      </c>
      <c r="G1496" s="91">
        <f t="shared" si="80"/>
        <v>435628</v>
      </c>
    </row>
    <row r="1497" spans="2:7" s="95" customFormat="1" ht="141" customHeight="1" outlineLevel="1" x14ac:dyDescent="0.25">
      <c r="B1497" s="98" t="s">
        <v>4573</v>
      </c>
      <c r="C1497" s="73" t="s">
        <v>2825</v>
      </c>
      <c r="D1497" s="74" t="s">
        <v>35</v>
      </c>
      <c r="E1497" s="90">
        <v>1</v>
      </c>
      <c r="F1497" s="91">
        <v>504528</v>
      </c>
      <c r="G1497" s="91">
        <f t="shared" si="80"/>
        <v>504528</v>
      </c>
    </row>
    <row r="1498" spans="2:7" s="95" customFormat="1" ht="141" customHeight="1" outlineLevel="1" x14ac:dyDescent="0.25">
      <c r="B1498" s="98" t="s">
        <v>4574</v>
      </c>
      <c r="C1498" s="73" t="s">
        <v>2826</v>
      </c>
      <c r="D1498" s="74" t="s">
        <v>35</v>
      </c>
      <c r="E1498" s="90">
        <v>1</v>
      </c>
      <c r="F1498" s="91">
        <v>544428</v>
      </c>
      <c r="G1498" s="91">
        <f t="shared" si="80"/>
        <v>544428</v>
      </c>
    </row>
    <row r="1499" spans="2:7" s="95" customFormat="1" ht="141" customHeight="1" outlineLevel="1" x14ac:dyDescent="0.25">
      <c r="B1499" s="98" t="s">
        <v>4575</v>
      </c>
      <c r="C1499" s="73" t="s">
        <v>2827</v>
      </c>
      <c r="D1499" s="74" t="s">
        <v>35</v>
      </c>
      <c r="E1499" s="90">
        <v>1</v>
      </c>
      <c r="F1499" s="91">
        <v>618515</v>
      </c>
      <c r="G1499" s="91">
        <f t="shared" si="80"/>
        <v>618515</v>
      </c>
    </row>
    <row r="1500" spans="2:7" s="95" customFormat="1" ht="141" customHeight="1" outlineLevel="1" x14ac:dyDescent="0.25">
      <c r="B1500" s="98" t="s">
        <v>4576</v>
      </c>
      <c r="C1500" s="73" t="s">
        <v>2828</v>
      </c>
      <c r="D1500" s="74" t="s">
        <v>35</v>
      </c>
      <c r="E1500" s="90">
        <v>1</v>
      </c>
      <c r="F1500" s="91">
        <v>268409</v>
      </c>
      <c r="G1500" s="91">
        <f t="shared" si="80"/>
        <v>268409</v>
      </c>
    </row>
    <row r="1501" spans="2:7" s="95" customFormat="1" ht="141" customHeight="1" outlineLevel="1" x14ac:dyDescent="0.25">
      <c r="B1501" s="98" t="s">
        <v>4577</v>
      </c>
      <c r="C1501" s="73" t="s">
        <v>2829</v>
      </c>
      <c r="D1501" s="74" t="s">
        <v>35</v>
      </c>
      <c r="E1501" s="90">
        <v>1</v>
      </c>
      <c r="F1501" s="91">
        <v>369328</v>
      </c>
      <c r="G1501" s="91">
        <f t="shared" si="80"/>
        <v>369328</v>
      </c>
    </row>
    <row r="1502" spans="2:7" s="95" customFormat="1" ht="141" customHeight="1" outlineLevel="1" x14ac:dyDescent="0.25">
      <c r="B1502" s="98" t="s">
        <v>4578</v>
      </c>
      <c r="C1502" s="73" t="s">
        <v>2830</v>
      </c>
      <c r="D1502" s="74" t="s">
        <v>35</v>
      </c>
      <c r="E1502" s="90">
        <v>1</v>
      </c>
      <c r="F1502" s="91">
        <v>416736</v>
      </c>
      <c r="G1502" s="91">
        <f t="shared" si="80"/>
        <v>416736</v>
      </c>
    </row>
    <row r="1503" spans="2:7" s="95" customFormat="1" ht="141" customHeight="1" outlineLevel="1" x14ac:dyDescent="0.25">
      <c r="B1503" s="98" t="s">
        <v>4579</v>
      </c>
      <c r="C1503" s="73" t="s">
        <v>2831</v>
      </c>
      <c r="D1503" s="74" t="s">
        <v>35</v>
      </c>
      <c r="E1503" s="90">
        <v>1</v>
      </c>
      <c r="F1503" s="91">
        <v>404156</v>
      </c>
      <c r="G1503" s="91">
        <f t="shared" si="80"/>
        <v>404156</v>
      </c>
    </row>
    <row r="1504" spans="2:7" s="95" customFormat="1" ht="141" customHeight="1" outlineLevel="1" x14ac:dyDescent="0.25">
      <c r="B1504" s="98" t="s">
        <v>4580</v>
      </c>
      <c r="C1504" s="73" t="s">
        <v>2832</v>
      </c>
      <c r="D1504" s="74" t="s">
        <v>35</v>
      </c>
      <c r="E1504" s="90">
        <v>1</v>
      </c>
      <c r="F1504" s="91">
        <v>544428</v>
      </c>
      <c r="G1504" s="91">
        <f t="shared" si="80"/>
        <v>544428</v>
      </c>
    </row>
    <row r="1505" spans="2:7" s="95" customFormat="1" ht="141" customHeight="1" outlineLevel="1" x14ac:dyDescent="0.25">
      <c r="B1505" s="98" t="s">
        <v>4581</v>
      </c>
      <c r="C1505" s="73" t="s">
        <v>2833</v>
      </c>
      <c r="D1505" s="74" t="s">
        <v>35</v>
      </c>
      <c r="E1505" s="90">
        <v>1</v>
      </c>
      <c r="F1505" s="91">
        <v>442278</v>
      </c>
      <c r="G1505" s="91">
        <f t="shared" si="80"/>
        <v>442278</v>
      </c>
    </row>
    <row r="1506" spans="2:7" s="95" customFormat="1" ht="141" customHeight="1" outlineLevel="1" x14ac:dyDescent="0.25">
      <c r="B1506" s="98" t="s">
        <v>4582</v>
      </c>
      <c r="C1506" s="73" t="s">
        <v>2834</v>
      </c>
      <c r="D1506" s="74" t="s">
        <v>35</v>
      </c>
      <c r="E1506" s="90">
        <v>1</v>
      </c>
      <c r="F1506" s="91">
        <v>517728</v>
      </c>
      <c r="G1506" s="91">
        <f t="shared" si="80"/>
        <v>517728</v>
      </c>
    </row>
    <row r="1507" spans="2:7" s="95" customFormat="1" ht="141" customHeight="1" outlineLevel="1" x14ac:dyDescent="0.25">
      <c r="B1507" s="98" t="s">
        <v>4583</v>
      </c>
      <c r="C1507" s="73" t="s">
        <v>2835</v>
      </c>
      <c r="D1507" s="74" t="s">
        <v>35</v>
      </c>
      <c r="E1507" s="90">
        <v>1</v>
      </c>
      <c r="F1507" s="91">
        <v>601715</v>
      </c>
      <c r="G1507" s="91">
        <f t="shared" si="80"/>
        <v>601715</v>
      </c>
    </row>
    <row r="1508" spans="2:7" s="95" customFormat="1" ht="141" customHeight="1" outlineLevel="1" x14ac:dyDescent="0.25">
      <c r="B1508" s="98" t="s">
        <v>4584</v>
      </c>
      <c r="C1508" s="73" t="s">
        <v>2836</v>
      </c>
      <c r="D1508" s="74" t="s">
        <v>35</v>
      </c>
      <c r="E1508" s="90">
        <v>1</v>
      </c>
      <c r="F1508" s="91">
        <v>670915</v>
      </c>
      <c r="G1508" s="91">
        <f t="shared" si="80"/>
        <v>670915</v>
      </c>
    </row>
    <row r="1509" spans="2:7" s="95" customFormat="1" ht="141" customHeight="1" outlineLevel="1" x14ac:dyDescent="0.25">
      <c r="B1509" s="98" t="s">
        <v>4585</v>
      </c>
      <c r="C1509" s="73" t="s">
        <v>2837</v>
      </c>
      <c r="D1509" s="74" t="s">
        <v>35</v>
      </c>
      <c r="E1509" s="90">
        <v>1</v>
      </c>
      <c r="F1509" s="91">
        <v>584551</v>
      </c>
      <c r="G1509" s="91">
        <f t="shared" si="80"/>
        <v>584551</v>
      </c>
    </row>
    <row r="1510" spans="2:7" s="95" customFormat="1" ht="141" customHeight="1" outlineLevel="1" x14ac:dyDescent="0.25">
      <c r="B1510" s="98" t="s">
        <v>4586</v>
      </c>
      <c r="C1510" s="73" t="s">
        <v>2838</v>
      </c>
      <c r="D1510" s="74" t="s">
        <v>35</v>
      </c>
      <c r="E1510" s="90">
        <v>1</v>
      </c>
      <c r="F1510" s="91">
        <v>75582</v>
      </c>
      <c r="G1510" s="91">
        <f t="shared" si="80"/>
        <v>75582</v>
      </c>
    </row>
    <row r="1511" spans="2:7" s="95" customFormat="1" ht="141" customHeight="1" outlineLevel="1" x14ac:dyDescent="0.25">
      <c r="B1511" s="98" t="s">
        <v>4587</v>
      </c>
      <c r="C1511" s="73" t="s">
        <v>2839</v>
      </c>
      <c r="D1511" s="74" t="s">
        <v>35</v>
      </c>
      <c r="E1511" s="90">
        <v>1</v>
      </c>
      <c r="F1511" s="91">
        <v>669978</v>
      </c>
      <c r="G1511" s="91">
        <f t="shared" si="80"/>
        <v>669978</v>
      </c>
    </row>
    <row r="1512" spans="2:7" s="95" customFormat="1" ht="141" customHeight="1" outlineLevel="1" x14ac:dyDescent="0.25">
      <c r="B1512" s="98" t="s">
        <v>4588</v>
      </c>
      <c r="C1512" s="73" t="s">
        <v>2840</v>
      </c>
      <c r="D1512" s="74" t="s">
        <v>35</v>
      </c>
      <c r="E1512" s="90">
        <v>1</v>
      </c>
      <c r="F1512" s="91">
        <v>327028</v>
      </c>
      <c r="G1512" s="91">
        <f t="shared" si="80"/>
        <v>327028</v>
      </c>
    </row>
    <row r="1513" spans="2:7" s="95" customFormat="1" ht="141" customHeight="1" outlineLevel="1" x14ac:dyDescent="0.25">
      <c r="B1513" s="98" t="s">
        <v>4589</v>
      </c>
      <c r="C1513" s="73" t="s">
        <v>2841</v>
      </c>
      <c r="D1513" s="74" t="s">
        <v>35</v>
      </c>
      <c r="E1513" s="90">
        <v>1</v>
      </c>
      <c r="F1513" s="91">
        <v>2298137</v>
      </c>
      <c r="G1513" s="91">
        <f t="shared" si="80"/>
        <v>2298137</v>
      </c>
    </row>
    <row r="1514" spans="2:7" s="95" customFormat="1" ht="91.5" customHeight="1" outlineLevel="1" x14ac:dyDescent="0.25">
      <c r="B1514" s="98" t="s">
        <v>4590</v>
      </c>
      <c r="C1514" s="73" t="s">
        <v>2842</v>
      </c>
      <c r="D1514" s="74" t="s">
        <v>35</v>
      </c>
      <c r="E1514" s="90">
        <v>1</v>
      </c>
      <c r="F1514" s="91">
        <v>19620</v>
      </c>
      <c r="G1514" s="91">
        <f t="shared" si="80"/>
        <v>19620</v>
      </c>
    </row>
    <row r="1515" spans="2:7" s="95" customFormat="1" ht="91.5" customHeight="1" outlineLevel="1" x14ac:dyDescent="0.25">
      <c r="B1515" s="98" t="s">
        <v>4591</v>
      </c>
      <c r="C1515" s="73" t="s">
        <v>2843</v>
      </c>
      <c r="D1515" s="74" t="s">
        <v>35</v>
      </c>
      <c r="E1515" s="90">
        <v>1</v>
      </c>
      <c r="F1515" s="91">
        <v>166067</v>
      </c>
      <c r="G1515" s="91">
        <f t="shared" si="80"/>
        <v>166067</v>
      </c>
    </row>
    <row r="1516" spans="2:7" s="95" customFormat="1" ht="91.5" customHeight="1" outlineLevel="1" x14ac:dyDescent="0.25">
      <c r="B1516" s="98" t="s">
        <v>4592</v>
      </c>
      <c r="C1516" s="73" t="s">
        <v>2844</v>
      </c>
      <c r="D1516" s="74" t="s">
        <v>2845</v>
      </c>
      <c r="E1516" s="90">
        <v>1</v>
      </c>
      <c r="F1516" s="91">
        <v>283343</v>
      </c>
      <c r="G1516" s="91">
        <f t="shared" si="80"/>
        <v>283343</v>
      </c>
    </row>
    <row r="1517" spans="2:7" s="95" customFormat="1" ht="91.5" customHeight="1" outlineLevel="1" x14ac:dyDescent="0.25">
      <c r="B1517" s="98" t="s">
        <v>4593</v>
      </c>
      <c r="C1517" s="73" t="s">
        <v>2846</v>
      </c>
      <c r="D1517" s="74" t="s">
        <v>55</v>
      </c>
      <c r="E1517" s="90">
        <v>1</v>
      </c>
      <c r="F1517" s="91">
        <v>24473</v>
      </c>
      <c r="G1517" s="91">
        <f t="shared" si="80"/>
        <v>24473</v>
      </c>
    </row>
    <row r="1518" spans="2:7" s="95" customFormat="1" ht="91.5" customHeight="1" outlineLevel="1" x14ac:dyDescent="0.25">
      <c r="B1518" s="98" t="s">
        <v>4594</v>
      </c>
      <c r="C1518" s="73" t="s">
        <v>2847</v>
      </c>
      <c r="D1518" s="74" t="s">
        <v>31</v>
      </c>
      <c r="E1518" s="90">
        <v>1</v>
      </c>
      <c r="F1518" s="91">
        <v>57575</v>
      </c>
      <c r="G1518" s="91">
        <f t="shared" si="80"/>
        <v>57575</v>
      </c>
    </row>
    <row r="1519" spans="2:7" s="95" customFormat="1" ht="91.5" customHeight="1" outlineLevel="1" x14ac:dyDescent="0.25">
      <c r="B1519" s="98" t="s">
        <v>4595</v>
      </c>
      <c r="C1519" s="73" t="s">
        <v>2848</v>
      </c>
      <c r="D1519" s="74" t="s">
        <v>35</v>
      </c>
      <c r="E1519" s="90">
        <v>1</v>
      </c>
      <c r="F1519" s="91">
        <v>162735</v>
      </c>
      <c r="G1519" s="91">
        <f t="shared" si="80"/>
        <v>162735</v>
      </c>
    </row>
    <row r="1520" spans="2:7" s="95" customFormat="1" ht="91.5" customHeight="1" outlineLevel="1" x14ac:dyDescent="0.25">
      <c r="B1520" s="98" t="s">
        <v>4596</v>
      </c>
      <c r="C1520" s="73" t="s">
        <v>2849</v>
      </c>
      <c r="D1520" s="74" t="s">
        <v>35</v>
      </c>
      <c r="E1520" s="90">
        <v>1</v>
      </c>
      <c r="F1520" s="91">
        <v>353290</v>
      </c>
      <c r="G1520" s="91">
        <f t="shared" si="80"/>
        <v>353290</v>
      </c>
    </row>
    <row r="1521" spans="2:7" s="95" customFormat="1" ht="91.5" customHeight="1" outlineLevel="1" x14ac:dyDescent="0.25">
      <c r="B1521" s="98" t="s">
        <v>4597</v>
      </c>
      <c r="C1521" s="73" t="s">
        <v>2850</v>
      </c>
      <c r="D1521" s="74" t="s">
        <v>35</v>
      </c>
      <c r="E1521" s="90">
        <v>1</v>
      </c>
      <c r="F1521" s="91">
        <v>251673</v>
      </c>
      <c r="G1521" s="91">
        <f t="shared" si="80"/>
        <v>251673</v>
      </c>
    </row>
    <row r="1522" spans="2:7" s="95" customFormat="1" ht="91.5" customHeight="1" outlineLevel="1" x14ac:dyDescent="0.25">
      <c r="B1522" s="98" t="s">
        <v>4598</v>
      </c>
      <c r="C1522" s="73" t="s">
        <v>2851</v>
      </c>
      <c r="D1522" s="74" t="s">
        <v>35</v>
      </c>
      <c r="E1522" s="90">
        <v>1</v>
      </c>
      <c r="F1522" s="91">
        <v>201567</v>
      </c>
      <c r="G1522" s="91">
        <f t="shared" si="80"/>
        <v>201567</v>
      </c>
    </row>
    <row r="1523" spans="2:7" s="95" customFormat="1" ht="91.5" customHeight="1" outlineLevel="1" x14ac:dyDescent="0.25">
      <c r="B1523" s="98" t="s">
        <v>4599</v>
      </c>
      <c r="C1523" s="73" t="s">
        <v>2852</v>
      </c>
      <c r="D1523" s="74" t="s">
        <v>35</v>
      </c>
      <c r="E1523" s="90">
        <v>1</v>
      </c>
      <c r="F1523" s="91">
        <v>151167</v>
      </c>
      <c r="G1523" s="91">
        <f t="shared" si="80"/>
        <v>151167</v>
      </c>
    </row>
    <row r="1524" spans="2:7" s="95" customFormat="1" ht="91.5" customHeight="1" outlineLevel="1" x14ac:dyDescent="0.25">
      <c r="B1524" s="98" t="s">
        <v>4600</v>
      </c>
      <c r="C1524" s="73" t="s">
        <v>2853</v>
      </c>
      <c r="D1524" s="74" t="s">
        <v>35</v>
      </c>
      <c r="E1524" s="90">
        <v>1</v>
      </c>
      <c r="F1524" s="91">
        <v>124867</v>
      </c>
      <c r="G1524" s="91">
        <f t="shared" si="80"/>
        <v>124867</v>
      </c>
    </row>
    <row r="1525" spans="2:7" s="95" customFormat="1" ht="91.5" customHeight="1" outlineLevel="1" x14ac:dyDescent="0.25">
      <c r="B1525" s="98" t="s">
        <v>4601</v>
      </c>
      <c r="C1525" s="73" t="s">
        <v>2854</v>
      </c>
      <c r="D1525" s="74" t="s">
        <v>35</v>
      </c>
      <c r="E1525" s="90">
        <v>1</v>
      </c>
      <c r="F1525" s="91">
        <v>89661</v>
      </c>
      <c r="G1525" s="91">
        <f t="shared" si="80"/>
        <v>89661</v>
      </c>
    </row>
    <row r="1526" spans="2:7" s="95" customFormat="1" ht="91.5" customHeight="1" outlineLevel="1" x14ac:dyDescent="0.25">
      <c r="B1526" s="98" t="s">
        <v>4602</v>
      </c>
      <c r="C1526" s="73" t="s">
        <v>2855</v>
      </c>
      <c r="D1526" s="74" t="s">
        <v>35</v>
      </c>
      <c r="E1526" s="90">
        <v>1</v>
      </c>
      <c r="F1526" s="91">
        <v>115867</v>
      </c>
      <c r="G1526" s="91">
        <f t="shared" si="80"/>
        <v>115867</v>
      </c>
    </row>
    <row r="1527" spans="2:7" s="95" customFormat="1" ht="91.5" customHeight="1" outlineLevel="1" x14ac:dyDescent="0.25">
      <c r="B1527" s="98" t="s">
        <v>4603</v>
      </c>
      <c r="C1527" s="73" t="s">
        <v>2856</v>
      </c>
      <c r="D1527" s="74" t="s">
        <v>35</v>
      </c>
      <c r="E1527" s="90">
        <v>1</v>
      </c>
      <c r="F1527" s="91">
        <v>25558</v>
      </c>
      <c r="G1527" s="91">
        <f t="shared" si="80"/>
        <v>25558</v>
      </c>
    </row>
    <row r="1528" spans="2:7" s="95" customFormat="1" ht="91.5" customHeight="1" outlineLevel="1" x14ac:dyDescent="0.25">
      <c r="B1528" s="98" t="s">
        <v>4604</v>
      </c>
      <c r="C1528" s="73" t="s">
        <v>2857</v>
      </c>
      <c r="D1528" s="74" t="s">
        <v>35</v>
      </c>
      <c r="E1528" s="90">
        <v>1</v>
      </c>
      <c r="F1528" s="91">
        <v>9105</v>
      </c>
      <c r="G1528" s="91">
        <f t="shared" si="80"/>
        <v>9105</v>
      </c>
    </row>
    <row r="1529" spans="2:7" s="95" customFormat="1" ht="91.5" customHeight="1" outlineLevel="1" x14ac:dyDescent="0.25">
      <c r="B1529" s="98" t="s">
        <v>4605</v>
      </c>
      <c r="C1529" s="73" t="s">
        <v>2858</v>
      </c>
      <c r="D1529" s="74" t="s">
        <v>35</v>
      </c>
      <c r="E1529" s="90">
        <v>1</v>
      </c>
      <c r="F1529" s="91">
        <v>179567</v>
      </c>
      <c r="G1529" s="91">
        <f t="shared" si="80"/>
        <v>179567</v>
      </c>
    </row>
    <row r="1530" spans="2:7" s="95" customFormat="1" ht="91.5" customHeight="1" outlineLevel="1" x14ac:dyDescent="0.25">
      <c r="B1530" s="98" t="s">
        <v>4606</v>
      </c>
      <c r="C1530" s="73" t="s">
        <v>2859</v>
      </c>
      <c r="D1530" s="74" t="s">
        <v>35</v>
      </c>
      <c r="E1530" s="90">
        <v>1</v>
      </c>
      <c r="F1530" s="91">
        <v>30307</v>
      </c>
      <c r="G1530" s="91">
        <f t="shared" si="80"/>
        <v>30307</v>
      </c>
    </row>
    <row r="1531" spans="2:7" s="95" customFormat="1" ht="91.5" customHeight="1" outlineLevel="1" x14ac:dyDescent="0.25">
      <c r="B1531" s="98" t="s">
        <v>4607</v>
      </c>
      <c r="C1531" s="73" t="s">
        <v>2860</v>
      </c>
      <c r="D1531" s="74" t="s">
        <v>55</v>
      </c>
      <c r="E1531" s="90">
        <v>1</v>
      </c>
      <c r="F1531" s="91">
        <v>27857</v>
      </c>
      <c r="G1531" s="91">
        <f t="shared" si="80"/>
        <v>27857</v>
      </c>
    </row>
    <row r="1532" spans="2:7" s="95" customFormat="1" ht="91.5" customHeight="1" outlineLevel="1" x14ac:dyDescent="0.25">
      <c r="B1532" s="98" t="s">
        <v>4608</v>
      </c>
      <c r="C1532" s="73" t="s">
        <v>2861</v>
      </c>
      <c r="D1532" s="74" t="s">
        <v>35</v>
      </c>
      <c r="E1532" s="90">
        <v>1</v>
      </c>
      <c r="F1532" s="91">
        <v>20547</v>
      </c>
      <c r="G1532" s="91">
        <f t="shared" si="80"/>
        <v>20547</v>
      </c>
    </row>
    <row r="1533" spans="2:7" s="95" customFormat="1" ht="91.5" customHeight="1" outlineLevel="1" x14ac:dyDescent="0.25">
      <c r="B1533" s="98" t="s">
        <v>4609</v>
      </c>
      <c r="C1533" s="73" t="s">
        <v>2848</v>
      </c>
      <c r="D1533" s="74" t="s">
        <v>35</v>
      </c>
      <c r="E1533" s="90">
        <v>1</v>
      </c>
      <c r="F1533" s="91">
        <v>162735</v>
      </c>
      <c r="G1533" s="91">
        <f t="shared" si="80"/>
        <v>162735</v>
      </c>
    </row>
    <row r="1534" spans="2:7" s="95" customFormat="1" ht="91.5" customHeight="1" outlineLevel="1" x14ac:dyDescent="0.25">
      <c r="B1534" s="98" t="s">
        <v>4610</v>
      </c>
      <c r="C1534" s="73" t="s">
        <v>2862</v>
      </c>
      <c r="D1534" s="74" t="s">
        <v>35</v>
      </c>
      <c r="E1534" s="90">
        <v>1</v>
      </c>
      <c r="F1534" s="91">
        <v>383851</v>
      </c>
      <c r="G1534" s="91">
        <f t="shared" si="80"/>
        <v>383851</v>
      </c>
    </row>
    <row r="1535" spans="2:7" s="95" customFormat="1" ht="91.5" customHeight="1" outlineLevel="1" x14ac:dyDescent="0.25">
      <c r="B1535" s="98" t="s">
        <v>4611</v>
      </c>
      <c r="C1535" s="73" t="s">
        <v>2863</v>
      </c>
      <c r="D1535" s="74" t="s">
        <v>35</v>
      </c>
      <c r="E1535" s="90">
        <v>1</v>
      </c>
      <c r="F1535" s="91">
        <v>67301</v>
      </c>
      <c r="G1535" s="91">
        <f t="shared" si="80"/>
        <v>67301</v>
      </c>
    </row>
    <row r="1536" spans="2:7" s="95" customFormat="1" ht="167.25" customHeight="1" outlineLevel="1" x14ac:dyDescent="0.25">
      <c r="B1536" s="98" t="s">
        <v>4612</v>
      </c>
      <c r="C1536" s="73" t="s">
        <v>2864</v>
      </c>
      <c r="D1536" s="74" t="s">
        <v>2845</v>
      </c>
      <c r="E1536" s="90">
        <v>1</v>
      </c>
      <c r="F1536" s="91">
        <v>33916826</v>
      </c>
      <c r="G1536" s="91">
        <f t="shared" si="80"/>
        <v>33916826</v>
      </c>
    </row>
    <row r="1537" spans="2:7" s="95" customFormat="1" ht="167.25" customHeight="1" outlineLevel="1" x14ac:dyDescent="0.25">
      <c r="B1537" s="98" t="s">
        <v>4613</v>
      </c>
      <c r="C1537" s="73" t="s">
        <v>2865</v>
      </c>
      <c r="D1537" s="74" t="s">
        <v>2845</v>
      </c>
      <c r="E1537" s="90">
        <v>1</v>
      </c>
      <c r="F1537" s="91">
        <v>13931546</v>
      </c>
      <c r="G1537" s="91">
        <f t="shared" si="80"/>
        <v>13931546</v>
      </c>
    </row>
    <row r="1538" spans="2:7" s="95" customFormat="1" ht="167.25" customHeight="1" outlineLevel="1" x14ac:dyDescent="0.25">
      <c r="B1538" s="98" t="s">
        <v>4614</v>
      </c>
      <c r="C1538" s="73" t="s">
        <v>2866</v>
      </c>
      <c r="D1538" s="74" t="s">
        <v>2845</v>
      </c>
      <c r="E1538" s="90">
        <v>1</v>
      </c>
      <c r="F1538" s="91">
        <v>25387960</v>
      </c>
      <c r="G1538" s="91">
        <f t="shared" si="80"/>
        <v>25387960</v>
      </c>
    </row>
    <row r="1539" spans="2:7" s="95" customFormat="1" ht="159" customHeight="1" outlineLevel="1" x14ac:dyDescent="0.25">
      <c r="B1539" s="98" t="s">
        <v>4615</v>
      </c>
      <c r="C1539" s="73" t="s">
        <v>2867</v>
      </c>
      <c r="D1539" s="74" t="s">
        <v>2845</v>
      </c>
      <c r="E1539" s="90">
        <v>1</v>
      </c>
      <c r="F1539" s="91">
        <v>22018406</v>
      </c>
      <c r="G1539" s="91">
        <f t="shared" si="80"/>
        <v>22018406</v>
      </c>
    </row>
    <row r="1540" spans="2:7" s="95" customFormat="1" ht="159" customHeight="1" outlineLevel="1" x14ac:dyDescent="0.25">
      <c r="B1540" s="98" t="s">
        <v>4616</v>
      </c>
      <c r="C1540" s="73" t="s">
        <v>2868</v>
      </c>
      <c r="D1540" s="74" t="s">
        <v>2845</v>
      </c>
      <c r="E1540" s="90">
        <v>1</v>
      </c>
      <c r="F1540" s="91">
        <v>20059401</v>
      </c>
      <c r="G1540" s="91">
        <f t="shared" si="80"/>
        <v>20059401</v>
      </c>
    </row>
    <row r="1541" spans="2:7" s="95" customFormat="1" ht="204" customHeight="1" outlineLevel="1" x14ac:dyDescent="0.25">
      <c r="B1541" s="98" t="s">
        <v>4617</v>
      </c>
      <c r="C1541" s="73" t="s">
        <v>2869</v>
      </c>
      <c r="D1541" s="74" t="s">
        <v>35</v>
      </c>
      <c r="E1541" s="90">
        <v>1</v>
      </c>
      <c r="F1541" s="91">
        <v>13490458</v>
      </c>
      <c r="G1541" s="91">
        <f t="shared" si="80"/>
        <v>13490458</v>
      </c>
    </row>
    <row r="1542" spans="2:7" s="95" customFormat="1" ht="204" customHeight="1" outlineLevel="1" x14ac:dyDescent="0.25">
      <c r="B1542" s="98" t="s">
        <v>4618</v>
      </c>
      <c r="C1542" s="73" t="s">
        <v>2838</v>
      </c>
      <c r="D1542" s="74" t="s">
        <v>35</v>
      </c>
      <c r="E1542" s="90">
        <v>1</v>
      </c>
      <c r="F1542" s="91">
        <v>75582</v>
      </c>
      <c r="G1542" s="91">
        <f t="shared" si="80"/>
        <v>75582</v>
      </c>
    </row>
    <row r="1543" spans="2:7" s="95" customFormat="1" ht="204" customHeight="1" outlineLevel="1" x14ac:dyDescent="0.25">
      <c r="B1543" s="98" t="s">
        <v>4619</v>
      </c>
      <c r="C1543" s="73" t="s">
        <v>2870</v>
      </c>
      <c r="D1543" s="74" t="s">
        <v>35</v>
      </c>
      <c r="E1543" s="90">
        <v>1</v>
      </c>
      <c r="F1543" s="91">
        <v>205378</v>
      </c>
      <c r="G1543" s="91">
        <f t="shared" si="80"/>
        <v>205378</v>
      </c>
    </row>
    <row r="1544" spans="2:7" s="95" customFormat="1" ht="204" customHeight="1" outlineLevel="1" x14ac:dyDescent="0.25">
      <c r="B1544" s="98" t="s">
        <v>4620</v>
      </c>
      <c r="C1544" s="73" t="s">
        <v>2871</v>
      </c>
      <c r="D1544" s="74" t="s">
        <v>35</v>
      </c>
      <c r="E1544" s="90">
        <v>1</v>
      </c>
      <c r="F1544" s="91">
        <v>265078</v>
      </c>
      <c r="G1544" s="91">
        <f t="shared" si="80"/>
        <v>265078</v>
      </c>
    </row>
    <row r="1545" spans="2:7" s="95" customFormat="1" ht="204" customHeight="1" outlineLevel="1" x14ac:dyDescent="0.25">
      <c r="B1545" s="98" t="s">
        <v>4621</v>
      </c>
      <c r="C1545" s="73" t="s">
        <v>2872</v>
      </c>
      <c r="D1545" s="74" t="s">
        <v>35</v>
      </c>
      <c r="E1545" s="90">
        <v>1</v>
      </c>
      <c r="F1545" s="91">
        <v>312578</v>
      </c>
      <c r="G1545" s="91">
        <f t="shared" si="80"/>
        <v>312578</v>
      </c>
    </row>
    <row r="1546" spans="2:7" s="95" customFormat="1" ht="204" customHeight="1" outlineLevel="1" x14ac:dyDescent="0.25">
      <c r="B1546" s="98" t="s">
        <v>4622</v>
      </c>
      <c r="C1546" s="73" t="s">
        <v>2873</v>
      </c>
      <c r="D1546" s="74" t="s">
        <v>35</v>
      </c>
      <c r="E1546" s="90">
        <v>1</v>
      </c>
      <c r="F1546" s="91">
        <v>86020404</v>
      </c>
      <c r="G1546" s="91">
        <f t="shared" si="80"/>
        <v>86020404</v>
      </c>
    </row>
    <row r="1547" spans="2:7" s="95" customFormat="1" ht="204" customHeight="1" outlineLevel="1" x14ac:dyDescent="0.25">
      <c r="B1547" s="98" t="s">
        <v>4623</v>
      </c>
      <c r="C1547" s="73" t="s">
        <v>2874</v>
      </c>
      <c r="D1547" s="74" t="s">
        <v>35</v>
      </c>
      <c r="E1547" s="90">
        <v>1</v>
      </c>
      <c r="F1547" s="91">
        <v>6427840</v>
      </c>
      <c r="G1547" s="91">
        <f t="shared" si="80"/>
        <v>6427840</v>
      </c>
    </row>
    <row r="1548" spans="2:7" s="95" customFormat="1" ht="204" customHeight="1" outlineLevel="1" x14ac:dyDescent="0.25">
      <c r="B1548" s="98" t="s">
        <v>4624</v>
      </c>
      <c r="C1548" s="73" t="s">
        <v>2875</v>
      </c>
      <c r="D1548" s="74" t="s">
        <v>35</v>
      </c>
      <c r="E1548" s="90">
        <v>1</v>
      </c>
      <c r="F1548" s="91">
        <v>6771545</v>
      </c>
      <c r="G1548" s="91">
        <f t="shared" si="80"/>
        <v>6771545</v>
      </c>
    </row>
    <row r="1549" spans="2:7" s="95" customFormat="1" ht="204" customHeight="1" outlineLevel="1" x14ac:dyDescent="0.25">
      <c r="B1549" s="98" t="s">
        <v>4625</v>
      </c>
      <c r="C1549" s="73" t="s">
        <v>2876</v>
      </c>
      <c r="D1549" s="74" t="s">
        <v>35</v>
      </c>
      <c r="E1549" s="90">
        <v>1</v>
      </c>
      <c r="F1549" s="91">
        <v>7487561</v>
      </c>
      <c r="G1549" s="91">
        <f t="shared" si="80"/>
        <v>7487561</v>
      </c>
    </row>
    <row r="1550" spans="2:7" s="95" customFormat="1" ht="259.5" customHeight="1" outlineLevel="1" x14ac:dyDescent="0.25">
      <c r="B1550" s="98" t="s">
        <v>4626</v>
      </c>
      <c r="C1550" s="73" t="s">
        <v>2877</v>
      </c>
      <c r="D1550" s="74" t="s">
        <v>35</v>
      </c>
      <c r="E1550" s="90">
        <v>1</v>
      </c>
      <c r="F1550" s="91">
        <v>89851756</v>
      </c>
      <c r="G1550" s="91">
        <f t="shared" ref="G1550:G1565" si="81">+ROUND(E1550*F1550,0)</f>
        <v>89851756</v>
      </c>
    </row>
    <row r="1551" spans="2:7" s="95" customFormat="1" ht="204" customHeight="1" outlineLevel="1" x14ac:dyDescent="0.25">
      <c r="B1551" s="98" t="s">
        <v>4627</v>
      </c>
      <c r="C1551" s="73" t="s">
        <v>2878</v>
      </c>
      <c r="D1551" s="74" t="s">
        <v>35</v>
      </c>
      <c r="E1551" s="90">
        <v>1</v>
      </c>
      <c r="F1551" s="91">
        <v>6162292</v>
      </c>
      <c r="G1551" s="91">
        <f t="shared" si="81"/>
        <v>6162292</v>
      </c>
    </row>
    <row r="1552" spans="2:7" s="95" customFormat="1" ht="204" customHeight="1" outlineLevel="1" x14ac:dyDescent="0.25">
      <c r="B1552" s="98" t="s">
        <v>4628</v>
      </c>
      <c r="C1552" s="73" t="s">
        <v>2879</v>
      </c>
      <c r="D1552" s="74" t="s">
        <v>35</v>
      </c>
      <c r="E1552" s="90">
        <v>1</v>
      </c>
      <c r="F1552" s="91">
        <v>13555951</v>
      </c>
      <c r="G1552" s="91">
        <f t="shared" si="81"/>
        <v>13555951</v>
      </c>
    </row>
    <row r="1553" spans="2:7" s="95" customFormat="1" ht="204" customHeight="1" outlineLevel="1" x14ac:dyDescent="0.25">
      <c r="B1553" s="98" t="s">
        <v>4629</v>
      </c>
      <c r="C1553" s="73" t="s">
        <v>2880</v>
      </c>
      <c r="D1553" s="74" t="s">
        <v>35</v>
      </c>
      <c r="E1553" s="90">
        <v>1</v>
      </c>
      <c r="F1553" s="91">
        <v>21781485</v>
      </c>
      <c r="G1553" s="91">
        <f t="shared" si="81"/>
        <v>21781485</v>
      </c>
    </row>
    <row r="1554" spans="2:7" s="95" customFormat="1" ht="204" customHeight="1" outlineLevel="1" x14ac:dyDescent="0.25">
      <c r="B1554" s="98" t="s">
        <v>4630</v>
      </c>
      <c r="C1554" s="73" t="s">
        <v>2881</v>
      </c>
      <c r="D1554" s="74" t="s">
        <v>35</v>
      </c>
      <c r="E1554" s="90">
        <v>1</v>
      </c>
      <c r="F1554" s="91">
        <v>18421333</v>
      </c>
      <c r="G1554" s="91">
        <f t="shared" si="81"/>
        <v>18421333</v>
      </c>
    </row>
    <row r="1555" spans="2:7" s="95" customFormat="1" ht="204" customHeight="1" outlineLevel="1" x14ac:dyDescent="0.25">
      <c r="B1555" s="98" t="s">
        <v>4631</v>
      </c>
      <c r="C1555" s="73" t="s">
        <v>2882</v>
      </c>
      <c r="D1555" s="74" t="s">
        <v>35</v>
      </c>
      <c r="E1555" s="90">
        <v>1</v>
      </c>
      <c r="F1555" s="91">
        <v>32543359</v>
      </c>
      <c r="G1555" s="91">
        <f t="shared" si="81"/>
        <v>32543359</v>
      </c>
    </row>
    <row r="1556" spans="2:7" s="95" customFormat="1" ht="204" customHeight="1" outlineLevel="1" x14ac:dyDescent="0.25">
      <c r="B1556" s="98" t="s">
        <v>4632</v>
      </c>
      <c r="C1556" s="73" t="s">
        <v>2883</v>
      </c>
      <c r="D1556" s="74" t="s">
        <v>35</v>
      </c>
      <c r="E1556" s="90">
        <v>1</v>
      </c>
      <c r="F1556" s="91">
        <v>59146261</v>
      </c>
      <c r="G1556" s="91">
        <f t="shared" si="81"/>
        <v>59146261</v>
      </c>
    </row>
    <row r="1557" spans="2:7" s="95" customFormat="1" ht="204" customHeight="1" outlineLevel="1" x14ac:dyDescent="0.25">
      <c r="B1557" s="98" t="s">
        <v>4633</v>
      </c>
      <c r="C1557" s="73" t="s">
        <v>2884</v>
      </c>
      <c r="D1557" s="74" t="s">
        <v>35</v>
      </c>
      <c r="E1557" s="90">
        <v>1</v>
      </c>
      <c r="F1557" s="91">
        <v>52353110</v>
      </c>
      <c r="G1557" s="91">
        <f t="shared" si="81"/>
        <v>52353110</v>
      </c>
    </row>
    <row r="1558" spans="2:7" s="95" customFormat="1" ht="91.5" customHeight="1" outlineLevel="1" x14ac:dyDescent="0.25">
      <c r="B1558" s="98" t="s">
        <v>4634</v>
      </c>
      <c r="C1558" s="73" t="s">
        <v>88</v>
      </c>
      <c r="D1558" s="74" t="s">
        <v>35</v>
      </c>
      <c r="E1558" s="90">
        <v>1</v>
      </c>
      <c r="F1558" s="91">
        <v>10205731</v>
      </c>
      <c r="G1558" s="91">
        <f t="shared" si="81"/>
        <v>10205731</v>
      </c>
    </row>
    <row r="1559" spans="2:7" s="95" customFormat="1" ht="91.5" customHeight="1" outlineLevel="1" x14ac:dyDescent="0.25">
      <c r="B1559" s="98" t="s">
        <v>4635</v>
      </c>
      <c r="C1559" s="73" t="s">
        <v>2885</v>
      </c>
      <c r="D1559" s="74" t="s">
        <v>35</v>
      </c>
      <c r="E1559" s="90">
        <v>1</v>
      </c>
      <c r="F1559" s="91">
        <v>151167</v>
      </c>
      <c r="G1559" s="91">
        <f t="shared" si="81"/>
        <v>151167</v>
      </c>
    </row>
    <row r="1560" spans="2:7" s="95" customFormat="1" ht="156.75" customHeight="1" outlineLevel="1" x14ac:dyDescent="0.25">
      <c r="B1560" s="98" t="s">
        <v>4636</v>
      </c>
      <c r="C1560" s="73" t="s">
        <v>2886</v>
      </c>
      <c r="D1560" s="74" t="s">
        <v>2845</v>
      </c>
      <c r="E1560" s="90">
        <v>1</v>
      </c>
      <c r="F1560" s="91">
        <v>13971569</v>
      </c>
      <c r="G1560" s="91">
        <f t="shared" si="81"/>
        <v>13971569</v>
      </c>
    </row>
    <row r="1561" spans="2:7" s="95" customFormat="1" ht="156.75" customHeight="1" outlineLevel="1" x14ac:dyDescent="0.25">
      <c r="B1561" s="98" t="s">
        <v>4637</v>
      </c>
      <c r="C1561" s="73" t="s">
        <v>2887</v>
      </c>
      <c r="D1561" s="74" t="s">
        <v>2845</v>
      </c>
      <c r="E1561" s="90">
        <v>1</v>
      </c>
      <c r="F1561" s="91">
        <v>8342868</v>
      </c>
      <c r="G1561" s="91">
        <f t="shared" si="81"/>
        <v>8342868</v>
      </c>
    </row>
    <row r="1562" spans="2:7" s="95" customFormat="1" ht="219.75" customHeight="1" outlineLevel="1" x14ac:dyDescent="0.25">
      <c r="B1562" s="98" t="s">
        <v>4638</v>
      </c>
      <c r="C1562" s="73" t="s">
        <v>2888</v>
      </c>
      <c r="D1562" s="74" t="s">
        <v>35</v>
      </c>
      <c r="E1562" s="90">
        <v>1</v>
      </c>
      <c r="F1562" s="91">
        <v>30661827</v>
      </c>
      <c r="G1562" s="91">
        <f t="shared" si="81"/>
        <v>30661827</v>
      </c>
    </row>
    <row r="1563" spans="2:7" s="95" customFormat="1" ht="91.5" customHeight="1" outlineLevel="1" x14ac:dyDescent="0.25">
      <c r="B1563" s="98" t="s">
        <v>4639</v>
      </c>
      <c r="C1563" s="73" t="s">
        <v>2889</v>
      </c>
      <c r="D1563" s="74" t="s">
        <v>35</v>
      </c>
      <c r="E1563" s="90">
        <v>1</v>
      </c>
      <c r="F1563" s="91">
        <v>4496496</v>
      </c>
      <c r="G1563" s="91">
        <f t="shared" si="81"/>
        <v>4496496</v>
      </c>
    </row>
    <row r="1564" spans="2:7" s="95" customFormat="1" ht="210.75" customHeight="1" outlineLevel="1" x14ac:dyDescent="0.25">
      <c r="B1564" s="98" t="s">
        <v>4640</v>
      </c>
      <c r="C1564" s="73" t="s">
        <v>2890</v>
      </c>
      <c r="D1564" s="74" t="s">
        <v>35</v>
      </c>
      <c r="E1564" s="90">
        <v>1</v>
      </c>
      <c r="F1564" s="91">
        <v>26198148</v>
      </c>
      <c r="G1564" s="91">
        <f t="shared" si="81"/>
        <v>26198148</v>
      </c>
    </row>
    <row r="1565" spans="2:7" s="95" customFormat="1" ht="151.5" customHeight="1" outlineLevel="1" x14ac:dyDescent="0.25">
      <c r="B1565" s="98" t="s">
        <v>4641</v>
      </c>
      <c r="C1565" s="73" t="s">
        <v>2891</v>
      </c>
      <c r="D1565" s="74" t="s">
        <v>35</v>
      </c>
      <c r="E1565" s="90">
        <v>1</v>
      </c>
      <c r="F1565" s="91">
        <v>15353327</v>
      </c>
      <c r="G1565" s="91">
        <f t="shared" si="81"/>
        <v>15353327</v>
      </c>
    </row>
    <row r="1566" spans="2:7" s="95" customFormat="1" ht="27.75" customHeight="1" outlineLevel="1" x14ac:dyDescent="0.25">
      <c r="B1566" s="96" t="s">
        <v>2892</v>
      </c>
      <c r="C1566" s="96" t="s">
        <v>2893</v>
      </c>
      <c r="D1566" s="97" t="s">
        <v>19</v>
      </c>
      <c r="E1566" s="97" t="s">
        <v>19</v>
      </c>
      <c r="F1566" s="97" t="s">
        <v>19</v>
      </c>
      <c r="G1566" s="89"/>
    </row>
    <row r="1567" spans="2:7" s="95" customFormat="1" ht="151.5" customHeight="1" outlineLevel="1" x14ac:dyDescent="0.25">
      <c r="B1567" s="98" t="s">
        <v>4642</v>
      </c>
      <c r="C1567" s="73" t="s">
        <v>2894</v>
      </c>
      <c r="D1567" s="74" t="s">
        <v>35</v>
      </c>
      <c r="E1567" s="90">
        <v>1</v>
      </c>
      <c r="F1567" s="91">
        <v>118237</v>
      </c>
      <c r="G1567" s="91">
        <f t="shared" ref="G1567:G1630" si="82">+ROUND(E1567*F1567,0)</f>
        <v>118237</v>
      </c>
    </row>
    <row r="1568" spans="2:7" s="95" customFormat="1" ht="151.5" customHeight="1" outlineLevel="1" x14ac:dyDescent="0.25">
      <c r="B1568" s="98" t="s">
        <v>4643</v>
      </c>
      <c r="C1568" s="73" t="s">
        <v>2895</v>
      </c>
      <c r="D1568" s="74" t="s">
        <v>35</v>
      </c>
      <c r="E1568" s="90">
        <v>1</v>
      </c>
      <c r="F1568" s="91">
        <v>90558</v>
      </c>
      <c r="G1568" s="91">
        <f t="shared" si="82"/>
        <v>90558</v>
      </c>
    </row>
    <row r="1569" spans="2:7" s="95" customFormat="1" ht="151.5" customHeight="1" outlineLevel="1" x14ac:dyDescent="0.25">
      <c r="B1569" s="98" t="s">
        <v>3829</v>
      </c>
      <c r="C1569" s="73" t="s">
        <v>2896</v>
      </c>
      <c r="D1569" s="74" t="s">
        <v>35</v>
      </c>
      <c r="E1569" s="90">
        <v>1</v>
      </c>
      <c r="F1569" s="91">
        <v>125137</v>
      </c>
      <c r="G1569" s="91">
        <f t="shared" si="82"/>
        <v>125137</v>
      </c>
    </row>
    <row r="1570" spans="2:7" s="95" customFormat="1" ht="151.5" customHeight="1" outlineLevel="1" x14ac:dyDescent="0.25">
      <c r="B1570" s="98" t="s">
        <v>4644</v>
      </c>
      <c r="C1570" s="73" t="s">
        <v>2897</v>
      </c>
      <c r="D1570" s="74" t="s">
        <v>35</v>
      </c>
      <c r="E1570" s="90">
        <v>1</v>
      </c>
      <c r="F1570" s="91">
        <v>135736</v>
      </c>
      <c r="G1570" s="91">
        <f t="shared" si="82"/>
        <v>135736</v>
      </c>
    </row>
    <row r="1571" spans="2:7" s="95" customFormat="1" ht="91.5" customHeight="1" outlineLevel="1" x14ac:dyDescent="0.25">
      <c r="B1571" s="98" t="s">
        <v>4645</v>
      </c>
      <c r="C1571" s="73" t="s">
        <v>2898</v>
      </c>
      <c r="D1571" s="74" t="s">
        <v>35</v>
      </c>
      <c r="E1571" s="90">
        <v>1</v>
      </c>
      <c r="F1571" s="91">
        <v>26980</v>
      </c>
      <c r="G1571" s="91">
        <f t="shared" si="82"/>
        <v>26980</v>
      </c>
    </row>
    <row r="1572" spans="2:7" s="95" customFormat="1" ht="91.5" customHeight="1" outlineLevel="1" x14ac:dyDescent="0.25">
      <c r="B1572" s="98" t="s">
        <v>4646</v>
      </c>
      <c r="C1572" s="73" t="s">
        <v>2899</v>
      </c>
      <c r="D1572" s="74" t="s">
        <v>35</v>
      </c>
      <c r="E1572" s="90">
        <v>1</v>
      </c>
      <c r="F1572" s="91">
        <v>48380</v>
      </c>
      <c r="G1572" s="91">
        <f t="shared" si="82"/>
        <v>48380</v>
      </c>
    </row>
    <row r="1573" spans="2:7" s="95" customFormat="1" ht="91.5" customHeight="1" outlineLevel="1" x14ac:dyDescent="0.25">
      <c r="B1573" s="98" t="s">
        <v>4647</v>
      </c>
      <c r="C1573" s="73" t="s">
        <v>2900</v>
      </c>
      <c r="D1573" s="74" t="s">
        <v>35</v>
      </c>
      <c r="E1573" s="90">
        <v>1</v>
      </c>
      <c r="F1573" s="91">
        <v>92981</v>
      </c>
      <c r="G1573" s="91">
        <f t="shared" si="82"/>
        <v>92981</v>
      </c>
    </row>
    <row r="1574" spans="2:7" s="95" customFormat="1" ht="91.5" customHeight="1" outlineLevel="1" x14ac:dyDescent="0.25">
      <c r="B1574" s="98" t="s">
        <v>4648</v>
      </c>
      <c r="C1574" s="73" t="s">
        <v>2901</v>
      </c>
      <c r="D1574" s="74" t="s">
        <v>35</v>
      </c>
      <c r="E1574" s="90">
        <v>1</v>
      </c>
      <c r="F1574" s="91">
        <v>185363</v>
      </c>
      <c r="G1574" s="91">
        <f t="shared" si="82"/>
        <v>185363</v>
      </c>
    </row>
    <row r="1575" spans="2:7" s="95" customFormat="1" ht="91.5" customHeight="1" outlineLevel="1" x14ac:dyDescent="0.25">
      <c r="B1575" s="98" t="s">
        <v>4649</v>
      </c>
      <c r="C1575" s="73" t="s">
        <v>2902</v>
      </c>
      <c r="D1575" s="74" t="s">
        <v>35</v>
      </c>
      <c r="E1575" s="90">
        <v>1</v>
      </c>
      <c r="F1575" s="91">
        <v>269570</v>
      </c>
      <c r="G1575" s="91">
        <f t="shared" si="82"/>
        <v>269570</v>
      </c>
    </row>
    <row r="1576" spans="2:7" s="95" customFormat="1" ht="133.5" customHeight="1" outlineLevel="1" x14ac:dyDescent="0.25">
      <c r="B1576" s="98" t="s">
        <v>4650</v>
      </c>
      <c r="C1576" s="73" t="s">
        <v>2903</v>
      </c>
      <c r="D1576" s="74" t="s">
        <v>2845</v>
      </c>
      <c r="E1576" s="90">
        <v>1</v>
      </c>
      <c r="F1576" s="91">
        <v>139735</v>
      </c>
      <c r="G1576" s="91">
        <f t="shared" si="82"/>
        <v>139735</v>
      </c>
    </row>
    <row r="1577" spans="2:7" s="95" customFormat="1" ht="133.5" customHeight="1" outlineLevel="1" x14ac:dyDescent="0.25">
      <c r="B1577" s="98" t="s">
        <v>4651</v>
      </c>
      <c r="C1577" s="73" t="s">
        <v>2904</v>
      </c>
      <c r="D1577" s="74" t="s">
        <v>35</v>
      </c>
      <c r="E1577" s="90">
        <v>1</v>
      </c>
      <c r="F1577" s="91">
        <v>159152</v>
      </c>
      <c r="G1577" s="91">
        <f t="shared" si="82"/>
        <v>159152</v>
      </c>
    </row>
    <row r="1578" spans="2:7" s="95" customFormat="1" ht="133.5" customHeight="1" outlineLevel="1" x14ac:dyDescent="0.25">
      <c r="B1578" s="98" t="s">
        <v>4652</v>
      </c>
      <c r="C1578" s="73" t="s">
        <v>2905</v>
      </c>
      <c r="D1578" s="74" t="s">
        <v>35</v>
      </c>
      <c r="E1578" s="90">
        <v>1</v>
      </c>
      <c r="F1578" s="91">
        <v>75991</v>
      </c>
      <c r="G1578" s="91">
        <f t="shared" si="82"/>
        <v>75991</v>
      </c>
    </row>
    <row r="1579" spans="2:7" s="95" customFormat="1" ht="133.5" customHeight="1" outlineLevel="1" x14ac:dyDescent="0.25">
      <c r="B1579" s="98" t="s">
        <v>4653</v>
      </c>
      <c r="C1579" s="73" t="s">
        <v>2906</v>
      </c>
      <c r="D1579" s="74" t="s">
        <v>35</v>
      </c>
      <c r="E1579" s="90">
        <v>1</v>
      </c>
      <c r="F1579" s="91">
        <v>75381</v>
      </c>
      <c r="G1579" s="91">
        <f t="shared" si="82"/>
        <v>75381</v>
      </c>
    </row>
    <row r="1580" spans="2:7" s="95" customFormat="1" ht="133.5" customHeight="1" outlineLevel="1" x14ac:dyDescent="0.25">
      <c r="B1580" s="98" t="s">
        <v>4654</v>
      </c>
      <c r="C1580" s="73" t="s">
        <v>2907</v>
      </c>
      <c r="D1580" s="74" t="s">
        <v>35</v>
      </c>
      <c r="E1580" s="90">
        <v>1</v>
      </c>
      <c r="F1580" s="91">
        <v>130781</v>
      </c>
      <c r="G1580" s="91">
        <f t="shared" si="82"/>
        <v>130781</v>
      </c>
    </row>
    <row r="1581" spans="2:7" s="95" customFormat="1" ht="133.5" customHeight="1" outlineLevel="1" x14ac:dyDescent="0.25">
      <c r="B1581" s="98" t="s">
        <v>4655</v>
      </c>
      <c r="C1581" s="73" t="s">
        <v>2908</v>
      </c>
      <c r="D1581" s="74" t="s">
        <v>2845</v>
      </c>
      <c r="E1581" s="90">
        <v>1</v>
      </c>
      <c r="F1581" s="91">
        <v>134635</v>
      </c>
      <c r="G1581" s="91">
        <f t="shared" si="82"/>
        <v>134635</v>
      </c>
    </row>
    <row r="1582" spans="2:7" s="95" customFormat="1" ht="133.5" customHeight="1" outlineLevel="1" x14ac:dyDescent="0.25">
      <c r="B1582" s="98" t="s">
        <v>4656</v>
      </c>
      <c r="C1582" s="73" t="s">
        <v>2909</v>
      </c>
      <c r="D1582" s="74" t="s">
        <v>35</v>
      </c>
      <c r="E1582" s="90">
        <v>1</v>
      </c>
      <c r="F1582" s="91">
        <v>149052</v>
      </c>
      <c r="G1582" s="91">
        <f t="shared" si="82"/>
        <v>149052</v>
      </c>
    </row>
    <row r="1583" spans="2:7" s="95" customFormat="1" ht="133.5" customHeight="1" outlineLevel="1" x14ac:dyDescent="0.25">
      <c r="B1583" s="98" t="s">
        <v>4657</v>
      </c>
      <c r="C1583" s="73" t="s">
        <v>2910</v>
      </c>
      <c r="D1583" s="74" t="s">
        <v>35</v>
      </c>
      <c r="E1583" s="90">
        <v>1</v>
      </c>
      <c r="F1583" s="91">
        <v>214950</v>
      </c>
      <c r="G1583" s="91">
        <f t="shared" si="82"/>
        <v>214950</v>
      </c>
    </row>
    <row r="1584" spans="2:7" s="95" customFormat="1" ht="176.25" customHeight="1" outlineLevel="1" x14ac:dyDescent="0.25">
      <c r="B1584" s="98" t="s">
        <v>4658</v>
      </c>
      <c r="C1584" s="73" t="s">
        <v>2911</v>
      </c>
      <c r="D1584" s="74" t="s">
        <v>35</v>
      </c>
      <c r="E1584" s="90">
        <v>1</v>
      </c>
      <c r="F1584" s="91">
        <v>140893</v>
      </c>
      <c r="G1584" s="91">
        <f t="shared" si="82"/>
        <v>140893</v>
      </c>
    </row>
    <row r="1585" spans="2:7" s="95" customFormat="1" ht="133.5" customHeight="1" outlineLevel="1" x14ac:dyDescent="0.25">
      <c r="B1585" s="98" t="s">
        <v>4659</v>
      </c>
      <c r="C1585" s="73" t="s">
        <v>2912</v>
      </c>
      <c r="D1585" s="74" t="s">
        <v>35</v>
      </c>
      <c r="E1585" s="90">
        <v>1</v>
      </c>
      <c r="F1585" s="91">
        <v>71088</v>
      </c>
      <c r="G1585" s="91">
        <f t="shared" si="82"/>
        <v>71088</v>
      </c>
    </row>
    <row r="1586" spans="2:7" s="95" customFormat="1" ht="133.5" customHeight="1" outlineLevel="1" x14ac:dyDescent="0.25">
      <c r="B1586" s="98" t="s">
        <v>4660</v>
      </c>
      <c r="C1586" s="73" t="s">
        <v>2913</v>
      </c>
      <c r="D1586" s="74" t="s">
        <v>35</v>
      </c>
      <c r="E1586" s="90">
        <v>1</v>
      </c>
      <c r="F1586" s="91">
        <v>88137</v>
      </c>
      <c r="G1586" s="91">
        <f t="shared" si="82"/>
        <v>88137</v>
      </c>
    </row>
    <row r="1587" spans="2:7" s="95" customFormat="1" ht="133.5" customHeight="1" outlineLevel="1" x14ac:dyDescent="0.25">
      <c r="B1587" s="98" t="s">
        <v>4661</v>
      </c>
      <c r="C1587" s="73" t="s">
        <v>2914</v>
      </c>
      <c r="D1587" s="74" t="s">
        <v>35</v>
      </c>
      <c r="E1587" s="90">
        <v>1</v>
      </c>
      <c r="F1587" s="91">
        <v>92687</v>
      </c>
      <c r="G1587" s="91">
        <f t="shared" si="82"/>
        <v>92687</v>
      </c>
    </row>
    <row r="1588" spans="2:7" s="95" customFormat="1" ht="133.5" customHeight="1" outlineLevel="1" x14ac:dyDescent="0.25">
      <c r="B1588" s="98" t="s">
        <v>4662</v>
      </c>
      <c r="C1588" s="73" t="s">
        <v>2915</v>
      </c>
      <c r="D1588" s="74" t="s">
        <v>35</v>
      </c>
      <c r="E1588" s="90">
        <v>1</v>
      </c>
      <c r="F1588" s="91">
        <v>89369</v>
      </c>
      <c r="G1588" s="91">
        <f t="shared" si="82"/>
        <v>89369</v>
      </c>
    </row>
    <row r="1589" spans="2:7" s="95" customFormat="1" ht="133.5" customHeight="1" outlineLevel="1" x14ac:dyDescent="0.25">
      <c r="B1589" s="98" t="s">
        <v>4663</v>
      </c>
      <c r="C1589" s="73" t="s">
        <v>2916</v>
      </c>
      <c r="D1589" s="74" t="s">
        <v>35</v>
      </c>
      <c r="E1589" s="90">
        <v>1</v>
      </c>
      <c r="F1589" s="91">
        <v>127536</v>
      </c>
      <c r="G1589" s="91">
        <f t="shared" si="82"/>
        <v>127536</v>
      </c>
    </row>
    <row r="1590" spans="2:7" s="95" customFormat="1" ht="133.5" customHeight="1" outlineLevel="1" x14ac:dyDescent="0.25">
      <c r="B1590" s="98" t="s">
        <v>4664</v>
      </c>
      <c r="C1590" s="73" t="s">
        <v>2917</v>
      </c>
      <c r="D1590" s="74" t="s">
        <v>35</v>
      </c>
      <c r="E1590" s="90">
        <v>1</v>
      </c>
      <c r="F1590" s="91">
        <v>141561</v>
      </c>
      <c r="G1590" s="91">
        <f t="shared" si="82"/>
        <v>141561</v>
      </c>
    </row>
    <row r="1591" spans="2:7" s="95" customFormat="1" ht="133.5" customHeight="1" outlineLevel="1" x14ac:dyDescent="0.25">
      <c r="B1591" s="98" t="s">
        <v>4665</v>
      </c>
      <c r="C1591" s="73" t="s">
        <v>2918</v>
      </c>
      <c r="D1591" s="74" t="s">
        <v>2845</v>
      </c>
      <c r="E1591" s="90">
        <v>1</v>
      </c>
      <c r="F1591" s="91">
        <v>137185</v>
      </c>
      <c r="G1591" s="91">
        <f t="shared" si="82"/>
        <v>137185</v>
      </c>
    </row>
    <row r="1592" spans="2:7" s="95" customFormat="1" ht="133.5" customHeight="1" outlineLevel="1" x14ac:dyDescent="0.25">
      <c r="B1592" s="98" t="s">
        <v>4666</v>
      </c>
      <c r="C1592" s="73" t="s">
        <v>2918</v>
      </c>
      <c r="D1592" s="74" t="s">
        <v>2845</v>
      </c>
      <c r="E1592" s="90">
        <v>1</v>
      </c>
      <c r="F1592" s="91">
        <v>137590</v>
      </c>
      <c r="G1592" s="91">
        <f t="shared" si="82"/>
        <v>137590</v>
      </c>
    </row>
    <row r="1593" spans="2:7" s="95" customFormat="1" ht="133.5" customHeight="1" outlineLevel="1" x14ac:dyDescent="0.25">
      <c r="B1593" s="98" t="s">
        <v>4667</v>
      </c>
      <c r="C1593" s="73" t="s">
        <v>2919</v>
      </c>
      <c r="D1593" s="74" t="s">
        <v>2845</v>
      </c>
      <c r="E1593" s="90">
        <v>1</v>
      </c>
      <c r="F1593" s="91">
        <v>164420</v>
      </c>
      <c r="G1593" s="91">
        <f t="shared" si="82"/>
        <v>164420</v>
      </c>
    </row>
    <row r="1594" spans="2:7" s="95" customFormat="1" ht="91.5" customHeight="1" outlineLevel="1" x14ac:dyDescent="0.25">
      <c r="B1594" s="98" t="s">
        <v>4668</v>
      </c>
      <c r="C1594" s="73" t="s">
        <v>2920</v>
      </c>
      <c r="D1594" s="74" t="s">
        <v>35</v>
      </c>
      <c r="E1594" s="90">
        <v>1</v>
      </c>
      <c r="F1594" s="91">
        <v>129428</v>
      </c>
      <c r="G1594" s="91">
        <f t="shared" si="82"/>
        <v>129428</v>
      </c>
    </row>
    <row r="1595" spans="2:7" s="95" customFormat="1" ht="141.75" customHeight="1" outlineLevel="1" x14ac:dyDescent="0.25">
      <c r="B1595" s="98" t="s">
        <v>4669</v>
      </c>
      <c r="C1595" s="73" t="s">
        <v>2895</v>
      </c>
      <c r="D1595" s="74" t="s">
        <v>35</v>
      </c>
      <c r="E1595" s="90">
        <v>1</v>
      </c>
      <c r="F1595" s="91">
        <v>112329</v>
      </c>
      <c r="G1595" s="91">
        <f t="shared" si="82"/>
        <v>112329</v>
      </c>
    </row>
    <row r="1596" spans="2:7" s="95" customFormat="1" ht="141.75" customHeight="1" outlineLevel="1" x14ac:dyDescent="0.25">
      <c r="B1596" s="98" t="s">
        <v>4670</v>
      </c>
      <c r="C1596" s="73" t="s">
        <v>2921</v>
      </c>
      <c r="D1596" s="74" t="s">
        <v>35</v>
      </c>
      <c r="E1596" s="90">
        <v>1</v>
      </c>
      <c r="F1596" s="91">
        <v>82528</v>
      </c>
      <c r="G1596" s="91">
        <f t="shared" si="82"/>
        <v>82528</v>
      </c>
    </row>
    <row r="1597" spans="2:7" s="95" customFormat="1" ht="141.75" customHeight="1" outlineLevel="1" x14ac:dyDescent="0.25">
      <c r="B1597" s="98" t="s">
        <v>4671</v>
      </c>
      <c r="C1597" s="73" t="s">
        <v>2922</v>
      </c>
      <c r="D1597" s="74" t="s">
        <v>35</v>
      </c>
      <c r="E1597" s="90">
        <v>1</v>
      </c>
      <c r="F1597" s="91">
        <v>92009</v>
      </c>
      <c r="G1597" s="91">
        <f t="shared" si="82"/>
        <v>92009</v>
      </c>
    </row>
    <row r="1598" spans="2:7" s="95" customFormat="1" ht="141.75" customHeight="1" outlineLevel="1" x14ac:dyDescent="0.25">
      <c r="B1598" s="98" t="s">
        <v>4672</v>
      </c>
      <c r="C1598" s="73" t="s">
        <v>2923</v>
      </c>
      <c r="D1598" s="74" t="s">
        <v>35</v>
      </c>
      <c r="E1598" s="90">
        <v>1</v>
      </c>
      <c r="F1598" s="91">
        <v>101725</v>
      </c>
      <c r="G1598" s="91">
        <f t="shared" si="82"/>
        <v>101725</v>
      </c>
    </row>
    <row r="1599" spans="2:7" s="95" customFormat="1" ht="141.75" customHeight="1" outlineLevel="1" x14ac:dyDescent="0.25">
      <c r="B1599" s="98" t="s">
        <v>4673</v>
      </c>
      <c r="C1599" s="73" t="s">
        <v>2924</v>
      </c>
      <c r="D1599" s="74" t="s">
        <v>35</v>
      </c>
      <c r="E1599" s="90">
        <v>1</v>
      </c>
      <c r="F1599" s="91">
        <v>110343</v>
      </c>
      <c r="G1599" s="91">
        <f t="shared" si="82"/>
        <v>110343</v>
      </c>
    </row>
    <row r="1600" spans="2:7" s="95" customFormat="1" ht="141.75" customHeight="1" outlineLevel="1" x14ac:dyDescent="0.25">
      <c r="B1600" s="98" t="s">
        <v>4674</v>
      </c>
      <c r="C1600" s="73" t="s">
        <v>2925</v>
      </c>
      <c r="D1600" s="74" t="s">
        <v>35</v>
      </c>
      <c r="E1600" s="90">
        <v>1</v>
      </c>
      <c r="F1600" s="91">
        <v>97559</v>
      </c>
      <c r="G1600" s="91">
        <f t="shared" si="82"/>
        <v>97559</v>
      </c>
    </row>
    <row r="1601" spans="2:7" s="95" customFormat="1" ht="141.75" customHeight="1" outlineLevel="1" x14ac:dyDescent="0.25">
      <c r="B1601" s="98" t="s">
        <v>4675</v>
      </c>
      <c r="C1601" s="73" t="s">
        <v>2926</v>
      </c>
      <c r="D1601" s="74" t="s">
        <v>35</v>
      </c>
      <c r="E1601" s="90">
        <v>1</v>
      </c>
      <c r="F1601" s="91">
        <v>88078</v>
      </c>
      <c r="G1601" s="91">
        <f t="shared" si="82"/>
        <v>88078</v>
      </c>
    </row>
    <row r="1602" spans="2:7" s="95" customFormat="1" ht="141.75" customHeight="1" outlineLevel="1" x14ac:dyDescent="0.25">
      <c r="B1602" s="98" t="s">
        <v>4676</v>
      </c>
      <c r="C1602" s="73" t="s">
        <v>2927</v>
      </c>
      <c r="D1602" s="74" t="s">
        <v>35</v>
      </c>
      <c r="E1602" s="90">
        <v>1</v>
      </c>
      <c r="F1602" s="91">
        <v>117591</v>
      </c>
      <c r="G1602" s="91">
        <f t="shared" si="82"/>
        <v>117591</v>
      </c>
    </row>
    <row r="1603" spans="2:7" s="95" customFormat="1" ht="141.75" customHeight="1" outlineLevel="1" x14ac:dyDescent="0.25">
      <c r="B1603" s="98" t="s">
        <v>4677</v>
      </c>
      <c r="C1603" s="73" t="s">
        <v>2928</v>
      </c>
      <c r="D1603" s="74" t="s">
        <v>35</v>
      </c>
      <c r="E1603" s="90">
        <v>1</v>
      </c>
      <c r="F1603" s="91">
        <v>92259</v>
      </c>
      <c r="G1603" s="91">
        <f t="shared" si="82"/>
        <v>92259</v>
      </c>
    </row>
    <row r="1604" spans="2:7" s="95" customFormat="1" ht="141.75" customHeight="1" outlineLevel="1" x14ac:dyDescent="0.25">
      <c r="B1604" s="98" t="s">
        <v>4678</v>
      </c>
      <c r="C1604" s="73" t="s">
        <v>2929</v>
      </c>
      <c r="D1604" s="74" t="s">
        <v>35</v>
      </c>
      <c r="E1604" s="90">
        <v>1</v>
      </c>
      <c r="F1604" s="91">
        <v>142098</v>
      </c>
      <c r="G1604" s="91">
        <f t="shared" si="82"/>
        <v>142098</v>
      </c>
    </row>
    <row r="1605" spans="2:7" s="95" customFormat="1" ht="171" customHeight="1" outlineLevel="1" x14ac:dyDescent="0.25">
      <c r="B1605" s="98" t="s">
        <v>4679</v>
      </c>
      <c r="C1605" s="73" t="s">
        <v>2930</v>
      </c>
      <c r="D1605" s="74" t="s">
        <v>35</v>
      </c>
      <c r="E1605" s="90">
        <v>1</v>
      </c>
      <c r="F1605" s="91">
        <v>156146</v>
      </c>
      <c r="G1605" s="91">
        <f t="shared" si="82"/>
        <v>156146</v>
      </c>
    </row>
    <row r="1606" spans="2:7" s="95" customFormat="1" ht="171" customHeight="1" outlineLevel="1" x14ac:dyDescent="0.25">
      <c r="B1606" s="98" t="s">
        <v>4680</v>
      </c>
      <c r="C1606" s="73" t="s">
        <v>2931</v>
      </c>
      <c r="D1606" s="74" t="s">
        <v>35</v>
      </c>
      <c r="E1606" s="90">
        <v>1</v>
      </c>
      <c r="F1606" s="91">
        <v>163876</v>
      </c>
      <c r="G1606" s="91">
        <f t="shared" si="82"/>
        <v>163876</v>
      </c>
    </row>
    <row r="1607" spans="2:7" s="95" customFormat="1" ht="171" customHeight="1" outlineLevel="1" x14ac:dyDescent="0.25">
      <c r="B1607" s="98" t="s">
        <v>4681</v>
      </c>
      <c r="C1607" s="73" t="s">
        <v>2932</v>
      </c>
      <c r="D1607" s="74" t="s">
        <v>35</v>
      </c>
      <c r="E1607" s="90">
        <v>1</v>
      </c>
      <c r="F1607" s="91">
        <v>175107</v>
      </c>
      <c r="G1607" s="91">
        <f t="shared" si="82"/>
        <v>175107</v>
      </c>
    </row>
    <row r="1608" spans="2:7" s="95" customFormat="1" ht="171" customHeight="1" outlineLevel="1" x14ac:dyDescent="0.25">
      <c r="B1608" s="98" t="s">
        <v>4682</v>
      </c>
      <c r="C1608" s="73" t="s">
        <v>2933</v>
      </c>
      <c r="D1608" s="74" t="s">
        <v>35</v>
      </c>
      <c r="E1608" s="90">
        <v>1</v>
      </c>
      <c r="F1608" s="91">
        <v>146665</v>
      </c>
      <c r="G1608" s="91">
        <f t="shared" si="82"/>
        <v>146665</v>
      </c>
    </row>
    <row r="1609" spans="2:7" s="95" customFormat="1" ht="141.75" customHeight="1" outlineLevel="1" x14ac:dyDescent="0.25">
      <c r="B1609" s="98" t="s">
        <v>4683</v>
      </c>
      <c r="C1609" s="73" t="s">
        <v>2934</v>
      </c>
      <c r="D1609" s="74" t="s">
        <v>35</v>
      </c>
      <c r="E1609" s="90">
        <v>1</v>
      </c>
      <c r="F1609" s="91">
        <v>404321</v>
      </c>
      <c r="G1609" s="91">
        <f t="shared" si="82"/>
        <v>404321</v>
      </c>
    </row>
    <row r="1610" spans="2:7" s="95" customFormat="1" ht="141.75" customHeight="1" outlineLevel="1" x14ac:dyDescent="0.25">
      <c r="B1610" s="98" t="s">
        <v>4684</v>
      </c>
      <c r="C1610" s="73" t="s">
        <v>2935</v>
      </c>
      <c r="D1610" s="74" t="s">
        <v>35</v>
      </c>
      <c r="E1610" s="90">
        <v>1</v>
      </c>
      <c r="F1610" s="91">
        <v>199252</v>
      </c>
      <c r="G1610" s="91">
        <f t="shared" si="82"/>
        <v>199252</v>
      </c>
    </row>
    <row r="1611" spans="2:7" s="95" customFormat="1" ht="141.75" customHeight="1" outlineLevel="1" x14ac:dyDescent="0.25">
      <c r="B1611" s="98" t="s">
        <v>4685</v>
      </c>
      <c r="C1611" s="73" t="s">
        <v>2936</v>
      </c>
      <c r="D1611" s="74" t="s">
        <v>35</v>
      </c>
      <c r="E1611" s="90">
        <v>1</v>
      </c>
      <c r="F1611" s="91">
        <v>140841</v>
      </c>
      <c r="G1611" s="91">
        <f t="shared" si="82"/>
        <v>140841</v>
      </c>
    </row>
    <row r="1612" spans="2:7" s="95" customFormat="1" ht="141.75" customHeight="1" outlineLevel="1" x14ac:dyDescent="0.25">
      <c r="B1612" s="98" t="s">
        <v>4686</v>
      </c>
      <c r="C1612" s="73" t="s">
        <v>2937</v>
      </c>
      <c r="D1612" s="74" t="s">
        <v>35</v>
      </c>
      <c r="E1612" s="90">
        <v>1</v>
      </c>
      <c r="F1612" s="91">
        <v>119214</v>
      </c>
      <c r="G1612" s="91">
        <f t="shared" si="82"/>
        <v>119214</v>
      </c>
    </row>
    <row r="1613" spans="2:7" s="95" customFormat="1" ht="141.75" customHeight="1" outlineLevel="1" x14ac:dyDescent="0.25">
      <c r="B1613" s="98" t="s">
        <v>4687</v>
      </c>
      <c r="C1613" s="73" t="s">
        <v>2938</v>
      </c>
      <c r="D1613" s="74" t="s">
        <v>35</v>
      </c>
      <c r="E1613" s="90">
        <v>1</v>
      </c>
      <c r="F1613" s="91">
        <v>108400</v>
      </c>
      <c r="G1613" s="91">
        <f t="shared" si="82"/>
        <v>108400</v>
      </c>
    </row>
    <row r="1614" spans="2:7" s="95" customFormat="1" ht="141.75" customHeight="1" outlineLevel="1" x14ac:dyDescent="0.25">
      <c r="B1614" s="98" t="s">
        <v>4688</v>
      </c>
      <c r="C1614" s="73" t="s">
        <v>2939</v>
      </c>
      <c r="D1614" s="74" t="s">
        <v>35</v>
      </c>
      <c r="E1614" s="90">
        <v>1</v>
      </c>
      <c r="F1614" s="91">
        <v>126469</v>
      </c>
      <c r="G1614" s="91">
        <f t="shared" si="82"/>
        <v>126469</v>
      </c>
    </row>
    <row r="1615" spans="2:7" s="95" customFormat="1" ht="141.75" customHeight="1" outlineLevel="1" x14ac:dyDescent="0.25">
      <c r="B1615" s="98" t="s">
        <v>4689</v>
      </c>
      <c r="C1615" s="73" t="s">
        <v>2940</v>
      </c>
      <c r="D1615" s="74" t="s">
        <v>35</v>
      </c>
      <c r="E1615" s="90">
        <v>1</v>
      </c>
      <c r="F1615" s="91">
        <v>115656</v>
      </c>
      <c r="G1615" s="91">
        <f t="shared" si="82"/>
        <v>115656</v>
      </c>
    </row>
    <row r="1616" spans="2:7" s="95" customFormat="1" ht="141.75" customHeight="1" outlineLevel="1" x14ac:dyDescent="0.25">
      <c r="B1616" s="98" t="s">
        <v>4690</v>
      </c>
      <c r="C1616" s="73" t="s">
        <v>2941</v>
      </c>
      <c r="D1616" s="74" t="s">
        <v>35</v>
      </c>
      <c r="E1616" s="90">
        <v>1</v>
      </c>
      <c r="F1616" s="91">
        <v>104842</v>
      </c>
      <c r="G1616" s="91">
        <f t="shared" si="82"/>
        <v>104842</v>
      </c>
    </row>
    <row r="1617" spans="2:7" s="95" customFormat="1" ht="141.75" customHeight="1" outlineLevel="1" x14ac:dyDescent="0.25">
      <c r="B1617" s="98" t="s">
        <v>4691</v>
      </c>
      <c r="C1617" s="73" t="s">
        <v>2942</v>
      </c>
      <c r="D1617" s="74" t="s">
        <v>35</v>
      </c>
      <c r="E1617" s="90">
        <v>1</v>
      </c>
      <c r="F1617" s="91">
        <v>108608</v>
      </c>
      <c r="G1617" s="91">
        <f t="shared" si="82"/>
        <v>108608</v>
      </c>
    </row>
    <row r="1618" spans="2:7" s="95" customFormat="1" ht="141.75" customHeight="1" outlineLevel="1" x14ac:dyDescent="0.25">
      <c r="B1618" s="98" t="s">
        <v>4692</v>
      </c>
      <c r="C1618" s="73" t="s">
        <v>2943</v>
      </c>
      <c r="D1618" s="74" t="s">
        <v>35</v>
      </c>
      <c r="E1618" s="90">
        <v>1</v>
      </c>
      <c r="F1618" s="91">
        <v>100127</v>
      </c>
      <c r="G1618" s="91">
        <f t="shared" si="82"/>
        <v>100127</v>
      </c>
    </row>
    <row r="1619" spans="2:7" s="95" customFormat="1" ht="141.75" customHeight="1" outlineLevel="1" x14ac:dyDescent="0.25">
      <c r="B1619" s="98" t="s">
        <v>4693</v>
      </c>
      <c r="C1619" s="73" t="s">
        <v>2944</v>
      </c>
      <c r="D1619" s="74" t="s">
        <v>35</v>
      </c>
      <c r="E1619" s="90">
        <v>1</v>
      </c>
      <c r="F1619" s="91">
        <v>100507</v>
      </c>
      <c r="G1619" s="91">
        <f t="shared" si="82"/>
        <v>100507</v>
      </c>
    </row>
    <row r="1620" spans="2:7" s="95" customFormat="1" ht="141.75" customHeight="1" outlineLevel="1" x14ac:dyDescent="0.25">
      <c r="B1620" s="98" t="s">
        <v>4694</v>
      </c>
      <c r="C1620" s="73" t="s">
        <v>2945</v>
      </c>
      <c r="D1620" s="74" t="s">
        <v>35</v>
      </c>
      <c r="E1620" s="90">
        <v>1</v>
      </c>
      <c r="F1620" s="91">
        <v>92026</v>
      </c>
      <c r="G1620" s="91">
        <f t="shared" si="82"/>
        <v>92026</v>
      </c>
    </row>
    <row r="1621" spans="2:7" s="95" customFormat="1" ht="141.75" customHeight="1" outlineLevel="1" x14ac:dyDescent="0.25">
      <c r="B1621" s="98" t="s">
        <v>4695</v>
      </c>
      <c r="C1621" s="73" t="s">
        <v>2946</v>
      </c>
      <c r="D1621" s="74" t="s">
        <v>35</v>
      </c>
      <c r="E1621" s="90">
        <v>1</v>
      </c>
      <c r="F1621" s="91">
        <v>91690</v>
      </c>
      <c r="G1621" s="91">
        <f t="shared" si="82"/>
        <v>91690</v>
      </c>
    </row>
    <row r="1622" spans="2:7" s="95" customFormat="1" ht="141.75" customHeight="1" outlineLevel="1" x14ac:dyDescent="0.25">
      <c r="B1622" s="98" t="s">
        <v>4696</v>
      </c>
      <c r="C1622" s="73" t="s">
        <v>2947</v>
      </c>
      <c r="D1622" s="74" t="s">
        <v>35</v>
      </c>
      <c r="E1622" s="90">
        <v>1</v>
      </c>
      <c r="F1622" s="91">
        <v>82209</v>
      </c>
      <c r="G1622" s="91">
        <f t="shared" si="82"/>
        <v>82209</v>
      </c>
    </row>
    <row r="1623" spans="2:7" s="95" customFormat="1" ht="141.75" customHeight="1" outlineLevel="1" x14ac:dyDescent="0.25">
      <c r="B1623" s="98" t="s">
        <v>4697</v>
      </c>
      <c r="C1623" s="73" t="s">
        <v>2948</v>
      </c>
      <c r="D1623" s="74" t="s">
        <v>35</v>
      </c>
      <c r="E1623" s="90">
        <v>1</v>
      </c>
      <c r="F1623" s="91">
        <v>83861</v>
      </c>
      <c r="G1623" s="91">
        <f t="shared" si="82"/>
        <v>83861</v>
      </c>
    </row>
    <row r="1624" spans="2:7" s="95" customFormat="1" ht="141.75" customHeight="1" outlineLevel="1" x14ac:dyDescent="0.25">
      <c r="B1624" s="98" t="s">
        <v>4698</v>
      </c>
      <c r="C1624" s="73" t="s">
        <v>2949</v>
      </c>
      <c r="D1624" s="74" t="s">
        <v>35</v>
      </c>
      <c r="E1624" s="90">
        <v>1</v>
      </c>
      <c r="F1624" s="91">
        <v>139309</v>
      </c>
      <c r="G1624" s="91">
        <f t="shared" si="82"/>
        <v>139309</v>
      </c>
    </row>
    <row r="1625" spans="2:7" s="95" customFormat="1" ht="141.75" customHeight="1" outlineLevel="1" x14ac:dyDescent="0.25">
      <c r="B1625" s="98" t="s">
        <v>4699</v>
      </c>
      <c r="C1625" s="73" t="s">
        <v>2950</v>
      </c>
      <c r="D1625" s="74" t="s">
        <v>35</v>
      </c>
      <c r="E1625" s="90">
        <v>1</v>
      </c>
      <c r="F1625" s="91">
        <v>115409</v>
      </c>
      <c r="G1625" s="91">
        <f t="shared" si="82"/>
        <v>115409</v>
      </c>
    </row>
    <row r="1626" spans="2:7" s="95" customFormat="1" ht="141.75" customHeight="1" outlineLevel="1" x14ac:dyDescent="0.25">
      <c r="B1626" s="98" t="s">
        <v>4700</v>
      </c>
      <c r="C1626" s="73" t="s">
        <v>2951</v>
      </c>
      <c r="D1626" s="74" t="s">
        <v>35</v>
      </c>
      <c r="E1626" s="90">
        <v>1</v>
      </c>
      <c r="F1626" s="91">
        <v>96476</v>
      </c>
      <c r="G1626" s="91">
        <f t="shared" si="82"/>
        <v>96476</v>
      </c>
    </row>
    <row r="1627" spans="2:7" s="95" customFormat="1" ht="141.75" customHeight="1" outlineLevel="1" x14ac:dyDescent="0.25">
      <c r="B1627" s="98" t="s">
        <v>4701</v>
      </c>
      <c r="C1627" s="73" t="s">
        <v>2952</v>
      </c>
      <c r="D1627" s="74" t="s">
        <v>35</v>
      </c>
      <c r="E1627" s="90">
        <v>1</v>
      </c>
      <c r="F1627" s="91">
        <v>86995</v>
      </c>
      <c r="G1627" s="91">
        <f t="shared" si="82"/>
        <v>86995</v>
      </c>
    </row>
    <row r="1628" spans="2:7" s="95" customFormat="1" ht="141.75" customHeight="1" outlineLevel="1" x14ac:dyDescent="0.25">
      <c r="B1628" s="98" t="s">
        <v>4702</v>
      </c>
      <c r="C1628" s="73" t="s">
        <v>2953</v>
      </c>
      <c r="D1628" s="74" t="s">
        <v>35</v>
      </c>
      <c r="E1628" s="90">
        <v>1</v>
      </c>
      <c r="F1628" s="91">
        <v>91376</v>
      </c>
      <c r="G1628" s="91">
        <f t="shared" si="82"/>
        <v>91376</v>
      </c>
    </row>
    <row r="1629" spans="2:7" s="95" customFormat="1" ht="141.75" customHeight="1" outlineLevel="1" x14ac:dyDescent="0.25">
      <c r="B1629" s="98" t="s">
        <v>4703</v>
      </c>
      <c r="C1629" s="73" t="s">
        <v>2954</v>
      </c>
      <c r="D1629" s="74" t="s">
        <v>35</v>
      </c>
      <c r="E1629" s="90">
        <v>1</v>
      </c>
      <c r="F1629" s="91">
        <v>81895</v>
      </c>
      <c r="G1629" s="91">
        <f t="shared" si="82"/>
        <v>81895</v>
      </c>
    </row>
    <row r="1630" spans="2:7" s="95" customFormat="1" ht="141.75" customHeight="1" outlineLevel="1" x14ac:dyDescent="0.25">
      <c r="B1630" s="98" t="s">
        <v>4704</v>
      </c>
      <c r="C1630" s="73" t="s">
        <v>2955</v>
      </c>
      <c r="D1630" s="74" t="s">
        <v>35</v>
      </c>
      <c r="E1630" s="90">
        <v>1</v>
      </c>
      <c r="F1630" s="91">
        <v>154770</v>
      </c>
      <c r="G1630" s="91">
        <f t="shared" si="82"/>
        <v>154770</v>
      </c>
    </row>
    <row r="1631" spans="2:7" s="95" customFormat="1" ht="141.75" customHeight="1" outlineLevel="1" x14ac:dyDescent="0.25">
      <c r="B1631" s="98" t="s">
        <v>4705</v>
      </c>
      <c r="C1631" s="73" t="s">
        <v>2956</v>
      </c>
      <c r="D1631" s="74" t="s">
        <v>35</v>
      </c>
      <c r="E1631" s="90">
        <v>1</v>
      </c>
      <c r="F1631" s="91">
        <v>141288</v>
      </c>
      <c r="G1631" s="91">
        <f t="shared" ref="G1631:G1694" si="83">+ROUND(E1631*F1631,0)</f>
        <v>141288</v>
      </c>
    </row>
    <row r="1632" spans="2:7" s="95" customFormat="1" ht="141.75" customHeight="1" outlineLevel="1" x14ac:dyDescent="0.25">
      <c r="B1632" s="98" t="s">
        <v>4706</v>
      </c>
      <c r="C1632" s="73" t="s">
        <v>2957</v>
      </c>
      <c r="D1632" s="74" t="s">
        <v>35</v>
      </c>
      <c r="E1632" s="90">
        <v>1</v>
      </c>
      <c r="F1632" s="91">
        <v>213740</v>
      </c>
      <c r="G1632" s="91">
        <f t="shared" si="83"/>
        <v>213740</v>
      </c>
    </row>
    <row r="1633" spans="2:7" s="95" customFormat="1" ht="141.75" customHeight="1" outlineLevel="1" x14ac:dyDescent="0.25">
      <c r="B1633" s="98" t="s">
        <v>4707</v>
      </c>
      <c r="C1633" s="73" t="s">
        <v>2958</v>
      </c>
      <c r="D1633" s="74" t="s">
        <v>35</v>
      </c>
      <c r="E1633" s="90">
        <v>1</v>
      </c>
      <c r="F1633" s="91">
        <v>169386</v>
      </c>
      <c r="G1633" s="91">
        <f t="shared" si="83"/>
        <v>169386</v>
      </c>
    </row>
    <row r="1634" spans="2:7" s="95" customFormat="1" ht="141.75" customHeight="1" outlineLevel="1" x14ac:dyDescent="0.25">
      <c r="B1634" s="98" t="s">
        <v>4708</v>
      </c>
      <c r="C1634" s="73" t="s">
        <v>2959</v>
      </c>
      <c r="D1634" s="74" t="s">
        <v>35</v>
      </c>
      <c r="E1634" s="90">
        <v>1</v>
      </c>
      <c r="F1634" s="91">
        <v>119908</v>
      </c>
      <c r="G1634" s="91">
        <f t="shared" si="83"/>
        <v>119908</v>
      </c>
    </row>
    <row r="1635" spans="2:7" s="95" customFormat="1" ht="141.75" customHeight="1" outlineLevel="1" x14ac:dyDescent="0.25">
      <c r="B1635" s="98" t="s">
        <v>4709</v>
      </c>
      <c r="C1635" s="73" t="s">
        <v>2960</v>
      </c>
      <c r="D1635" s="74" t="s">
        <v>35</v>
      </c>
      <c r="E1635" s="90">
        <v>1</v>
      </c>
      <c r="F1635" s="91">
        <v>121833</v>
      </c>
      <c r="G1635" s="91">
        <f t="shared" si="83"/>
        <v>121833</v>
      </c>
    </row>
    <row r="1636" spans="2:7" s="95" customFormat="1" ht="141.75" customHeight="1" outlineLevel="1" x14ac:dyDescent="0.25">
      <c r="B1636" s="98" t="s">
        <v>4710</v>
      </c>
      <c r="C1636" s="73" t="s">
        <v>2961</v>
      </c>
      <c r="D1636" s="74" t="s">
        <v>35</v>
      </c>
      <c r="E1636" s="90">
        <v>1</v>
      </c>
      <c r="F1636" s="91">
        <v>196225</v>
      </c>
      <c r="G1636" s="91">
        <f t="shared" si="83"/>
        <v>196225</v>
      </c>
    </row>
    <row r="1637" spans="2:7" s="95" customFormat="1" ht="141.75" customHeight="1" outlineLevel="1" x14ac:dyDescent="0.25">
      <c r="B1637" s="98" t="s">
        <v>4711</v>
      </c>
      <c r="C1637" s="73" t="s">
        <v>2962</v>
      </c>
      <c r="D1637" s="74" t="s">
        <v>2845</v>
      </c>
      <c r="E1637" s="90">
        <v>1</v>
      </c>
      <c r="F1637" s="91">
        <v>203231</v>
      </c>
      <c r="G1637" s="91">
        <f t="shared" si="83"/>
        <v>203231</v>
      </c>
    </row>
    <row r="1638" spans="2:7" s="95" customFormat="1" ht="141.75" customHeight="1" outlineLevel="1" x14ac:dyDescent="0.25">
      <c r="B1638" s="98" t="s">
        <v>4712</v>
      </c>
      <c r="C1638" s="73" t="s">
        <v>2963</v>
      </c>
      <c r="D1638" s="74" t="s">
        <v>35</v>
      </c>
      <c r="E1638" s="90">
        <v>1</v>
      </c>
      <c r="F1638" s="91">
        <v>182980</v>
      </c>
      <c r="G1638" s="91">
        <f t="shared" si="83"/>
        <v>182980</v>
      </c>
    </row>
    <row r="1639" spans="2:7" s="95" customFormat="1" ht="141.75" customHeight="1" outlineLevel="1" x14ac:dyDescent="0.25">
      <c r="B1639" s="98" t="s">
        <v>4713</v>
      </c>
      <c r="C1639" s="73" t="s">
        <v>2964</v>
      </c>
      <c r="D1639" s="74" t="s">
        <v>35</v>
      </c>
      <c r="E1639" s="90">
        <v>1</v>
      </c>
      <c r="F1639" s="91">
        <v>159091</v>
      </c>
      <c r="G1639" s="91">
        <f t="shared" si="83"/>
        <v>159091</v>
      </c>
    </row>
    <row r="1640" spans="2:7" s="95" customFormat="1" ht="141.75" customHeight="1" outlineLevel="1" x14ac:dyDescent="0.25">
      <c r="B1640" s="98" t="s">
        <v>4714</v>
      </c>
      <c r="C1640" s="73" t="s">
        <v>2965</v>
      </c>
      <c r="D1640" s="74" t="s">
        <v>35</v>
      </c>
      <c r="E1640" s="90">
        <v>1</v>
      </c>
      <c r="F1640" s="91">
        <v>307283</v>
      </c>
      <c r="G1640" s="91">
        <f t="shared" si="83"/>
        <v>307283</v>
      </c>
    </row>
    <row r="1641" spans="2:7" s="95" customFormat="1" ht="141.75" customHeight="1" outlineLevel="1" x14ac:dyDescent="0.25">
      <c r="B1641" s="98" t="s">
        <v>4715</v>
      </c>
      <c r="C1641" s="73" t="s">
        <v>2966</v>
      </c>
      <c r="D1641" s="74" t="s">
        <v>35</v>
      </c>
      <c r="E1641" s="90">
        <v>1</v>
      </c>
      <c r="F1641" s="91">
        <v>106213</v>
      </c>
      <c r="G1641" s="91">
        <f t="shared" si="83"/>
        <v>106213</v>
      </c>
    </row>
    <row r="1642" spans="2:7" s="95" customFormat="1" ht="141.75" customHeight="1" outlineLevel="1" x14ac:dyDescent="0.25">
      <c r="B1642" s="98" t="s">
        <v>4716</v>
      </c>
      <c r="C1642" s="73" t="s">
        <v>2967</v>
      </c>
      <c r="D1642" s="74" t="s">
        <v>35</v>
      </c>
      <c r="E1642" s="90">
        <v>1</v>
      </c>
      <c r="F1642" s="91">
        <v>177836</v>
      </c>
      <c r="G1642" s="91">
        <f t="shared" si="83"/>
        <v>177836</v>
      </c>
    </row>
    <row r="1643" spans="2:7" s="95" customFormat="1" ht="141.75" customHeight="1" outlineLevel="1" x14ac:dyDescent="0.25">
      <c r="B1643" s="98" t="s">
        <v>4717</v>
      </c>
      <c r="C1643" s="73" t="s">
        <v>2968</v>
      </c>
      <c r="D1643" s="74" t="s">
        <v>35</v>
      </c>
      <c r="E1643" s="90">
        <v>1</v>
      </c>
      <c r="F1643" s="91">
        <v>127999</v>
      </c>
      <c r="G1643" s="91">
        <f t="shared" si="83"/>
        <v>127999</v>
      </c>
    </row>
    <row r="1644" spans="2:7" s="95" customFormat="1" ht="141.75" customHeight="1" outlineLevel="1" x14ac:dyDescent="0.25">
      <c r="B1644" s="98" t="s">
        <v>4718</v>
      </c>
      <c r="C1644" s="73" t="s">
        <v>2969</v>
      </c>
      <c r="D1644" s="74" t="s">
        <v>35</v>
      </c>
      <c r="E1644" s="90">
        <v>1</v>
      </c>
      <c r="F1644" s="91">
        <v>173917</v>
      </c>
      <c r="G1644" s="91">
        <f t="shared" si="83"/>
        <v>173917</v>
      </c>
    </row>
    <row r="1645" spans="2:7" s="95" customFormat="1" ht="141.75" customHeight="1" outlineLevel="1" x14ac:dyDescent="0.25">
      <c r="B1645" s="98" t="s">
        <v>4719</v>
      </c>
      <c r="C1645" s="73" t="s">
        <v>2970</v>
      </c>
      <c r="D1645" s="74" t="s">
        <v>35</v>
      </c>
      <c r="E1645" s="90">
        <v>1</v>
      </c>
      <c r="F1645" s="91">
        <v>175014</v>
      </c>
      <c r="G1645" s="91">
        <f t="shared" si="83"/>
        <v>175014</v>
      </c>
    </row>
    <row r="1646" spans="2:7" s="95" customFormat="1" ht="141.75" customHeight="1" outlineLevel="1" x14ac:dyDescent="0.25">
      <c r="B1646" s="98" t="s">
        <v>4720</v>
      </c>
      <c r="C1646" s="73" t="s">
        <v>2971</v>
      </c>
      <c r="D1646" s="74" t="s">
        <v>35</v>
      </c>
      <c r="E1646" s="90">
        <v>1</v>
      </c>
      <c r="F1646" s="91">
        <v>137816</v>
      </c>
      <c r="G1646" s="91">
        <f t="shared" si="83"/>
        <v>137816</v>
      </c>
    </row>
    <row r="1647" spans="2:7" s="95" customFormat="1" ht="141.75" customHeight="1" outlineLevel="1" x14ac:dyDescent="0.25">
      <c r="B1647" s="98" t="s">
        <v>4721</v>
      </c>
      <c r="C1647" s="73" t="s">
        <v>2972</v>
      </c>
      <c r="D1647" s="74" t="s">
        <v>35</v>
      </c>
      <c r="E1647" s="90">
        <v>1</v>
      </c>
      <c r="F1647" s="91">
        <v>137816</v>
      </c>
      <c r="G1647" s="91">
        <f t="shared" si="83"/>
        <v>137816</v>
      </c>
    </row>
    <row r="1648" spans="2:7" s="95" customFormat="1" ht="141.75" customHeight="1" outlineLevel="1" x14ac:dyDescent="0.25">
      <c r="B1648" s="98" t="s">
        <v>4722</v>
      </c>
      <c r="C1648" s="73" t="s">
        <v>2973</v>
      </c>
      <c r="D1648" s="74" t="s">
        <v>35</v>
      </c>
      <c r="E1648" s="90">
        <v>1</v>
      </c>
      <c r="F1648" s="91">
        <v>104933</v>
      </c>
      <c r="G1648" s="91">
        <f t="shared" si="83"/>
        <v>104933</v>
      </c>
    </row>
    <row r="1649" spans="2:7" s="95" customFormat="1" ht="141.75" customHeight="1" outlineLevel="1" x14ac:dyDescent="0.25">
      <c r="B1649" s="98" t="s">
        <v>4723</v>
      </c>
      <c r="C1649" s="73" t="s">
        <v>2974</v>
      </c>
      <c r="D1649" s="74" t="s">
        <v>35</v>
      </c>
      <c r="E1649" s="90">
        <v>1</v>
      </c>
      <c r="F1649" s="91">
        <v>115633</v>
      </c>
      <c r="G1649" s="91">
        <f t="shared" si="83"/>
        <v>115633</v>
      </c>
    </row>
    <row r="1650" spans="2:7" s="95" customFormat="1" ht="141.75" customHeight="1" outlineLevel="1" x14ac:dyDescent="0.25">
      <c r="B1650" s="98" t="s">
        <v>4724</v>
      </c>
      <c r="C1650" s="73" t="s">
        <v>2975</v>
      </c>
      <c r="D1650" s="74" t="s">
        <v>35</v>
      </c>
      <c r="E1650" s="90">
        <v>1</v>
      </c>
      <c r="F1650" s="91">
        <v>131715</v>
      </c>
      <c r="G1650" s="91">
        <f t="shared" si="83"/>
        <v>131715</v>
      </c>
    </row>
    <row r="1651" spans="2:7" s="95" customFormat="1" ht="141.75" customHeight="1" outlineLevel="1" x14ac:dyDescent="0.25">
      <c r="B1651" s="98" t="s">
        <v>4725</v>
      </c>
      <c r="C1651" s="73" t="s">
        <v>2976</v>
      </c>
      <c r="D1651" s="74" t="s">
        <v>35</v>
      </c>
      <c r="E1651" s="90">
        <v>1</v>
      </c>
      <c r="F1651" s="91">
        <v>142415</v>
      </c>
      <c r="G1651" s="91">
        <f t="shared" si="83"/>
        <v>142415</v>
      </c>
    </row>
    <row r="1652" spans="2:7" s="95" customFormat="1" ht="141.75" customHeight="1" outlineLevel="1" x14ac:dyDescent="0.25">
      <c r="B1652" s="98" t="s">
        <v>4726</v>
      </c>
      <c r="C1652" s="73" t="s">
        <v>2977</v>
      </c>
      <c r="D1652" s="74" t="s">
        <v>35</v>
      </c>
      <c r="E1652" s="90">
        <v>1</v>
      </c>
      <c r="F1652" s="91">
        <v>302840</v>
      </c>
      <c r="G1652" s="91">
        <f t="shared" si="83"/>
        <v>302840</v>
      </c>
    </row>
    <row r="1653" spans="2:7" s="95" customFormat="1" ht="141.75" customHeight="1" outlineLevel="1" x14ac:dyDescent="0.25">
      <c r="B1653" s="98" t="s">
        <v>4727</v>
      </c>
      <c r="C1653" s="73" t="s">
        <v>2978</v>
      </c>
      <c r="D1653" s="74" t="s">
        <v>35</v>
      </c>
      <c r="E1653" s="90">
        <v>1</v>
      </c>
      <c r="F1653" s="91">
        <v>155908</v>
      </c>
      <c r="G1653" s="91">
        <f t="shared" si="83"/>
        <v>155908</v>
      </c>
    </row>
    <row r="1654" spans="2:7" s="95" customFormat="1" ht="141.75" customHeight="1" outlineLevel="1" x14ac:dyDescent="0.25">
      <c r="B1654" s="98" t="s">
        <v>4728</v>
      </c>
      <c r="C1654" s="73" t="s">
        <v>2979</v>
      </c>
      <c r="D1654" s="74" t="s">
        <v>35</v>
      </c>
      <c r="E1654" s="90">
        <v>1</v>
      </c>
      <c r="F1654" s="91">
        <v>180157</v>
      </c>
      <c r="G1654" s="91">
        <f t="shared" si="83"/>
        <v>180157</v>
      </c>
    </row>
    <row r="1655" spans="2:7" s="95" customFormat="1" ht="141.75" customHeight="1" outlineLevel="1" x14ac:dyDescent="0.25">
      <c r="B1655" s="98" t="s">
        <v>4729</v>
      </c>
      <c r="C1655" s="73" t="s">
        <v>2980</v>
      </c>
      <c r="D1655" s="74" t="s">
        <v>35</v>
      </c>
      <c r="E1655" s="90">
        <v>1</v>
      </c>
      <c r="F1655" s="91">
        <v>369463</v>
      </c>
      <c r="G1655" s="91">
        <f t="shared" si="83"/>
        <v>369463</v>
      </c>
    </row>
    <row r="1656" spans="2:7" s="95" customFormat="1" ht="141.75" customHeight="1" outlineLevel="1" x14ac:dyDescent="0.25">
      <c r="B1656" s="98" t="s">
        <v>4730</v>
      </c>
      <c r="C1656" s="73" t="s">
        <v>2981</v>
      </c>
      <c r="D1656" s="74" t="s">
        <v>35</v>
      </c>
      <c r="E1656" s="90">
        <v>1</v>
      </c>
      <c r="F1656" s="91">
        <v>163324</v>
      </c>
      <c r="G1656" s="91">
        <f t="shared" si="83"/>
        <v>163324</v>
      </c>
    </row>
    <row r="1657" spans="2:7" s="95" customFormat="1" ht="141.75" customHeight="1" outlineLevel="1" x14ac:dyDescent="0.25">
      <c r="B1657" s="98" t="s">
        <v>4731</v>
      </c>
      <c r="C1657" s="73" t="s">
        <v>2982</v>
      </c>
      <c r="D1657" s="74" t="s">
        <v>35</v>
      </c>
      <c r="E1657" s="90">
        <v>1</v>
      </c>
      <c r="F1657" s="91">
        <v>202395</v>
      </c>
      <c r="G1657" s="91">
        <f t="shared" si="83"/>
        <v>202395</v>
      </c>
    </row>
    <row r="1658" spans="2:7" s="95" customFormat="1" ht="141.75" customHeight="1" outlineLevel="1" x14ac:dyDescent="0.25">
      <c r="B1658" s="98" t="s">
        <v>4732</v>
      </c>
      <c r="C1658" s="73" t="s">
        <v>2983</v>
      </c>
      <c r="D1658" s="74" t="s">
        <v>35</v>
      </c>
      <c r="E1658" s="90">
        <v>1</v>
      </c>
      <c r="F1658" s="91">
        <v>163219</v>
      </c>
      <c r="G1658" s="91">
        <f t="shared" si="83"/>
        <v>163219</v>
      </c>
    </row>
    <row r="1659" spans="2:7" s="95" customFormat="1" ht="141.75" customHeight="1" outlineLevel="1" x14ac:dyDescent="0.25">
      <c r="B1659" s="98" t="s">
        <v>4733</v>
      </c>
      <c r="C1659" s="73" t="s">
        <v>2984</v>
      </c>
      <c r="D1659" s="74" t="s">
        <v>35</v>
      </c>
      <c r="E1659" s="90">
        <v>1</v>
      </c>
      <c r="F1659" s="91">
        <v>132716</v>
      </c>
      <c r="G1659" s="91">
        <f t="shared" si="83"/>
        <v>132716</v>
      </c>
    </row>
    <row r="1660" spans="2:7" s="95" customFormat="1" ht="141.75" customHeight="1" outlineLevel="1" x14ac:dyDescent="0.25">
      <c r="B1660" s="98" t="s">
        <v>4734</v>
      </c>
      <c r="C1660" s="73" t="s">
        <v>2985</v>
      </c>
      <c r="D1660" s="74" t="s">
        <v>35</v>
      </c>
      <c r="E1660" s="90">
        <v>1</v>
      </c>
      <c r="F1660" s="91">
        <v>183935</v>
      </c>
      <c r="G1660" s="91">
        <f t="shared" si="83"/>
        <v>183935</v>
      </c>
    </row>
    <row r="1661" spans="2:7" s="95" customFormat="1" ht="141.75" customHeight="1" outlineLevel="1" x14ac:dyDescent="0.25">
      <c r="B1661" s="98" t="s">
        <v>4735</v>
      </c>
      <c r="C1661" s="73" t="s">
        <v>2986</v>
      </c>
      <c r="D1661" s="74" t="s">
        <v>35</v>
      </c>
      <c r="E1661" s="90">
        <v>1</v>
      </c>
      <c r="F1661" s="91">
        <v>177569</v>
      </c>
      <c r="G1661" s="91">
        <f t="shared" si="83"/>
        <v>177569</v>
      </c>
    </row>
    <row r="1662" spans="2:7" s="95" customFormat="1" ht="141.75" customHeight="1" outlineLevel="1" x14ac:dyDescent="0.25">
      <c r="B1662" s="98" t="s">
        <v>4736</v>
      </c>
      <c r="C1662" s="73" t="s">
        <v>2987</v>
      </c>
      <c r="D1662" s="74" t="s">
        <v>35</v>
      </c>
      <c r="E1662" s="90">
        <v>1</v>
      </c>
      <c r="F1662" s="91">
        <v>183031</v>
      </c>
      <c r="G1662" s="91">
        <f t="shared" si="83"/>
        <v>183031</v>
      </c>
    </row>
    <row r="1663" spans="2:7" s="95" customFormat="1" ht="141.75" customHeight="1" outlineLevel="1" x14ac:dyDescent="0.25">
      <c r="B1663" s="98" t="s">
        <v>4737</v>
      </c>
      <c r="C1663" s="73" t="s">
        <v>2988</v>
      </c>
      <c r="D1663" s="74" t="s">
        <v>35</v>
      </c>
      <c r="E1663" s="90">
        <v>1</v>
      </c>
      <c r="F1663" s="91">
        <v>145508</v>
      </c>
      <c r="G1663" s="91">
        <f t="shared" si="83"/>
        <v>145508</v>
      </c>
    </row>
    <row r="1664" spans="2:7" s="95" customFormat="1" ht="141.75" customHeight="1" outlineLevel="1" x14ac:dyDescent="0.25">
      <c r="B1664" s="98" t="s">
        <v>4738</v>
      </c>
      <c r="C1664" s="73" t="s">
        <v>2989</v>
      </c>
      <c r="D1664" s="74" t="s">
        <v>35</v>
      </c>
      <c r="E1664" s="90">
        <v>1</v>
      </c>
      <c r="F1664" s="91">
        <v>392056</v>
      </c>
      <c r="G1664" s="91">
        <f t="shared" si="83"/>
        <v>392056</v>
      </c>
    </row>
    <row r="1665" spans="2:7" s="95" customFormat="1" ht="141.75" customHeight="1" outlineLevel="1" x14ac:dyDescent="0.25">
      <c r="B1665" s="98" t="s">
        <v>4739</v>
      </c>
      <c r="C1665" s="73" t="s">
        <v>2990</v>
      </c>
      <c r="D1665" s="74" t="s">
        <v>35</v>
      </c>
      <c r="E1665" s="90">
        <v>1</v>
      </c>
      <c r="F1665" s="91">
        <v>135766</v>
      </c>
      <c r="G1665" s="91">
        <f t="shared" si="83"/>
        <v>135766</v>
      </c>
    </row>
    <row r="1666" spans="2:7" s="95" customFormat="1" ht="141.75" customHeight="1" outlineLevel="1" x14ac:dyDescent="0.25">
      <c r="B1666" s="98" t="s">
        <v>4740</v>
      </c>
      <c r="C1666" s="73" t="s">
        <v>2991</v>
      </c>
      <c r="D1666" s="74" t="s">
        <v>35</v>
      </c>
      <c r="E1666" s="90">
        <v>1</v>
      </c>
      <c r="F1666" s="91">
        <v>186847</v>
      </c>
      <c r="G1666" s="91">
        <f t="shared" si="83"/>
        <v>186847</v>
      </c>
    </row>
    <row r="1667" spans="2:7" s="95" customFormat="1" ht="141.75" customHeight="1" outlineLevel="1" x14ac:dyDescent="0.25">
      <c r="B1667" s="98" t="s">
        <v>4741</v>
      </c>
      <c r="C1667" s="73" t="s">
        <v>2992</v>
      </c>
      <c r="D1667" s="74" t="s">
        <v>35</v>
      </c>
      <c r="E1667" s="90">
        <v>1</v>
      </c>
      <c r="F1667" s="91">
        <v>83651</v>
      </c>
      <c r="G1667" s="91">
        <f t="shared" si="83"/>
        <v>83651</v>
      </c>
    </row>
    <row r="1668" spans="2:7" s="95" customFormat="1" ht="141.75" customHeight="1" outlineLevel="1" x14ac:dyDescent="0.25">
      <c r="B1668" s="98" t="s">
        <v>4742</v>
      </c>
      <c r="C1668" s="73" t="s">
        <v>2993</v>
      </c>
      <c r="D1668" s="74" t="s">
        <v>35</v>
      </c>
      <c r="E1668" s="90">
        <v>1</v>
      </c>
      <c r="F1668" s="91">
        <v>101150</v>
      </c>
      <c r="G1668" s="91">
        <f t="shared" si="83"/>
        <v>101150</v>
      </c>
    </row>
    <row r="1669" spans="2:7" s="95" customFormat="1" ht="141.75" customHeight="1" outlineLevel="1" x14ac:dyDescent="0.25">
      <c r="B1669" s="98" t="s">
        <v>4743</v>
      </c>
      <c r="C1669" s="73" t="s">
        <v>2994</v>
      </c>
      <c r="D1669" s="74" t="s">
        <v>35</v>
      </c>
      <c r="E1669" s="90">
        <v>1</v>
      </c>
      <c r="F1669" s="91">
        <v>164623</v>
      </c>
      <c r="G1669" s="91">
        <f t="shared" si="83"/>
        <v>164623</v>
      </c>
    </row>
    <row r="1670" spans="2:7" s="95" customFormat="1" ht="141.75" customHeight="1" outlineLevel="1" x14ac:dyDescent="0.25">
      <c r="B1670" s="98" t="s">
        <v>4744</v>
      </c>
      <c r="C1670" s="73" t="s">
        <v>2995</v>
      </c>
      <c r="D1670" s="74" t="s">
        <v>35</v>
      </c>
      <c r="E1670" s="90">
        <v>1</v>
      </c>
      <c r="F1670" s="91">
        <v>196147</v>
      </c>
      <c r="G1670" s="91">
        <f t="shared" si="83"/>
        <v>196147</v>
      </c>
    </row>
    <row r="1671" spans="2:7" s="95" customFormat="1" ht="141.75" customHeight="1" outlineLevel="1" x14ac:dyDescent="0.25">
      <c r="B1671" s="98" t="s">
        <v>4745</v>
      </c>
      <c r="C1671" s="73" t="s">
        <v>2934</v>
      </c>
      <c r="D1671" s="74" t="s">
        <v>35</v>
      </c>
      <c r="E1671" s="90">
        <v>1</v>
      </c>
      <c r="F1671" s="91">
        <v>404321</v>
      </c>
      <c r="G1671" s="91">
        <f t="shared" si="83"/>
        <v>404321</v>
      </c>
    </row>
    <row r="1672" spans="2:7" s="95" customFormat="1" ht="141.75" customHeight="1" outlineLevel="1" x14ac:dyDescent="0.25">
      <c r="B1672" s="98" t="s">
        <v>4746</v>
      </c>
      <c r="C1672" s="73" t="s">
        <v>2996</v>
      </c>
      <c r="D1672" s="74" t="s">
        <v>35</v>
      </c>
      <c r="E1672" s="90">
        <v>1</v>
      </c>
      <c r="F1672" s="91">
        <v>243325</v>
      </c>
      <c r="G1672" s="91">
        <f t="shared" si="83"/>
        <v>243325</v>
      </c>
    </row>
    <row r="1673" spans="2:7" s="95" customFormat="1" ht="141.75" customHeight="1" outlineLevel="1" x14ac:dyDescent="0.25">
      <c r="B1673" s="98" t="s">
        <v>4747</v>
      </c>
      <c r="C1673" s="73" t="s">
        <v>2997</v>
      </c>
      <c r="D1673" s="74" t="s">
        <v>35</v>
      </c>
      <c r="E1673" s="90">
        <v>1</v>
      </c>
      <c r="F1673" s="91">
        <v>272285</v>
      </c>
      <c r="G1673" s="91">
        <f t="shared" si="83"/>
        <v>272285</v>
      </c>
    </row>
    <row r="1674" spans="2:7" s="95" customFormat="1" ht="141.75" customHeight="1" outlineLevel="1" x14ac:dyDescent="0.25">
      <c r="B1674" s="98" t="s">
        <v>4748</v>
      </c>
      <c r="C1674" s="73" t="s">
        <v>2998</v>
      </c>
      <c r="D1674" s="74" t="s">
        <v>35</v>
      </c>
      <c r="E1674" s="90">
        <v>1</v>
      </c>
      <c r="F1674" s="91">
        <v>214034</v>
      </c>
      <c r="G1674" s="91">
        <f t="shared" si="83"/>
        <v>214034</v>
      </c>
    </row>
    <row r="1675" spans="2:7" s="95" customFormat="1" ht="141.75" customHeight="1" outlineLevel="1" x14ac:dyDescent="0.25">
      <c r="B1675" s="98" t="s">
        <v>4749</v>
      </c>
      <c r="C1675" s="73" t="s">
        <v>2999</v>
      </c>
      <c r="D1675" s="74" t="s">
        <v>35</v>
      </c>
      <c r="E1675" s="90">
        <v>1</v>
      </c>
      <c r="F1675" s="91">
        <v>312564</v>
      </c>
      <c r="G1675" s="91">
        <f t="shared" si="83"/>
        <v>312564</v>
      </c>
    </row>
    <row r="1676" spans="2:7" s="95" customFormat="1" ht="141.75" customHeight="1" outlineLevel="1" x14ac:dyDescent="0.25">
      <c r="B1676" s="98" t="s">
        <v>4750</v>
      </c>
      <c r="C1676" s="73" t="s">
        <v>3000</v>
      </c>
      <c r="D1676" s="74" t="s">
        <v>35</v>
      </c>
      <c r="E1676" s="90">
        <v>1</v>
      </c>
      <c r="F1676" s="91">
        <v>301221</v>
      </c>
      <c r="G1676" s="91">
        <f t="shared" si="83"/>
        <v>301221</v>
      </c>
    </row>
    <row r="1677" spans="2:7" s="95" customFormat="1" ht="141.75" customHeight="1" outlineLevel="1" x14ac:dyDescent="0.25">
      <c r="B1677" s="98" t="s">
        <v>4751</v>
      </c>
      <c r="C1677" s="73" t="s">
        <v>3001</v>
      </c>
      <c r="D1677" s="74" t="s">
        <v>35</v>
      </c>
      <c r="E1677" s="90">
        <v>1</v>
      </c>
      <c r="F1677" s="91">
        <v>1245395</v>
      </c>
      <c r="G1677" s="91">
        <f t="shared" si="83"/>
        <v>1245395</v>
      </c>
    </row>
    <row r="1678" spans="2:7" s="95" customFormat="1" ht="141.75" customHeight="1" outlineLevel="1" x14ac:dyDescent="0.25">
      <c r="B1678" s="98" t="s">
        <v>4752</v>
      </c>
      <c r="C1678" s="73" t="s">
        <v>3002</v>
      </c>
      <c r="D1678" s="74" t="s">
        <v>35</v>
      </c>
      <c r="E1678" s="90">
        <v>1</v>
      </c>
      <c r="F1678" s="91">
        <v>936499</v>
      </c>
      <c r="G1678" s="91">
        <f t="shared" si="83"/>
        <v>936499</v>
      </c>
    </row>
    <row r="1679" spans="2:7" s="95" customFormat="1" ht="141.75" customHeight="1" outlineLevel="1" x14ac:dyDescent="0.25">
      <c r="B1679" s="98" t="s">
        <v>4753</v>
      </c>
      <c r="C1679" s="73" t="s">
        <v>3003</v>
      </c>
      <c r="D1679" s="74" t="s">
        <v>35</v>
      </c>
      <c r="E1679" s="90">
        <v>1</v>
      </c>
      <c r="F1679" s="91">
        <v>137414</v>
      </c>
      <c r="G1679" s="91">
        <f t="shared" si="83"/>
        <v>137414</v>
      </c>
    </row>
    <row r="1680" spans="2:7" s="95" customFormat="1" ht="141.75" customHeight="1" outlineLevel="1" x14ac:dyDescent="0.25">
      <c r="B1680" s="98" t="s">
        <v>4754</v>
      </c>
      <c r="C1680" s="73" t="s">
        <v>3004</v>
      </c>
      <c r="D1680" s="74" t="s">
        <v>35</v>
      </c>
      <c r="E1680" s="90">
        <v>1</v>
      </c>
      <c r="F1680" s="91">
        <v>207660</v>
      </c>
      <c r="G1680" s="91">
        <f t="shared" si="83"/>
        <v>207660</v>
      </c>
    </row>
    <row r="1681" spans="2:7" s="95" customFormat="1" ht="186.75" customHeight="1" outlineLevel="1" x14ac:dyDescent="0.25">
      <c r="B1681" s="98" t="s">
        <v>4755</v>
      </c>
      <c r="C1681" s="73" t="s">
        <v>3005</v>
      </c>
      <c r="D1681" s="74" t="s">
        <v>35</v>
      </c>
      <c r="E1681" s="90">
        <v>1</v>
      </c>
      <c r="F1681" s="91">
        <v>164441</v>
      </c>
      <c r="G1681" s="91">
        <f t="shared" si="83"/>
        <v>164441</v>
      </c>
    </row>
    <row r="1682" spans="2:7" s="95" customFormat="1" ht="141.75" customHeight="1" outlineLevel="1" x14ac:dyDescent="0.25">
      <c r="B1682" s="98" t="s">
        <v>4756</v>
      </c>
      <c r="C1682" s="73" t="s">
        <v>3006</v>
      </c>
      <c r="D1682" s="74" t="s">
        <v>35</v>
      </c>
      <c r="E1682" s="90">
        <v>1</v>
      </c>
      <c r="F1682" s="91">
        <v>135412</v>
      </c>
      <c r="G1682" s="91">
        <f t="shared" si="83"/>
        <v>135412</v>
      </c>
    </row>
    <row r="1683" spans="2:7" s="95" customFormat="1" ht="141.75" customHeight="1" outlineLevel="1" x14ac:dyDescent="0.25">
      <c r="B1683" s="98" t="s">
        <v>4757</v>
      </c>
      <c r="C1683" s="73" t="s">
        <v>3007</v>
      </c>
      <c r="D1683" s="74" t="s">
        <v>35</v>
      </c>
      <c r="E1683" s="90">
        <v>1</v>
      </c>
      <c r="F1683" s="91">
        <v>136568</v>
      </c>
      <c r="G1683" s="91">
        <f t="shared" si="83"/>
        <v>136568</v>
      </c>
    </row>
    <row r="1684" spans="2:7" s="95" customFormat="1" ht="141.75" customHeight="1" outlineLevel="1" x14ac:dyDescent="0.25">
      <c r="B1684" s="98" t="s">
        <v>4758</v>
      </c>
      <c r="C1684" s="73" t="s">
        <v>3008</v>
      </c>
      <c r="D1684" s="74" t="s">
        <v>35</v>
      </c>
      <c r="E1684" s="90">
        <v>1</v>
      </c>
      <c r="F1684" s="91">
        <v>141069</v>
      </c>
      <c r="G1684" s="91">
        <f t="shared" si="83"/>
        <v>141069</v>
      </c>
    </row>
    <row r="1685" spans="2:7" s="95" customFormat="1" ht="141.75" customHeight="1" outlineLevel="1" x14ac:dyDescent="0.25">
      <c r="B1685" s="98" t="s">
        <v>4759</v>
      </c>
      <c r="C1685" s="73" t="s">
        <v>3009</v>
      </c>
      <c r="D1685" s="74" t="s">
        <v>35</v>
      </c>
      <c r="E1685" s="90">
        <v>1</v>
      </c>
      <c r="F1685" s="91">
        <v>195616</v>
      </c>
      <c r="G1685" s="91">
        <f t="shared" si="83"/>
        <v>195616</v>
      </c>
    </row>
    <row r="1686" spans="2:7" s="95" customFormat="1" ht="141.75" customHeight="1" outlineLevel="1" x14ac:dyDescent="0.25">
      <c r="B1686" s="98" t="s">
        <v>4760</v>
      </c>
      <c r="C1686" s="73" t="s">
        <v>3010</v>
      </c>
      <c r="D1686" s="74" t="s">
        <v>35</v>
      </c>
      <c r="E1686" s="90">
        <v>1</v>
      </c>
      <c r="F1686" s="91">
        <v>219535</v>
      </c>
      <c r="G1686" s="91">
        <f t="shared" si="83"/>
        <v>219535</v>
      </c>
    </row>
    <row r="1687" spans="2:7" s="95" customFormat="1" ht="141.75" customHeight="1" outlineLevel="1" x14ac:dyDescent="0.25">
      <c r="B1687" s="98" t="s">
        <v>4761</v>
      </c>
      <c r="C1687" s="73" t="s">
        <v>3011</v>
      </c>
      <c r="D1687" s="74" t="s">
        <v>35</v>
      </c>
      <c r="E1687" s="90">
        <v>1</v>
      </c>
      <c r="F1687" s="91">
        <v>164460</v>
      </c>
      <c r="G1687" s="91">
        <f t="shared" si="83"/>
        <v>164460</v>
      </c>
    </row>
    <row r="1688" spans="2:7" s="95" customFormat="1" ht="141.75" customHeight="1" outlineLevel="1" x14ac:dyDescent="0.25">
      <c r="B1688" s="98" t="s">
        <v>4762</v>
      </c>
      <c r="C1688" s="73" t="s">
        <v>3012</v>
      </c>
      <c r="D1688" s="74" t="s">
        <v>35</v>
      </c>
      <c r="E1688" s="90">
        <v>1</v>
      </c>
      <c r="F1688" s="91">
        <v>144604</v>
      </c>
      <c r="G1688" s="91">
        <f t="shared" si="83"/>
        <v>144604</v>
      </c>
    </row>
    <row r="1689" spans="2:7" s="95" customFormat="1" ht="141.75" customHeight="1" outlineLevel="1" x14ac:dyDescent="0.25">
      <c r="B1689" s="98" t="s">
        <v>4763</v>
      </c>
      <c r="C1689" s="73" t="s">
        <v>3013</v>
      </c>
      <c r="D1689" s="74" t="s">
        <v>35</v>
      </c>
      <c r="E1689" s="90">
        <v>1</v>
      </c>
      <c r="F1689" s="91">
        <v>92651</v>
      </c>
      <c r="G1689" s="91">
        <f t="shared" si="83"/>
        <v>92651</v>
      </c>
    </row>
    <row r="1690" spans="2:7" s="95" customFormat="1" ht="141.75" customHeight="1" outlineLevel="1" x14ac:dyDescent="0.25">
      <c r="B1690" s="98" t="s">
        <v>4764</v>
      </c>
      <c r="C1690" s="73" t="s">
        <v>3014</v>
      </c>
      <c r="D1690" s="74" t="s">
        <v>35</v>
      </c>
      <c r="E1690" s="90">
        <v>1</v>
      </c>
      <c r="F1690" s="91">
        <v>147522</v>
      </c>
      <c r="G1690" s="91">
        <f t="shared" si="83"/>
        <v>147522</v>
      </c>
    </row>
    <row r="1691" spans="2:7" s="95" customFormat="1" ht="141.75" customHeight="1" outlineLevel="1" x14ac:dyDescent="0.25">
      <c r="B1691" s="98" t="s">
        <v>4765</v>
      </c>
      <c r="C1691" s="73" t="s">
        <v>3015</v>
      </c>
      <c r="D1691" s="74" t="s">
        <v>35</v>
      </c>
      <c r="E1691" s="90">
        <v>1</v>
      </c>
      <c r="F1691" s="91">
        <v>410425</v>
      </c>
      <c r="G1691" s="91">
        <f t="shared" si="83"/>
        <v>410425</v>
      </c>
    </row>
    <row r="1692" spans="2:7" s="95" customFormat="1" ht="198.75" customHeight="1" outlineLevel="1" x14ac:dyDescent="0.25">
      <c r="B1692" s="98" t="s">
        <v>4766</v>
      </c>
      <c r="C1692" s="73" t="s">
        <v>3016</v>
      </c>
      <c r="D1692" s="74" t="s">
        <v>35</v>
      </c>
      <c r="E1692" s="90">
        <v>1</v>
      </c>
      <c r="F1692" s="91">
        <v>195212</v>
      </c>
      <c r="G1692" s="91">
        <f t="shared" si="83"/>
        <v>195212</v>
      </c>
    </row>
    <row r="1693" spans="2:7" s="95" customFormat="1" ht="141.75" customHeight="1" outlineLevel="1" x14ac:dyDescent="0.25">
      <c r="B1693" s="98" t="s">
        <v>4767</v>
      </c>
      <c r="C1693" s="73" t="s">
        <v>3017</v>
      </c>
      <c r="D1693" s="74" t="s">
        <v>35</v>
      </c>
      <c r="E1693" s="90">
        <v>1</v>
      </c>
      <c r="F1693" s="91">
        <v>177890</v>
      </c>
      <c r="G1693" s="91">
        <f t="shared" si="83"/>
        <v>177890</v>
      </c>
    </row>
    <row r="1694" spans="2:7" s="95" customFormat="1" ht="141.75" customHeight="1" outlineLevel="1" x14ac:dyDescent="0.25">
      <c r="B1694" s="98" t="s">
        <v>4768</v>
      </c>
      <c r="C1694" s="73" t="s">
        <v>3018</v>
      </c>
      <c r="D1694" s="74" t="s">
        <v>35</v>
      </c>
      <c r="E1694" s="90">
        <v>1</v>
      </c>
      <c r="F1694" s="91">
        <v>152532</v>
      </c>
      <c r="G1694" s="91">
        <f t="shared" si="83"/>
        <v>152532</v>
      </c>
    </row>
    <row r="1695" spans="2:7" s="95" customFormat="1" ht="141.75" customHeight="1" outlineLevel="1" x14ac:dyDescent="0.25">
      <c r="B1695" s="98" t="s">
        <v>4769</v>
      </c>
      <c r="C1695" s="73" t="s">
        <v>3019</v>
      </c>
      <c r="D1695" s="74" t="s">
        <v>35</v>
      </c>
      <c r="E1695" s="90">
        <v>1</v>
      </c>
      <c r="F1695" s="91">
        <v>175780</v>
      </c>
      <c r="G1695" s="91">
        <f t="shared" ref="G1695:G1706" si="84">+ROUND(E1695*F1695,0)</f>
        <v>175780</v>
      </c>
    </row>
    <row r="1696" spans="2:7" s="95" customFormat="1" ht="141.75" customHeight="1" outlineLevel="1" x14ac:dyDescent="0.25">
      <c r="B1696" s="98" t="s">
        <v>4770</v>
      </c>
      <c r="C1696" s="73" t="s">
        <v>3020</v>
      </c>
      <c r="D1696" s="74" t="s">
        <v>35</v>
      </c>
      <c r="E1696" s="90">
        <v>1</v>
      </c>
      <c r="F1696" s="91">
        <v>34091</v>
      </c>
      <c r="G1696" s="91">
        <f t="shared" si="84"/>
        <v>34091</v>
      </c>
    </row>
    <row r="1697" spans="2:7" s="95" customFormat="1" ht="141.75" customHeight="1" outlineLevel="1" x14ac:dyDescent="0.25">
      <c r="B1697" s="98" t="s">
        <v>4771</v>
      </c>
      <c r="C1697" s="73" t="s">
        <v>3021</v>
      </c>
      <c r="D1697" s="74" t="s">
        <v>35</v>
      </c>
      <c r="E1697" s="90">
        <v>1</v>
      </c>
      <c r="F1697" s="91">
        <v>97992</v>
      </c>
      <c r="G1697" s="91">
        <f t="shared" si="84"/>
        <v>97992</v>
      </c>
    </row>
    <row r="1698" spans="2:7" s="95" customFormat="1" ht="141.75" customHeight="1" outlineLevel="1" x14ac:dyDescent="0.25">
      <c r="B1698" s="98" t="s">
        <v>4772</v>
      </c>
      <c r="C1698" s="73" t="s">
        <v>3020</v>
      </c>
      <c r="D1698" s="74" t="s">
        <v>35</v>
      </c>
      <c r="E1698" s="90">
        <v>1</v>
      </c>
      <c r="F1698" s="91">
        <v>39259</v>
      </c>
      <c r="G1698" s="91">
        <f t="shared" si="84"/>
        <v>39259</v>
      </c>
    </row>
    <row r="1699" spans="2:7" s="95" customFormat="1" ht="141.75" customHeight="1" outlineLevel="1" x14ac:dyDescent="0.25">
      <c r="B1699" s="98" t="s">
        <v>4773</v>
      </c>
      <c r="C1699" s="73" t="s">
        <v>3022</v>
      </c>
      <c r="D1699" s="74" t="s">
        <v>35</v>
      </c>
      <c r="E1699" s="90">
        <v>1</v>
      </c>
      <c r="F1699" s="91">
        <v>56758</v>
      </c>
      <c r="G1699" s="91">
        <f t="shared" si="84"/>
        <v>56758</v>
      </c>
    </row>
    <row r="1700" spans="2:7" s="95" customFormat="1" ht="91.5" customHeight="1" outlineLevel="1" x14ac:dyDescent="0.25">
      <c r="B1700" s="98" t="s">
        <v>4774</v>
      </c>
      <c r="C1700" s="73" t="s">
        <v>3023</v>
      </c>
      <c r="D1700" s="74" t="s">
        <v>35</v>
      </c>
      <c r="E1700" s="90">
        <v>1</v>
      </c>
      <c r="F1700" s="91">
        <v>47553</v>
      </c>
      <c r="G1700" s="91">
        <f t="shared" si="84"/>
        <v>47553</v>
      </c>
    </row>
    <row r="1701" spans="2:7" s="95" customFormat="1" ht="136.5" customHeight="1" outlineLevel="1" x14ac:dyDescent="0.25">
      <c r="B1701" s="98" t="s">
        <v>4775</v>
      </c>
      <c r="C1701" s="73" t="s">
        <v>3024</v>
      </c>
      <c r="D1701" s="74" t="s">
        <v>35</v>
      </c>
      <c r="E1701" s="90">
        <v>1</v>
      </c>
      <c r="F1701" s="91">
        <v>1124161</v>
      </c>
      <c r="G1701" s="91">
        <f t="shared" si="84"/>
        <v>1124161</v>
      </c>
    </row>
    <row r="1702" spans="2:7" s="95" customFormat="1" ht="91.5" customHeight="1" outlineLevel="1" x14ac:dyDescent="0.25">
      <c r="B1702" s="98" t="s">
        <v>4776</v>
      </c>
      <c r="C1702" s="73" t="s">
        <v>3025</v>
      </c>
      <c r="D1702" s="74" t="s">
        <v>35</v>
      </c>
      <c r="E1702" s="90">
        <v>1</v>
      </c>
      <c r="F1702" s="91">
        <v>231360</v>
      </c>
      <c r="G1702" s="91">
        <f t="shared" si="84"/>
        <v>231360</v>
      </c>
    </row>
    <row r="1703" spans="2:7" s="95" customFormat="1" ht="91.5" customHeight="1" outlineLevel="1" x14ac:dyDescent="0.25">
      <c r="B1703" s="98" t="s">
        <v>4777</v>
      </c>
      <c r="C1703" s="73" t="s">
        <v>3026</v>
      </c>
      <c r="D1703" s="74" t="s">
        <v>35</v>
      </c>
      <c r="E1703" s="90">
        <v>1</v>
      </c>
      <c r="F1703" s="91">
        <v>1418690</v>
      </c>
      <c r="G1703" s="91">
        <f t="shared" si="84"/>
        <v>1418690</v>
      </c>
    </row>
    <row r="1704" spans="2:7" s="95" customFormat="1" ht="91.5" customHeight="1" outlineLevel="1" x14ac:dyDescent="0.25">
      <c r="B1704" s="98" t="s">
        <v>4778</v>
      </c>
      <c r="C1704" s="73" t="s">
        <v>89</v>
      </c>
      <c r="D1704" s="74" t="s">
        <v>35</v>
      </c>
      <c r="E1704" s="90">
        <v>1</v>
      </c>
      <c r="F1704" s="91">
        <v>3548547</v>
      </c>
      <c r="G1704" s="91">
        <f t="shared" si="84"/>
        <v>3548547</v>
      </c>
    </row>
    <row r="1705" spans="2:7" s="95" customFormat="1" ht="147" customHeight="1" outlineLevel="1" x14ac:dyDescent="0.25">
      <c r="B1705" s="98" t="s">
        <v>4779</v>
      </c>
      <c r="C1705" s="73" t="s">
        <v>3027</v>
      </c>
      <c r="D1705" s="74" t="s">
        <v>35</v>
      </c>
      <c r="E1705" s="90">
        <v>1</v>
      </c>
      <c r="F1705" s="91">
        <v>1440792</v>
      </c>
      <c r="G1705" s="91">
        <f t="shared" si="84"/>
        <v>1440792</v>
      </c>
    </row>
    <row r="1706" spans="2:7" s="95" customFormat="1" ht="91.5" customHeight="1" outlineLevel="1" x14ac:dyDescent="0.25">
      <c r="B1706" s="98" t="s">
        <v>4780</v>
      </c>
      <c r="C1706" s="73" t="s">
        <v>3028</v>
      </c>
      <c r="D1706" s="74" t="s">
        <v>35</v>
      </c>
      <c r="E1706" s="90">
        <v>1</v>
      </c>
      <c r="F1706" s="91">
        <v>262570</v>
      </c>
      <c r="G1706" s="91">
        <f t="shared" si="84"/>
        <v>262570</v>
      </c>
    </row>
    <row r="1707" spans="2:7" s="95" customFormat="1" ht="27.75" customHeight="1" outlineLevel="1" x14ac:dyDescent="0.25">
      <c r="B1707" s="96" t="s">
        <v>3029</v>
      </c>
      <c r="C1707" s="96" t="s">
        <v>3030</v>
      </c>
      <c r="D1707" s="97" t="s">
        <v>19</v>
      </c>
      <c r="E1707" s="97" t="s">
        <v>19</v>
      </c>
      <c r="F1707" s="97" t="s">
        <v>19</v>
      </c>
      <c r="G1707" s="89"/>
    </row>
    <row r="1708" spans="2:7" s="95" customFormat="1" ht="91.5" customHeight="1" outlineLevel="1" x14ac:dyDescent="0.25">
      <c r="B1708" s="98" t="s">
        <v>4781</v>
      </c>
      <c r="C1708" s="73" t="s">
        <v>3031</v>
      </c>
      <c r="D1708" s="74" t="s">
        <v>35</v>
      </c>
      <c r="E1708" s="90">
        <v>1</v>
      </c>
      <c r="F1708" s="91">
        <v>95015</v>
      </c>
      <c r="G1708" s="91">
        <f t="shared" ref="G1708:G1735" si="85">+ROUND(E1708*F1708,0)</f>
        <v>95015</v>
      </c>
    </row>
    <row r="1709" spans="2:7" s="95" customFormat="1" ht="91.5" customHeight="1" outlineLevel="1" x14ac:dyDescent="0.25">
      <c r="B1709" s="98" t="s">
        <v>4782</v>
      </c>
      <c r="C1709" s="73" t="s">
        <v>3032</v>
      </c>
      <c r="D1709" s="74" t="s">
        <v>35</v>
      </c>
      <c r="E1709" s="90">
        <v>1</v>
      </c>
      <c r="F1709" s="91">
        <v>290774</v>
      </c>
      <c r="G1709" s="91">
        <f t="shared" si="85"/>
        <v>290774</v>
      </c>
    </row>
    <row r="1710" spans="2:7" s="95" customFormat="1" ht="91.5" customHeight="1" outlineLevel="1" x14ac:dyDescent="0.25">
      <c r="B1710" s="98" t="s">
        <v>4783</v>
      </c>
      <c r="C1710" s="73" t="s">
        <v>3033</v>
      </c>
      <c r="D1710" s="74" t="s">
        <v>35</v>
      </c>
      <c r="E1710" s="90">
        <v>1</v>
      </c>
      <c r="F1710" s="91">
        <v>44063</v>
      </c>
      <c r="G1710" s="91">
        <f t="shared" si="85"/>
        <v>44063</v>
      </c>
    </row>
    <row r="1711" spans="2:7" s="95" customFormat="1" ht="91.5" customHeight="1" outlineLevel="1" x14ac:dyDescent="0.25">
      <c r="B1711" s="98" t="s">
        <v>4784</v>
      </c>
      <c r="C1711" s="73" t="s">
        <v>3034</v>
      </c>
      <c r="D1711" s="74" t="s">
        <v>35</v>
      </c>
      <c r="E1711" s="90">
        <v>1</v>
      </c>
      <c r="F1711" s="91">
        <v>166495</v>
      </c>
      <c r="G1711" s="91">
        <f t="shared" si="85"/>
        <v>166495</v>
      </c>
    </row>
    <row r="1712" spans="2:7" s="95" customFormat="1" ht="91.5" customHeight="1" outlineLevel="1" x14ac:dyDescent="0.25">
      <c r="B1712" s="98" t="s">
        <v>4785</v>
      </c>
      <c r="C1712" s="73" t="s">
        <v>3035</v>
      </c>
      <c r="D1712" s="74" t="s">
        <v>35</v>
      </c>
      <c r="E1712" s="90">
        <v>1</v>
      </c>
      <c r="F1712" s="91">
        <v>32800</v>
      </c>
      <c r="G1712" s="91">
        <f t="shared" si="85"/>
        <v>32800</v>
      </c>
    </row>
    <row r="1713" spans="2:7" s="95" customFormat="1" ht="91.5" customHeight="1" outlineLevel="1" x14ac:dyDescent="0.25">
      <c r="B1713" s="98" t="s">
        <v>4786</v>
      </c>
      <c r="C1713" s="73" t="s">
        <v>3036</v>
      </c>
      <c r="D1713" s="74" t="s">
        <v>35</v>
      </c>
      <c r="E1713" s="90">
        <v>1</v>
      </c>
      <c r="F1713" s="91">
        <v>130217</v>
      </c>
      <c r="G1713" s="91">
        <f t="shared" si="85"/>
        <v>130217</v>
      </c>
    </row>
    <row r="1714" spans="2:7" s="95" customFormat="1" ht="91.5" customHeight="1" outlineLevel="1" x14ac:dyDescent="0.25">
      <c r="B1714" s="98" t="s">
        <v>4787</v>
      </c>
      <c r="C1714" s="73" t="s">
        <v>3037</v>
      </c>
      <c r="D1714" s="74" t="s">
        <v>35</v>
      </c>
      <c r="E1714" s="90">
        <v>1</v>
      </c>
      <c r="F1714" s="91">
        <v>281896</v>
      </c>
      <c r="G1714" s="91">
        <f t="shared" si="85"/>
        <v>281896</v>
      </c>
    </row>
    <row r="1715" spans="2:7" s="95" customFormat="1" ht="91.5" customHeight="1" outlineLevel="1" x14ac:dyDescent="0.25">
      <c r="B1715" s="98" t="s">
        <v>4788</v>
      </c>
      <c r="C1715" s="73" t="s">
        <v>3038</v>
      </c>
      <c r="D1715" s="74" t="s">
        <v>35</v>
      </c>
      <c r="E1715" s="90">
        <v>1</v>
      </c>
      <c r="F1715" s="91">
        <v>830996</v>
      </c>
      <c r="G1715" s="91">
        <f t="shared" si="85"/>
        <v>830996</v>
      </c>
    </row>
    <row r="1716" spans="2:7" s="95" customFormat="1" ht="91.5" customHeight="1" outlineLevel="1" x14ac:dyDescent="0.25">
      <c r="B1716" s="98" t="s">
        <v>4789</v>
      </c>
      <c r="C1716" s="73" t="s">
        <v>3039</v>
      </c>
      <c r="D1716" s="74" t="s">
        <v>35</v>
      </c>
      <c r="E1716" s="90">
        <v>1</v>
      </c>
      <c r="F1716" s="91">
        <v>1210260</v>
      </c>
      <c r="G1716" s="91">
        <f t="shared" si="85"/>
        <v>1210260</v>
      </c>
    </row>
    <row r="1717" spans="2:7" s="95" customFormat="1" ht="91.5" customHeight="1" outlineLevel="1" x14ac:dyDescent="0.25">
      <c r="B1717" s="98" t="s">
        <v>4790</v>
      </c>
      <c r="C1717" s="73" t="s">
        <v>3040</v>
      </c>
      <c r="D1717" s="74" t="s">
        <v>35</v>
      </c>
      <c r="E1717" s="90">
        <v>1</v>
      </c>
      <c r="F1717" s="91">
        <v>176110</v>
      </c>
      <c r="G1717" s="91">
        <f t="shared" si="85"/>
        <v>176110</v>
      </c>
    </row>
    <row r="1718" spans="2:7" s="95" customFormat="1" ht="91.5" customHeight="1" outlineLevel="1" x14ac:dyDescent="0.25">
      <c r="B1718" s="98" t="s">
        <v>4791</v>
      </c>
      <c r="C1718" s="73" t="s">
        <v>3041</v>
      </c>
      <c r="D1718" s="74" t="s">
        <v>35</v>
      </c>
      <c r="E1718" s="90">
        <v>1</v>
      </c>
      <c r="F1718" s="91">
        <v>213210</v>
      </c>
      <c r="G1718" s="91">
        <f t="shared" si="85"/>
        <v>213210</v>
      </c>
    </row>
    <row r="1719" spans="2:7" s="95" customFormat="1" ht="91.5" customHeight="1" outlineLevel="1" x14ac:dyDescent="0.25">
      <c r="B1719" s="98" t="s">
        <v>4792</v>
      </c>
      <c r="C1719" s="73" t="s">
        <v>3042</v>
      </c>
      <c r="D1719" s="74" t="s">
        <v>35</v>
      </c>
      <c r="E1719" s="90">
        <v>1</v>
      </c>
      <c r="F1719" s="91">
        <v>193510</v>
      </c>
      <c r="G1719" s="91">
        <f t="shared" si="85"/>
        <v>193510</v>
      </c>
    </row>
    <row r="1720" spans="2:7" s="95" customFormat="1" ht="91.5" customHeight="1" outlineLevel="1" x14ac:dyDescent="0.25">
      <c r="B1720" s="98" t="s">
        <v>4793</v>
      </c>
      <c r="C1720" s="73" t="s">
        <v>3043</v>
      </c>
      <c r="D1720" s="74" t="s">
        <v>35</v>
      </c>
      <c r="E1720" s="90">
        <v>1</v>
      </c>
      <c r="F1720" s="91">
        <v>655760</v>
      </c>
      <c r="G1720" s="91">
        <f t="shared" si="85"/>
        <v>655760</v>
      </c>
    </row>
    <row r="1721" spans="2:7" s="95" customFormat="1" ht="91.5" customHeight="1" outlineLevel="1" x14ac:dyDescent="0.25">
      <c r="B1721" s="98" t="s">
        <v>4794</v>
      </c>
      <c r="C1721" s="73" t="s">
        <v>3044</v>
      </c>
      <c r="D1721" s="74" t="s">
        <v>35</v>
      </c>
      <c r="E1721" s="90">
        <v>1</v>
      </c>
      <c r="F1721" s="91">
        <v>396060</v>
      </c>
      <c r="G1721" s="91">
        <f t="shared" si="85"/>
        <v>396060</v>
      </c>
    </row>
    <row r="1722" spans="2:7" s="95" customFormat="1" ht="91.5" customHeight="1" outlineLevel="1" x14ac:dyDescent="0.25">
      <c r="B1722" s="98" t="s">
        <v>4795</v>
      </c>
      <c r="C1722" s="73" t="s">
        <v>3045</v>
      </c>
      <c r="D1722" s="74" t="s">
        <v>35</v>
      </c>
      <c r="E1722" s="90">
        <v>1</v>
      </c>
      <c r="F1722" s="91">
        <v>681060</v>
      </c>
      <c r="G1722" s="91">
        <f t="shared" si="85"/>
        <v>681060</v>
      </c>
    </row>
    <row r="1723" spans="2:7" s="95" customFormat="1" ht="91.5" customHeight="1" outlineLevel="1" x14ac:dyDescent="0.25">
      <c r="B1723" s="98" t="s">
        <v>4796</v>
      </c>
      <c r="C1723" s="73" t="s">
        <v>3046</v>
      </c>
      <c r="D1723" s="74" t="s">
        <v>35</v>
      </c>
      <c r="E1723" s="90">
        <v>1</v>
      </c>
      <c r="F1723" s="91">
        <v>122175</v>
      </c>
      <c r="G1723" s="91">
        <f t="shared" si="85"/>
        <v>122175</v>
      </c>
    </row>
    <row r="1724" spans="2:7" s="95" customFormat="1" ht="91.5" customHeight="1" outlineLevel="1" x14ac:dyDescent="0.25">
      <c r="B1724" s="98" t="s">
        <v>4797</v>
      </c>
      <c r="C1724" s="73" t="s">
        <v>3047</v>
      </c>
      <c r="D1724" s="74" t="s">
        <v>35</v>
      </c>
      <c r="E1724" s="90">
        <v>1</v>
      </c>
      <c r="F1724" s="91">
        <v>525240</v>
      </c>
      <c r="G1724" s="91">
        <f t="shared" si="85"/>
        <v>525240</v>
      </c>
    </row>
    <row r="1725" spans="2:7" s="95" customFormat="1" ht="91.5" customHeight="1" outlineLevel="1" x14ac:dyDescent="0.25">
      <c r="B1725" s="98" t="s">
        <v>4798</v>
      </c>
      <c r="C1725" s="73" t="s">
        <v>3048</v>
      </c>
      <c r="D1725" s="74" t="s">
        <v>35</v>
      </c>
      <c r="E1725" s="90">
        <v>1</v>
      </c>
      <c r="F1725" s="91">
        <v>452810</v>
      </c>
      <c r="G1725" s="91">
        <f t="shared" si="85"/>
        <v>452810</v>
      </c>
    </row>
    <row r="1726" spans="2:7" s="95" customFormat="1" ht="91.5" customHeight="1" outlineLevel="1" x14ac:dyDescent="0.25">
      <c r="B1726" s="98" t="s">
        <v>4799</v>
      </c>
      <c r="C1726" s="73" t="s">
        <v>3049</v>
      </c>
      <c r="D1726" s="74" t="s">
        <v>35</v>
      </c>
      <c r="E1726" s="90">
        <v>1</v>
      </c>
      <c r="F1726" s="91">
        <v>133160</v>
      </c>
      <c r="G1726" s="91">
        <f t="shared" si="85"/>
        <v>133160</v>
      </c>
    </row>
    <row r="1727" spans="2:7" s="95" customFormat="1" ht="91.5" customHeight="1" outlineLevel="1" x14ac:dyDescent="0.25">
      <c r="B1727" s="98" t="s">
        <v>4800</v>
      </c>
      <c r="C1727" s="73" t="s">
        <v>3050</v>
      </c>
      <c r="D1727" s="74" t="s">
        <v>35</v>
      </c>
      <c r="E1727" s="90">
        <v>1</v>
      </c>
      <c r="F1727" s="91">
        <v>266060</v>
      </c>
      <c r="G1727" s="91">
        <f t="shared" si="85"/>
        <v>266060</v>
      </c>
    </row>
    <row r="1728" spans="2:7" s="95" customFormat="1" ht="91.5" customHeight="1" outlineLevel="1" x14ac:dyDescent="0.25">
      <c r="B1728" s="98" t="s">
        <v>4801</v>
      </c>
      <c r="C1728" s="73" t="s">
        <v>3051</v>
      </c>
      <c r="D1728" s="74" t="s">
        <v>35</v>
      </c>
      <c r="E1728" s="90">
        <v>1</v>
      </c>
      <c r="F1728" s="91">
        <v>44063</v>
      </c>
      <c r="G1728" s="91">
        <f t="shared" si="85"/>
        <v>44063</v>
      </c>
    </row>
    <row r="1729" spans="2:7" s="95" customFormat="1" ht="91.5" customHeight="1" outlineLevel="1" x14ac:dyDescent="0.25">
      <c r="B1729" s="98" t="s">
        <v>4802</v>
      </c>
      <c r="C1729" s="73" t="s">
        <v>3052</v>
      </c>
      <c r="D1729" s="74" t="s">
        <v>35</v>
      </c>
      <c r="E1729" s="90">
        <v>1</v>
      </c>
      <c r="F1729" s="91">
        <v>254495</v>
      </c>
      <c r="G1729" s="91">
        <f t="shared" si="85"/>
        <v>254495</v>
      </c>
    </row>
    <row r="1730" spans="2:7" s="95" customFormat="1" ht="91.5" customHeight="1" outlineLevel="1" x14ac:dyDescent="0.25">
      <c r="B1730" s="98" t="s">
        <v>4803</v>
      </c>
      <c r="C1730" s="73" t="s">
        <v>3053</v>
      </c>
      <c r="D1730" s="74" t="s">
        <v>35</v>
      </c>
      <c r="E1730" s="90">
        <v>1</v>
      </c>
      <c r="F1730" s="91">
        <v>73112</v>
      </c>
      <c r="G1730" s="91">
        <f t="shared" si="85"/>
        <v>73112</v>
      </c>
    </row>
    <row r="1731" spans="2:7" s="95" customFormat="1" ht="91.5" customHeight="1" outlineLevel="1" x14ac:dyDescent="0.25">
      <c r="B1731" s="98" t="s">
        <v>4804</v>
      </c>
      <c r="C1731" s="73" t="s">
        <v>3054</v>
      </c>
      <c r="D1731" s="74" t="s">
        <v>35</v>
      </c>
      <c r="E1731" s="90">
        <v>1</v>
      </c>
      <c r="F1731" s="91">
        <v>364865</v>
      </c>
      <c r="G1731" s="91">
        <f t="shared" si="85"/>
        <v>364865</v>
      </c>
    </row>
    <row r="1732" spans="2:7" s="95" customFormat="1" ht="91.5" customHeight="1" outlineLevel="1" x14ac:dyDescent="0.25">
      <c r="B1732" s="98" t="s">
        <v>4805</v>
      </c>
      <c r="C1732" s="73" t="s">
        <v>3055</v>
      </c>
      <c r="D1732" s="74" t="s">
        <v>35</v>
      </c>
      <c r="E1732" s="90">
        <v>1</v>
      </c>
      <c r="F1732" s="91">
        <v>1297230</v>
      </c>
      <c r="G1732" s="91">
        <f t="shared" si="85"/>
        <v>1297230</v>
      </c>
    </row>
    <row r="1733" spans="2:7" s="95" customFormat="1" ht="91.5" customHeight="1" outlineLevel="1" x14ac:dyDescent="0.25">
      <c r="B1733" s="98" t="s">
        <v>4806</v>
      </c>
      <c r="C1733" s="73" t="s">
        <v>3056</v>
      </c>
      <c r="D1733" s="74" t="s">
        <v>35</v>
      </c>
      <c r="E1733" s="90">
        <v>1</v>
      </c>
      <c r="F1733" s="91">
        <v>39881</v>
      </c>
      <c r="G1733" s="91">
        <f t="shared" si="85"/>
        <v>39881</v>
      </c>
    </row>
    <row r="1734" spans="2:7" s="95" customFormat="1" ht="91.5" customHeight="1" outlineLevel="1" x14ac:dyDescent="0.25">
      <c r="B1734" s="98" t="s">
        <v>4807</v>
      </c>
      <c r="C1734" s="73" t="s">
        <v>3057</v>
      </c>
      <c r="D1734" s="74" t="s">
        <v>35</v>
      </c>
      <c r="E1734" s="90">
        <v>1</v>
      </c>
      <c r="F1734" s="91">
        <v>46680</v>
      </c>
      <c r="G1734" s="91">
        <f t="shared" si="85"/>
        <v>46680</v>
      </c>
    </row>
    <row r="1735" spans="2:7" s="95" customFormat="1" ht="91.5" customHeight="1" outlineLevel="1" x14ac:dyDescent="0.25">
      <c r="B1735" s="98" t="s">
        <v>4808</v>
      </c>
      <c r="C1735" s="73" t="s">
        <v>3058</v>
      </c>
      <c r="D1735" s="74" t="s">
        <v>35</v>
      </c>
      <c r="E1735" s="90">
        <v>1</v>
      </c>
      <c r="F1735" s="91">
        <v>27434</v>
      </c>
      <c r="G1735" s="91">
        <f t="shared" si="85"/>
        <v>27434</v>
      </c>
    </row>
    <row r="1736" spans="2:7" s="95" customFormat="1" ht="27.75" customHeight="1" outlineLevel="1" x14ac:dyDescent="0.25">
      <c r="B1736" s="96" t="s">
        <v>3059</v>
      </c>
      <c r="C1736" s="96" t="s">
        <v>3060</v>
      </c>
      <c r="D1736" s="97" t="s">
        <v>19</v>
      </c>
      <c r="E1736" s="97" t="s">
        <v>19</v>
      </c>
      <c r="F1736" s="97" t="s">
        <v>19</v>
      </c>
      <c r="G1736" s="89"/>
    </row>
    <row r="1737" spans="2:7" s="95" customFormat="1" ht="91.5" customHeight="1" outlineLevel="1" x14ac:dyDescent="0.25">
      <c r="B1737" s="98" t="s">
        <v>4809</v>
      </c>
      <c r="C1737" s="73" t="s">
        <v>3061</v>
      </c>
      <c r="D1737" s="74" t="s">
        <v>31</v>
      </c>
      <c r="E1737" s="90">
        <v>1</v>
      </c>
      <c r="F1737" s="91">
        <v>3456</v>
      </c>
      <c r="G1737" s="91">
        <f t="shared" ref="G1737:G1742" si="86">+ROUND(E1737*F1737,0)</f>
        <v>3456</v>
      </c>
    </row>
    <row r="1738" spans="2:7" s="95" customFormat="1" ht="91.5" customHeight="1" outlineLevel="1" x14ac:dyDescent="0.25">
      <c r="B1738" s="98" t="s">
        <v>4810</v>
      </c>
      <c r="C1738" s="73" t="s">
        <v>3062</v>
      </c>
      <c r="D1738" s="74" t="s">
        <v>31</v>
      </c>
      <c r="E1738" s="90">
        <v>1</v>
      </c>
      <c r="F1738" s="91">
        <v>6902</v>
      </c>
      <c r="G1738" s="91">
        <f t="shared" si="86"/>
        <v>6902</v>
      </c>
    </row>
    <row r="1739" spans="2:7" s="95" customFormat="1" ht="91.5" customHeight="1" outlineLevel="1" x14ac:dyDescent="0.25">
      <c r="B1739" s="98" t="s">
        <v>4811</v>
      </c>
      <c r="C1739" s="73" t="s">
        <v>3063</v>
      </c>
      <c r="D1739" s="74" t="s">
        <v>35</v>
      </c>
      <c r="E1739" s="90">
        <v>1</v>
      </c>
      <c r="F1739" s="91">
        <v>278474</v>
      </c>
      <c r="G1739" s="91">
        <f t="shared" si="86"/>
        <v>278474</v>
      </c>
    </row>
    <row r="1740" spans="2:7" s="95" customFormat="1" ht="91.5" customHeight="1" outlineLevel="1" x14ac:dyDescent="0.25">
      <c r="B1740" s="98" t="s">
        <v>4812</v>
      </c>
      <c r="C1740" s="73" t="s">
        <v>3064</v>
      </c>
      <c r="D1740" s="74" t="s">
        <v>35</v>
      </c>
      <c r="E1740" s="90">
        <v>1</v>
      </c>
      <c r="F1740" s="91">
        <v>229610</v>
      </c>
      <c r="G1740" s="91">
        <f t="shared" si="86"/>
        <v>229610</v>
      </c>
    </row>
    <row r="1741" spans="2:7" s="95" customFormat="1" ht="91.5" customHeight="1" outlineLevel="1" x14ac:dyDescent="0.25">
      <c r="B1741" s="98" t="s">
        <v>4813</v>
      </c>
      <c r="C1741" s="73" t="s">
        <v>3065</v>
      </c>
      <c r="D1741" s="74" t="s">
        <v>35</v>
      </c>
      <c r="E1741" s="90">
        <v>1</v>
      </c>
      <c r="F1741" s="91">
        <v>327518</v>
      </c>
      <c r="G1741" s="91">
        <f t="shared" si="86"/>
        <v>327518</v>
      </c>
    </row>
    <row r="1742" spans="2:7" s="95" customFormat="1" ht="91.5" customHeight="1" outlineLevel="1" x14ac:dyDescent="0.25">
      <c r="B1742" s="98" t="s">
        <v>4814</v>
      </c>
      <c r="C1742" s="73" t="s">
        <v>3066</v>
      </c>
      <c r="D1742" s="74" t="s">
        <v>35</v>
      </c>
      <c r="E1742" s="90">
        <v>1</v>
      </c>
      <c r="F1742" s="91">
        <v>259953</v>
      </c>
      <c r="G1742" s="91">
        <f t="shared" si="86"/>
        <v>259953</v>
      </c>
    </row>
    <row r="1743" spans="2:7" s="95" customFormat="1" ht="27.75" customHeight="1" outlineLevel="1" x14ac:dyDescent="0.25">
      <c r="B1743" s="96" t="s">
        <v>3067</v>
      </c>
      <c r="C1743" s="96" t="s">
        <v>3068</v>
      </c>
      <c r="D1743" s="97" t="s">
        <v>19</v>
      </c>
      <c r="E1743" s="97" t="s">
        <v>19</v>
      </c>
      <c r="F1743" s="97" t="s">
        <v>19</v>
      </c>
      <c r="G1743" s="89"/>
    </row>
    <row r="1744" spans="2:7" s="95" customFormat="1" ht="91.5" customHeight="1" outlineLevel="1" x14ac:dyDescent="0.25">
      <c r="B1744" s="98" t="s">
        <v>4815</v>
      </c>
      <c r="C1744" s="73" t="s">
        <v>3069</v>
      </c>
      <c r="D1744" s="74" t="s">
        <v>31</v>
      </c>
      <c r="E1744" s="90">
        <v>1</v>
      </c>
      <c r="F1744" s="91">
        <v>40552</v>
      </c>
      <c r="G1744" s="91">
        <f t="shared" ref="G1744:G1807" si="87">+ROUND(E1744*F1744,0)</f>
        <v>40552</v>
      </c>
    </row>
    <row r="1745" spans="2:7" s="95" customFormat="1" ht="91.5" customHeight="1" outlineLevel="1" x14ac:dyDescent="0.25">
      <c r="B1745" s="98" t="s">
        <v>4816</v>
      </c>
      <c r="C1745" s="73" t="s">
        <v>3070</v>
      </c>
      <c r="D1745" s="74" t="s">
        <v>31</v>
      </c>
      <c r="E1745" s="90">
        <v>1</v>
      </c>
      <c r="F1745" s="91">
        <v>19022</v>
      </c>
      <c r="G1745" s="91">
        <f t="shared" si="87"/>
        <v>19022</v>
      </c>
    </row>
    <row r="1746" spans="2:7" s="95" customFormat="1" ht="91.5" customHeight="1" outlineLevel="1" x14ac:dyDescent="0.25">
      <c r="B1746" s="98" t="s">
        <v>4817</v>
      </c>
      <c r="C1746" s="73" t="s">
        <v>3071</v>
      </c>
      <c r="D1746" s="74" t="s">
        <v>31</v>
      </c>
      <c r="E1746" s="90">
        <v>1</v>
      </c>
      <c r="F1746" s="91">
        <v>69016</v>
      </c>
      <c r="G1746" s="91">
        <f t="shared" si="87"/>
        <v>69016</v>
      </c>
    </row>
    <row r="1747" spans="2:7" s="95" customFormat="1" ht="91.5" customHeight="1" outlineLevel="1" x14ac:dyDescent="0.25">
      <c r="B1747" s="98" t="s">
        <v>4818</v>
      </c>
      <c r="C1747" s="73" t="s">
        <v>3072</v>
      </c>
      <c r="D1747" s="74" t="s">
        <v>31</v>
      </c>
      <c r="E1747" s="90">
        <v>1</v>
      </c>
      <c r="F1747" s="91">
        <v>29099</v>
      </c>
      <c r="G1747" s="91">
        <f t="shared" si="87"/>
        <v>29099</v>
      </c>
    </row>
    <row r="1748" spans="2:7" s="95" customFormat="1" ht="91.5" customHeight="1" outlineLevel="1" x14ac:dyDescent="0.25">
      <c r="B1748" s="98" t="s">
        <v>4819</v>
      </c>
      <c r="C1748" s="73" t="s">
        <v>3073</v>
      </c>
      <c r="D1748" s="74" t="s">
        <v>31</v>
      </c>
      <c r="E1748" s="90">
        <v>1</v>
      </c>
      <c r="F1748" s="91">
        <v>29949</v>
      </c>
      <c r="G1748" s="91">
        <f t="shared" si="87"/>
        <v>29949</v>
      </c>
    </row>
    <row r="1749" spans="2:7" s="95" customFormat="1" ht="91.5" customHeight="1" outlineLevel="1" x14ac:dyDescent="0.25">
      <c r="B1749" s="98" t="s">
        <v>4820</v>
      </c>
      <c r="C1749" s="73" t="s">
        <v>3074</v>
      </c>
      <c r="D1749" s="74" t="s">
        <v>31</v>
      </c>
      <c r="E1749" s="90">
        <v>1</v>
      </c>
      <c r="F1749" s="91">
        <v>35002</v>
      </c>
      <c r="G1749" s="91">
        <f t="shared" si="87"/>
        <v>35002</v>
      </c>
    </row>
    <row r="1750" spans="2:7" s="95" customFormat="1" ht="91.5" customHeight="1" outlineLevel="1" x14ac:dyDescent="0.25">
      <c r="B1750" s="98" t="s">
        <v>4821</v>
      </c>
      <c r="C1750" s="73" t="s">
        <v>3075</v>
      </c>
      <c r="D1750" s="74" t="s">
        <v>31</v>
      </c>
      <c r="E1750" s="90">
        <v>1</v>
      </c>
      <c r="F1750" s="91">
        <v>45338</v>
      </c>
      <c r="G1750" s="91">
        <f t="shared" si="87"/>
        <v>45338</v>
      </c>
    </row>
    <row r="1751" spans="2:7" s="95" customFormat="1" ht="91.5" customHeight="1" outlineLevel="1" x14ac:dyDescent="0.25">
      <c r="B1751" s="98" t="s">
        <v>4822</v>
      </c>
      <c r="C1751" s="73" t="s">
        <v>3076</v>
      </c>
      <c r="D1751" s="74" t="s">
        <v>31</v>
      </c>
      <c r="E1751" s="90">
        <v>1</v>
      </c>
      <c r="F1751" s="91">
        <v>27596</v>
      </c>
      <c r="G1751" s="91">
        <f t="shared" si="87"/>
        <v>27596</v>
      </c>
    </row>
    <row r="1752" spans="2:7" s="95" customFormat="1" ht="91.5" customHeight="1" outlineLevel="1" x14ac:dyDescent="0.25">
      <c r="B1752" s="98" t="s">
        <v>4823</v>
      </c>
      <c r="C1752" s="73" t="s">
        <v>3077</v>
      </c>
      <c r="D1752" s="74" t="s">
        <v>31</v>
      </c>
      <c r="E1752" s="90">
        <v>1</v>
      </c>
      <c r="F1752" s="91">
        <v>23126</v>
      </c>
      <c r="G1752" s="91">
        <f t="shared" si="87"/>
        <v>23126</v>
      </c>
    </row>
    <row r="1753" spans="2:7" s="95" customFormat="1" ht="91.5" customHeight="1" outlineLevel="1" x14ac:dyDescent="0.25">
      <c r="B1753" s="98" t="s">
        <v>4824</v>
      </c>
      <c r="C1753" s="73" t="s">
        <v>3078</v>
      </c>
      <c r="D1753" s="74" t="s">
        <v>31</v>
      </c>
      <c r="E1753" s="90">
        <v>1</v>
      </c>
      <c r="F1753" s="91">
        <v>25266</v>
      </c>
      <c r="G1753" s="91">
        <f t="shared" si="87"/>
        <v>25266</v>
      </c>
    </row>
    <row r="1754" spans="2:7" s="95" customFormat="1" ht="91.5" customHeight="1" outlineLevel="1" x14ac:dyDescent="0.25">
      <c r="B1754" s="98" t="s">
        <v>4825</v>
      </c>
      <c r="C1754" s="73" t="s">
        <v>3079</v>
      </c>
      <c r="D1754" s="74" t="s">
        <v>31</v>
      </c>
      <c r="E1754" s="90">
        <v>1</v>
      </c>
      <c r="F1754" s="91">
        <v>21870</v>
      </c>
      <c r="G1754" s="91">
        <f t="shared" si="87"/>
        <v>21870</v>
      </c>
    </row>
    <row r="1755" spans="2:7" s="95" customFormat="1" ht="91.5" customHeight="1" outlineLevel="1" x14ac:dyDescent="0.25">
      <c r="B1755" s="98" t="s">
        <v>4826</v>
      </c>
      <c r="C1755" s="73" t="s">
        <v>3080</v>
      </c>
      <c r="D1755" s="74" t="s">
        <v>31</v>
      </c>
      <c r="E1755" s="90">
        <v>1</v>
      </c>
      <c r="F1755" s="91">
        <v>8880</v>
      </c>
      <c r="G1755" s="91">
        <f t="shared" si="87"/>
        <v>8880</v>
      </c>
    </row>
    <row r="1756" spans="2:7" s="95" customFormat="1" ht="91.5" customHeight="1" outlineLevel="1" x14ac:dyDescent="0.25">
      <c r="B1756" s="98" t="s">
        <v>4827</v>
      </c>
      <c r="C1756" s="73" t="s">
        <v>3081</v>
      </c>
      <c r="D1756" s="74" t="s">
        <v>31</v>
      </c>
      <c r="E1756" s="90">
        <v>1</v>
      </c>
      <c r="F1756" s="91">
        <v>7148</v>
      </c>
      <c r="G1756" s="91">
        <f t="shared" si="87"/>
        <v>7148</v>
      </c>
    </row>
    <row r="1757" spans="2:7" s="95" customFormat="1" ht="91.5" customHeight="1" outlineLevel="1" x14ac:dyDescent="0.25">
      <c r="B1757" s="98" t="s">
        <v>4828</v>
      </c>
      <c r="C1757" s="73" t="s">
        <v>3082</v>
      </c>
      <c r="D1757" s="74" t="s">
        <v>31</v>
      </c>
      <c r="E1757" s="90">
        <v>1</v>
      </c>
      <c r="F1757" s="91">
        <v>9285</v>
      </c>
      <c r="G1757" s="91">
        <f t="shared" si="87"/>
        <v>9285</v>
      </c>
    </row>
    <row r="1758" spans="2:7" s="95" customFormat="1" ht="91.5" customHeight="1" outlineLevel="1" x14ac:dyDescent="0.25">
      <c r="B1758" s="98" t="s">
        <v>4829</v>
      </c>
      <c r="C1758" s="73" t="s">
        <v>3083</v>
      </c>
      <c r="D1758" s="74" t="s">
        <v>31</v>
      </c>
      <c r="E1758" s="90">
        <v>1</v>
      </c>
      <c r="F1758" s="91">
        <v>7305</v>
      </c>
      <c r="G1758" s="91">
        <f t="shared" si="87"/>
        <v>7305</v>
      </c>
    </row>
    <row r="1759" spans="2:7" s="95" customFormat="1" ht="91.5" customHeight="1" outlineLevel="1" x14ac:dyDescent="0.25">
      <c r="B1759" s="98" t="s">
        <v>4830</v>
      </c>
      <c r="C1759" s="73" t="s">
        <v>3084</v>
      </c>
      <c r="D1759" s="74" t="s">
        <v>31</v>
      </c>
      <c r="E1759" s="90">
        <v>1</v>
      </c>
      <c r="F1759" s="91">
        <v>9280</v>
      </c>
      <c r="G1759" s="91">
        <f t="shared" si="87"/>
        <v>9280</v>
      </c>
    </row>
    <row r="1760" spans="2:7" s="95" customFormat="1" ht="91.5" customHeight="1" outlineLevel="1" x14ac:dyDescent="0.25">
      <c r="B1760" s="98" t="s">
        <v>4831</v>
      </c>
      <c r="C1760" s="73" t="s">
        <v>3085</v>
      </c>
      <c r="D1760" s="74" t="s">
        <v>31</v>
      </c>
      <c r="E1760" s="90">
        <v>1</v>
      </c>
      <c r="F1760" s="91">
        <v>12187</v>
      </c>
      <c r="G1760" s="91">
        <f t="shared" si="87"/>
        <v>12187</v>
      </c>
    </row>
    <row r="1761" spans="2:7" s="95" customFormat="1" ht="91.5" customHeight="1" outlineLevel="1" x14ac:dyDescent="0.25">
      <c r="B1761" s="98" t="s">
        <v>4832</v>
      </c>
      <c r="C1761" s="73" t="s">
        <v>3086</v>
      </c>
      <c r="D1761" s="74" t="s">
        <v>31</v>
      </c>
      <c r="E1761" s="90">
        <v>1</v>
      </c>
      <c r="F1761" s="91">
        <v>11128</v>
      </c>
      <c r="G1761" s="91">
        <f t="shared" si="87"/>
        <v>11128</v>
      </c>
    </row>
    <row r="1762" spans="2:7" s="95" customFormat="1" ht="91.5" customHeight="1" outlineLevel="1" x14ac:dyDescent="0.25">
      <c r="B1762" s="98" t="s">
        <v>4833</v>
      </c>
      <c r="C1762" s="73" t="s">
        <v>3087</v>
      </c>
      <c r="D1762" s="74" t="s">
        <v>31</v>
      </c>
      <c r="E1762" s="90">
        <v>1</v>
      </c>
      <c r="F1762" s="91">
        <v>38214</v>
      </c>
      <c r="G1762" s="91">
        <f t="shared" si="87"/>
        <v>38214</v>
      </c>
    </row>
    <row r="1763" spans="2:7" s="95" customFormat="1" ht="91.5" customHeight="1" outlineLevel="1" x14ac:dyDescent="0.25">
      <c r="B1763" s="98" t="s">
        <v>4834</v>
      </c>
      <c r="C1763" s="73" t="s">
        <v>3088</v>
      </c>
      <c r="D1763" s="74" t="s">
        <v>31</v>
      </c>
      <c r="E1763" s="90">
        <v>1</v>
      </c>
      <c r="F1763" s="91">
        <v>12301</v>
      </c>
      <c r="G1763" s="91">
        <f t="shared" si="87"/>
        <v>12301</v>
      </c>
    </row>
    <row r="1764" spans="2:7" s="95" customFormat="1" ht="91.5" customHeight="1" outlineLevel="1" x14ac:dyDescent="0.25">
      <c r="B1764" s="98" t="s">
        <v>4835</v>
      </c>
      <c r="C1764" s="73" t="s">
        <v>3089</v>
      </c>
      <c r="D1764" s="74" t="s">
        <v>31</v>
      </c>
      <c r="E1764" s="90">
        <v>1</v>
      </c>
      <c r="F1764" s="91">
        <v>15059</v>
      </c>
      <c r="G1764" s="91">
        <f t="shared" si="87"/>
        <v>15059</v>
      </c>
    </row>
    <row r="1765" spans="2:7" s="95" customFormat="1" ht="91.5" customHeight="1" outlineLevel="1" x14ac:dyDescent="0.25">
      <c r="B1765" s="98" t="s">
        <v>4836</v>
      </c>
      <c r="C1765" s="73" t="s">
        <v>3090</v>
      </c>
      <c r="D1765" s="74" t="s">
        <v>31</v>
      </c>
      <c r="E1765" s="90">
        <v>1</v>
      </c>
      <c r="F1765" s="91">
        <v>68249</v>
      </c>
      <c r="G1765" s="91">
        <f t="shared" si="87"/>
        <v>68249</v>
      </c>
    </row>
    <row r="1766" spans="2:7" s="95" customFormat="1" ht="91.5" customHeight="1" outlineLevel="1" x14ac:dyDescent="0.25">
      <c r="B1766" s="98" t="s">
        <v>4837</v>
      </c>
      <c r="C1766" s="73" t="s">
        <v>3091</v>
      </c>
      <c r="D1766" s="74" t="s">
        <v>31</v>
      </c>
      <c r="E1766" s="90">
        <v>1</v>
      </c>
      <c r="F1766" s="91">
        <v>34984</v>
      </c>
      <c r="G1766" s="91">
        <f t="shared" si="87"/>
        <v>34984</v>
      </c>
    </row>
    <row r="1767" spans="2:7" s="95" customFormat="1" ht="91.5" customHeight="1" outlineLevel="1" x14ac:dyDescent="0.25">
      <c r="B1767" s="98" t="s">
        <v>4838</v>
      </c>
      <c r="C1767" s="73" t="s">
        <v>3092</v>
      </c>
      <c r="D1767" s="74" t="s">
        <v>31</v>
      </c>
      <c r="E1767" s="90">
        <v>1</v>
      </c>
      <c r="F1767" s="91">
        <v>26097</v>
      </c>
      <c r="G1767" s="91">
        <f t="shared" si="87"/>
        <v>26097</v>
      </c>
    </row>
    <row r="1768" spans="2:7" s="95" customFormat="1" ht="91.5" customHeight="1" outlineLevel="1" x14ac:dyDescent="0.25">
      <c r="B1768" s="98" t="s">
        <v>4839</v>
      </c>
      <c r="C1768" s="73" t="s">
        <v>3093</v>
      </c>
      <c r="D1768" s="74" t="s">
        <v>31</v>
      </c>
      <c r="E1768" s="90">
        <v>1</v>
      </c>
      <c r="F1768" s="91">
        <v>54228</v>
      </c>
      <c r="G1768" s="91">
        <f t="shared" si="87"/>
        <v>54228</v>
      </c>
    </row>
    <row r="1769" spans="2:7" s="95" customFormat="1" ht="91.5" customHeight="1" outlineLevel="1" x14ac:dyDescent="0.25">
      <c r="B1769" s="98" t="s">
        <v>4840</v>
      </c>
      <c r="C1769" s="73" t="s">
        <v>3094</v>
      </c>
      <c r="D1769" s="74" t="s">
        <v>31</v>
      </c>
      <c r="E1769" s="90">
        <v>1</v>
      </c>
      <c r="F1769" s="91">
        <v>9614</v>
      </c>
      <c r="G1769" s="91">
        <f t="shared" si="87"/>
        <v>9614</v>
      </c>
    </row>
    <row r="1770" spans="2:7" s="95" customFormat="1" ht="91.5" customHeight="1" outlineLevel="1" x14ac:dyDescent="0.25">
      <c r="B1770" s="98" t="s">
        <v>4841</v>
      </c>
      <c r="C1770" s="73" t="s">
        <v>3095</v>
      </c>
      <c r="D1770" s="74" t="s">
        <v>31</v>
      </c>
      <c r="E1770" s="90">
        <v>1</v>
      </c>
      <c r="F1770" s="91">
        <v>7777</v>
      </c>
      <c r="G1770" s="91">
        <f t="shared" si="87"/>
        <v>7777</v>
      </c>
    </row>
    <row r="1771" spans="2:7" s="95" customFormat="1" ht="91.5" customHeight="1" outlineLevel="1" x14ac:dyDescent="0.25">
      <c r="B1771" s="98" t="s">
        <v>4842</v>
      </c>
      <c r="C1771" s="73" t="s">
        <v>3096</v>
      </c>
      <c r="D1771" s="74" t="s">
        <v>31</v>
      </c>
      <c r="E1771" s="90">
        <v>1</v>
      </c>
      <c r="F1771" s="91">
        <v>53461</v>
      </c>
      <c r="G1771" s="91">
        <f t="shared" si="87"/>
        <v>53461</v>
      </c>
    </row>
    <row r="1772" spans="2:7" s="95" customFormat="1" ht="91.5" customHeight="1" outlineLevel="1" x14ac:dyDescent="0.25">
      <c r="B1772" s="98" t="s">
        <v>4843</v>
      </c>
      <c r="C1772" s="73" t="s">
        <v>3097</v>
      </c>
      <c r="D1772" s="74" t="s">
        <v>31</v>
      </c>
      <c r="E1772" s="90">
        <v>1</v>
      </c>
      <c r="F1772" s="91">
        <v>35034</v>
      </c>
      <c r="G1772" s="91">
        <f t="shared" si="87"/>
        <v>35034</v>
      </c>
    </row>
    <row r="1773" spans="2:7" s="95" customFormat="1" ht="91.5" customHeight="1" outlineLevel="1" x14ac:dyDescent="0.25">
      <c r="B1773" s="98" t="s">
        <v>4844</v>
      </c>
      <c r="C1773" s="73" t="s">
        <v>3098</v>
      </c>
      <c r="D1773" s="74" t="s">
        <v>31</v>
      </c>
      <c r="E1773" s="90">
        <v>1</v>
      </c>
      <c r="F1773" s="91">
        <v>82836</v>
      </c>
      <c r="G1773" s="91">
        <f t="shared" si="87"/>
        <v>82836</v>
      </c>
    </row>
    <row r="1774" spans="2:7" s="95" customFormat="1" ht="91.5" customHeight="1" outlineLevel="1" x14ac:dyDescent="0.25">
      <c r="B1774" s="98" t="s">
        <v>4845</v>
      </c>
      <c r="C1774" s="73" t="s">
        <v>3099</v>
      </c>
      <c r="D1774" s="74" t="s">
        <v>31</v>
      </c>
      <c r="E1774" s="90">
        <v>1</v>
      </c>
      <c r="F1774" s="91">
        <v>12857</v>
      </c>
      <c r="G1774" s="91">
        <f t="shared" si="87"/>
        <v>12857</v>
      </c>
    </row>
    <row r="1775" spans="2:7" s="95" customFormat="1" ht="91.5" customHeight="1" outlineLevel="1" x14ac:dyDescent="0.25">
      <c r="B1775" s="98" t="s">
        <v>4846</v>
      </c>
      <c r="C1775" s="73" t="s">
        <v>3100</v>
      </c>
      <c r="D1775" s="74" t="s">
        <v>31</v>
      </c>
      <c r="E1775" s="90">
        <v>1</v>
      </c>
      <c r="F1775" s="91">
        <v>16492</v>
      </c>
      <c r="G1775" s="91">
        <f t="shared" si="87"/>
        <v>16492</v>
      </c>
    </row>
    <row r="1776" spans="2:7" s="95" customFormat="1" ht="91.5" customHeight="1" outlineLevel="1" x14ac:dyDescent="0.25">
      <c r="B1776" s="98" t="s">
        <v>4847</v>
      </c>
      <c r="C1776" s="73" t="s">
        <v>3101</v>
      </c>
      <c r="D1776" s="74" t="s">
        <v>31</v>
      </c>
      <c r="E1776" s="90">
        <v>1</v>
      </c>
      <c r="F1776" s="91">
        <v>18928</v>
      </c>
      <c r="G1776" s="91">
        <f t="shared" si="87"/>
        <v>18928</v>
      </c>
    </row>
    <row r="1777" spans="2:7" s="95" customFormat="1" ht="91.5" customHeight="1" outlineLevel="1" x14ac:dyDescent="0.25">
      <c r="B1777" s="98" t="s">
        <v>4848</v>
      </c>
      <c r="C1777" s="73" t="s">
        <v>3102</v>
      </c>
      <c r="D1777" s="74" t="s">
        <v>31</v>
      </c>
      <c r="E1777" s="90">
        <v>1</v>
      </c>
      <c r="F1777" s="91">
        <v>201442</v>
      </c>
      <c r="G1777" s="91">
        <f t="shared" si="87"/>
        <v>201442</v>
      </c>
    </row>
    <row r="1778" spans="2:7" s="95" customFormat="1" ht="91.5" customHeight="1" outlineLevel="1" x14ac:dyDescent="0.25">
      <c r="B1778" s="98" t="s">
        <v>4849</v>
      </c>
      <c r="C1778" s="73" t="s">
        <v>3103</v>
      </c>
      <c r="D1778" s="74" t="s">
        <v>31</v>
      </c>
      <c r="E1778" s="90">
        <v>1</v>
      </c>
      <c r="F1778" s="91">
        <v>401383</v>
      </c>
      <c r="G1778" s="91">
        <f t="shared" si="87"/>
        <v>401383</v>
      </c>
    </row>
    <row r="1779" spans="2:7" s="95" customFormat="1" ht="91.5" customHeight="1" outlineLevel="1" x14ac:dyDescent="0.25">
      <c r="B1779" s="98" t="s">
        <v>4850</v>
      </c>
      <c r="C1779" s="73" t="s">
        <v>3104</v>
      </c>
      <c r="D1779" s="74" t="s">
        <v>31</v>
      </c>
      <c r="E1779" s="90">
        <v>1</v>
      </c>
      <c r="F1779" s="91">
        <v>94164</v>
      </c>
      <c r="G1779" s="91">
        <f t="shared" si="87"/>
        <v>94164</v>
      </c>
    </row>
    <row r="1780" spans="2:7" s="95" customFormat="1" ht="91.5" customHeight="1" outlineLevel="1" x14ac:dyDescent="0.25">
      <c r="B1780" s="98" t="s">
        <v>4851</v>
      </c>
      <c r="C1780" s="73" t="s">
        <v>3105</v>
      </c>
      <c r="D1780" s="74" t="s">
        <v>31</v>
      </c>
      <c r="E1780" s="90">
        <v>1</v>
      </c>
      <c r="F1780" s="91">
        <v>436779</v>
      </c>
      <c r="G1780" s="91">
        <f t="shared" si="87"/>
        <v>436779</v>
      </c>
    </row>
    <row r="1781" spans="2:7" s="95" customFormat="1" ht="91.5" customHeight="1" outlineLevel="1" x14ac:dyDescent="0.25">
      <c r="B1781" s="98" t="s">
        <v>4852</v>
      </c>
      <c r="C1781" s="73" t="s">
        <v>3106</v>
      </c>
      <c r="D1781" s="74" t="s">
        <v>31</v>
      </c>
      <c r="E1781" s="90">
        <v>1</v>
      </c>
      <c r="F1781" s="91">
        <v>298277</v>
      </c>
      <c r="G1781" s="91">
        <f t="shared" si="87"/>
        <v>298277</v>
      </c>
    </row>
    <row r="1782" spans="2:7" s="95" customFormat="1" ht="91.5" customHeight="1" outlineLevel="1" x14ac:dyDescent="0.25">
      <c r="B1782" s="98" t="s">
        <v>4853</v>
      </c>
      <c r="C1782" s="73" t="s">
        <v>3107</v>
      </c>
      <c r="D1782" s="74" t="s">
        <v>31</v>
      </c>
      <c r="E1782" s="90">
        <v>1</v>
      </c>
      <c r="F1782" s="91">
        <v>78375</v>
      </c>
      <c r="G1782" s="91">
        <f t="shared" si="87"/>
        <v>78375</v>
      </c>
    </row>
    <row r="1783" spans="2:7" s="95" customFormat="1" ht="91.5" customHeight="1" outlineLevel="1" x14ac:dyDescent="0.25">
      <c r="B1783" s="98" t="s">
        <v>4854</v>
      </c>
      <c r="C1783" s="73" t="s">
        <v>3108</v>
      </c>
      <c r="D1783" s="74" t="s">
        <v>31</v>
      </c>
      <c r="E1783" s="90">
        <v>1</v>
      </c>
      <c r="F1783" s="91">
        <v>59114</v>
      </c>
      <c r="G1783" s="91">
        <f t="shared" si="87"/>
        <v>59114</v>
      </c>
    </row>
    <row r="1784" spans="2:7" s="95" customFormat="1" ht="91.5" customHeight="1" outlineLevel="1" x14ac:dyDescent="0.25">
      <c r="B1784" s="98" t="s">
        <v>4855</v>
      </c>
      <c r="C1784" s="73" t="s">
        <v>3109</v>
      </c>
      <c r="D1784" s="74" t="s">
        <v>31</v>
      </c>
      <c r="E1784" s="90">
        <v>1</v>
      </c>
      <c r="F1784" s="91">
        <v>40148</v>
      </c>
      <c r="G1784" s="91">
        <f t="shared" si="87"/>
        <v>40148</v>
      </c>
    </row>
    <row r="1785" spans="2:7" s="95" customFormat="1" ht="91.5" customHeight="1" outlineLevel="1" x14ac:dyDescent="0.25">
      <c r="B1785" s="98" t="s">
        <v>4856</v>
      </c>
      <c r="C1785" s="73" t="s">
        <v>3110</v>
      </c>
      <c r="D1785" s="74" t="s">
        <v>31</v>
      </c>
      <c r="E1785" s="90">
        <v>1</v>
      </c>
      <c r="F1785" s="91">
        <v>31924</v>
      </c>
      <c r="G1785" s="91">
        <f t="shared" si="87"/>
        <v>31924</v>
      </c>
    </row>
    <row r="1786" spans="2:7" s="95" customFormat="1" ht="91.5" customHeight="1" outlineLevel="1" x14ac:dyDescent="0.25">
      <c r="B1786" s="98" t="s">
        <v>4857</v>
      </c>
      <c r="C1786" s="73" t="s">
        <v>3111</v>
      </c>
      <c r="D1786" s="74" t="s">
        <v>31</v>
      </c>
      <c r="E1786" s="90">
        <v>1</v>
      </c>
      <c r="F1786" s="91">
        <v>19952</v>
      </c>
      <c r="G1786" s="91">
        <f t="shared" si="87"/>
        <v>19952</v>
      </c>
    </row>
    <row r="1787" spans="2:7" s="95" customFormat="1" ht="91.5" customHeight="1" outlineLevel="1" x14ac:dyDescent="0.25">
      <c r="B1787" s="98" t="s">
        <v>4858</v>
      </c>
      <c r="C1787" s="73" t="s">
        <v>3102</v>
      </c>
      <c r="D1787" s="74" t="s">
        <v>31</v>
      </c>
      <c r="E1787" s="90">
        <v>1</v>
      </c>
      <c r="F1787" s="91">
        <v>203780</v>
      </c>
      <c r="G1787" s="91">
        <f t="shared" si="87"/>
        <v>203780</v>
      </c>
    </row>
    <row r="1788" spans="2:7" s="95" customFormat="1" ht="91.5" customHeight="1" outlineLevel="1" x14ac:dyDescent="0.25">
      <c r="B1788" s="98" t="s">
        <v>4859</v>
      </c>
      <c r="C1788" s="73" t="s">
        <v>3112</v>
      </c>
      <c r="D1788" s="74" t="s">
        <v>31</v>
      </c>
      <c r="E1788" s="90">
        <v>1</v>
      </c>
      <c r="F1788" s="91">
        <v>23673</v>
      </c>
      <c r="G1788" s="91">
        <f t="shared" si="87"/>
        <v>23673</v>
      </c>
    </row>
    <row r="1789" spans="2:7" s="95" customFormat="1" ht="91.5" customHeight="1" outlineLevel="1" x14ac:dyDescent="0.25">
      <c r="B1789" s="98" t="s">
        <v>4860</v>
      </c>
      <c r="C1789" s="73" t="s">
        <v>3113</v>
      </c>
      <c r="D1789" s="74" t="s">
        <v>31</v>
      </c>
      <c r="E1789" s="90">
        <v>1</v>
      </c>
      <c r="F1789" s="91">
        <v>77031</v>
      </c>
      <c r="G1789" s="91">
        <f t="shared" si="87"/>
        <v>77031</v>
      </c>
    </row>
    <row r="1790" spans="2:7" s="95" customFormat="1" ht="91.5" customHeight="1" outlineLevel="1" x14ac:dyDescent="0.25">
      <c r="B1790" s="98" t="s">
        <v>4861</v>
      </c>
      <c r="C1790" s="73" t="s">
        <v>3114</v>
      </c>
      <c r="D1790" s="74" t="s">
        <v>31</v>
      </c>
      <c r="E1790" s="90">
        <v>1</v>
      </c>
      <c r="F1790" s="91">
        <v>99642</v>
      </c>
      <c r="G1790" s="91">
        <f t="shared" si="87"/>
        <v>99642</v>
      </c>
    </row>
    <row r="1791" spans="2:7" s="95" customFormat="1" ht="91.5" customHeight="1" outlineLevel="1" x14ac:dyDescent="0.25">
      <c r="B1791" s="98" t="s">
        <v>4862</v>
      </c>
      <c r="C1791" s="73" t="s">
        <v>3115</v>
      </c>
      <c r="D1791" s="74" t="s">
        <v>31</v>
      </c>
      <c r="E1791" s="90">
        <v>1</v>
      </c>
      <c r="F1791" s="91">
        <v>278580</v>
      </c>
      <c r="G1791" s="91">
        <f t="shared" si="87"/>
        <v>278580</v>
      </c>
    </row>
    <row r="1792" spans="2:7" s="95" customFormat="1" ht="91.5" customHeight="1" outlineLevel="1" x14ac:dyDescent="0.25">
      <c r="B1792" s="98" t="s">
        <v>4863</v>
      </c>
      <c r="C1792" s="73" t="s">
        <v>3116</v>
      </c>
      <c r="D1792" s="74" t="s">
        <v>31</v>
      </c>
      <c r="E1792" s="90">
        <v>1</v>
      </c>
      <c r="F1792" s="91">
        <v>92955</v>
      </c>
      <c r="G1792" s="91">
        <f t="shared" si="87"/>
        <v>92955</v>
      </c>
    </row>
    <row r="1793" spans="2:7" s="95" customFormat="1" ht="91.5" customHeight="1" outlineLevel="1" x14ac:dyDescent="0.25">
      <c r="B1793" s="98" t="s">
        <v>4864</v>
      </c>
      <c r="C1793" s="73" t="s">
        <v>3117</v>
      </c>
      <c r="D1793" s="74" t="s">
        <v>31</v>
      </c>
      <c r="E1793" s="90">
        <v>1</v>
      </c>
      <c r="F1793" s="91">
        <v>49429</v>
      </c>
      <c r="G1793" s="91">
        <f t="shared" si="87"/>
        <v>49429</v>
      </c>
    </row>
    <row r="1794" spans="2:7" s="95" customFormat="1" ht="91.5" customHeight="1" outlineLevel="1" x14ac:dyDescent="0.25">
      <c r="B1794" s="98" t="s">
        <v>4865</v>
      </c>
      <c r="C1794" s="73" t="s">
        <v>3118</v>
      </c>
      <c r="D1794" s="74" t="s">
        <v>31</v>
      </c>
      <c r="E1794" s="90">
        <v>1</v>
      </c>
      <c r="F1794" s="91">
        <v>62331</v>
      </c>
      <c r="G1794" s="91">
        <f t="shared" si="87"/>
        <v>62331</v>
      </c>
    </row>
    <row r="1795" spans="2:7" s="95" customFormat="1" ht="91.5" customHeight="1" outlineLevel="1" x14ac:dyDescent="0.25">
      <c r="B1795" s="98" t="s">
        <v>4866</v>
      </c>
      <c r="C1795" s="73" t="s">
        <v>3119</v>
      </c>
      <c r="D1795" s="74" t="s">
        <v>31</v>
      </c>
      <c r="E1795" s="90">
        <v>1</v>
      </c>
      <c r="F1795" s="91">
        <v>34562</v>
      </c>
      <c r="G1795" s="91">
        <f t="shared" si="87"/>
        <v>34562</v>
      </c>
    </row>
    <row r="1796" spans="2:7" s="95" customFormat="1" ht="91.5" customHeight="1" outlineLevel="1" x14ac:dyDescent="0.25">
      <c r="B1796" s="98" t="s">
        <v>4867</v>
      </c>
      <c r="C1796" s="73" t="s">
        <v>3120</v>
      </c>
      <c r="D1796" s="74" t="s">
        <v>31</v>
      </c>
      <c r="E1796" s="90">
        <v>1</v>
      </c>
      <c r="F1796" s="91">
        <v>30374</v>
      </c>
      <c r="G1796" s="91">
        <f t="shared" si="87"/>
        <v>30374</v>
      </c>
    </row>
    <row r="1797" spans="2:7" s="95" customFormat="1" ht="91.5" customHeight="1" outlineLevel="1" x14ac:dyDescent="0.25">
      <c r="B1797" s="98" t="s">
        <v>4868</v>
      </c>
      <c r="C1797" s="73" t="s">
        <v>3121</v>
      </c>
      <c r="D1797" s="74" t="s">
        <v>31</v>
      </c>
      <c r="E1797" s="90">
        <v>1</v>
      </c>
      <c r="F1797" s="91">
        <v>27340</v>
      </c>
      <c r="G1797" s="91">
        <f t="shared" si="87"/>
        <v>27340</v>
      </c>
    </row>
    <row r="1798" spans="2:7" s="95" customFormat="1" ht="91.5" customHeight="1" outlineLevel="1" x14ac:dyDescent="0.25">
      <c r="B1798" s="98" t="s">
        <v>4869</v>
      </c>
      <c r="C1798" s="73" t="s">
        <v>3122</v>
      </c>
      <c r="D1798" s="74" t="s">
        <v>31</v>
      </c>
      <c r="E1798" s="90">
        <v>1</v>
      </c>
      <c r="F1798" s="91">
        <v>30280</v>
      </c>
      <c r="G1798" s="91">
        <f t="shared" si="87"/>
        <v>30280</v>
      </c>
    </row>
    <row r="1799" spans="2:7" s="95" customFormat="1" ht="91.5" customHeight="1" outlineLevel="1" x14ac:dyDescent="0.25">
      <c r="B1799" s="98" t="s">
        <v>4870</v>
      </c>
      <c r="C1799" s="73" t="s">
        <v>3123</v>
      </c>
      <c r="D1799" s="74" t="s">
        <v>31</v>
      </c>
      <c r="E1799" s="90">
        <v>1</v>
      </c>
      <c r="F1799" s="91">
        <v>124737</v>
      </c>
      <c r="G1799" s="91">
        <f t="shared" si="87"/>
        <v>124737</v>
      </c>
    </row>
    <row r="1800" spans="2:7" s="95" customFormat="1" ht="91.5" customHeight="1" outlineLevel="1" x14ac:dyDescent="0.25">
      <c r="B1800" s="98" t="s">
        <v>4871</v>
      </c>
      <c r="C1800" s="73" t="s">
        <v>3124</v>
      </c>
      <c r="D1800" s="74" t="s">
        <v>31</v>
      </c>
      <c r="E1800" s="90">
        <v>1</v>
      </c>
      <c r="F1800" s="91">
        <v>105368</v>
      </c>
      <c r="G1800" s="91">
        <f t="shared" si="87"/>
        <v>105368</v>
      </c>
    </row>
    <row r="1801" spans="2:7" s="95" customFormat="1" ht="91.5" customHeight="1" outlineLevel="1" x14ac:dyDescent="0.25">
      <c r="B1801" s="98" t="s">
        <v>4872</v>
      </c>
      <c r="C1801" s="73" t="s">
        <v>3125</v>
      </c>
      <c r="D1801" s="74" t="s">
        <v>31</v>
      </c>
      <c r="E1801" s="90">
        <v>1</v>
      </c>
      <c r="F1801" s="91">
        <v>23885</v>
      </c>
      <c r="G1801" s="91">
        <f t="shared" si="87"/>
        <v>23885</v>
      </c>
    </row>
    <row r="1802" spans="2:7" s="95" customFormat="1" ht="91.5" customHeight="1" outlineLevel="1" x14ac:dyDescent="0.25">
      <c r="B1802" s="98" t="s">
        <v>4873</v>
      </c>
      <c r="C1802" s="73" t="s">
        <v>3126</v>
      </c>
      <c r="D1802" s="74" t="s">
        <v>31</v>
      </c>
      <c r="E1802" s="90">
        <v>1</v>
      </c>
      <c r="F1802" s="91">
        <v>25536</v>
      </c>
      <c r="G1802" s="91">
        <f t="shared" si="87"/>
        <v>25536</v>
      </c>
    </row>
    <row r="1803" spans="2:7" s="95" customFormat="1" ht="91.5" customHeight="1" outlineLevel="1" x14ac:dyDescent="0.25">
      <c r="B1803" s="98" t="s">
        <v>4874</v>
      </c>
      <c r="C1803" s="73" t="s">
        <v>3127</v>
      </c>
      <c r="D1803" s="74" t="s">
        <v>31</v>
      </c>
      <c r="E1803" s="90">
        <v>1</v>
      </c>
      <c r="F1803" s="91">
        <v>76002</v>
      </c>
      <c r="G1803" s="91">
        <f t="shared" si="87"/>
        <v>76002</v>
      </c>
    </row>
    <row r="1804" spans="2:7" s="95" customFormat="1" ht="91.5" customHeight="1" outlineLevel="1" x14ac:dyDescent="0.25">
      <c r="B1804" s="98" t="s">
        <v>4875</v>
      </c>
      <c r="C1804" s="73" t="s">
        <v>3128</v>
      </c>
      <c r="D1804" s="74" t="s">
        <v>31</v>
      </c>
      <c r="E1804" s="90">
        <v>1</v>
      </c>
      <c r="F1804" s="91">
        <v>36537</v>
      </c>
      <c r="G1804" s="91">
        <f t="shared" si="87"/>
        <v>36537</v>
      </c>
    </row>
    <row r="1805" spans="2:7" s="95" customFormat="1" ht="91.5" customHeight="1" outlineLevel="1" x14ac:dyDescent="0.25">
      <c r="B1805" s="98" t="s">
        <v>4876</v>
      </c>
      <c r="C1805" s="73" t="s">
        <v>3129</v>
      </c>
      <c r="D1805" s="74" t="s">
        <v>31</v>
      </c>
      <c r="E1805" s="90">
        <v>1</v>
      </c>
      <c r="F1805" s="91">
        <v>228764</v>
      </c>
      <c r="G1805" s="91">
        <f t="shared" si="87"/>
        <v>228764</v>
      </c>
    </row>
    <row r="1806" spans="2:7" s="95" customFormat="1" ht="91.5" customHeight="1" outlineLevel="1" x14ac:dyDescent="0.25">
      <c r="B1806" s="98" t="s">
        <v>4877</v>
      </c>
      <c r="C1806" s="73" t="s">
        <v>3130</v>
      </c>
      <c r="D1806" s="74" t="s">
        <v>31</v>
      </c>
      <c r="E1806" s="90">
        <v>1</v>
      </c>
      <c r="F1806" s="91">
        <v>587957</v>
      </c>
      <c r="G1806" s="91">
        <f t="shared" si="87"/>
        <v>587957</v>
      </c>
    </row>
    <row r="1807" spans="2:7" s="95" customFormat="1" ht="91.5" customHeight="1" outlineLevel="1" x14ac:dyDescent="0.25">
      <c r="B1807" s="98" t="s">
        <v>4878</v>
      </c>
      <c r="C1807" s="73" t="s">
        <v>3131</v>
      </c>
      <c r="D1807" s="74" t="s">
        <v>31</v>
      </c>
      <c r="E1807" s="90">
        <v>1</v>
      </c>
      <c r="F1807" s="91">
        <v>196137</v>
      </c>
      <c r="G1807" s="91">
        <f t="shared" si="87"/>
        <v>196137</v>
      </c>
    </row>
    <row r="1808" spans="2:7" s="95" customFormat="1" ht="91.5" customHeight="1" outlineLevel="1" x14ac:dyDescent="0.25">
      <c r="B1808" s="98" t="s">
        <v>4879</v>
      </c>
      <c r="C1808" s="73" t="s">
        <v>3132</v>
      </c>
      <c r="D1808" s="74" t="s">
        <v>31</v>
      </c>
      <c r="E1808" s="90">
        <v>1</v>
      </c>
      <c r="F1808" s="91">
        <v>93737</v>
      </c>
      <c r="G1808" s="91">
        <f t="shared" ref="G1808:G1869" si="88">+ROUND(E1808*F1808,0)</f>
        <v>93737</v>
      </c>
    </row>
    <row r="1809" spans="2:7" s="95" customFormat="1" ht="91.5" customHeight="1" outlineLevel="1" x14ac:dyDescent="0.25">
      <c r="B1809" s="98" t="s">
        <v>4880</v>
      </c>
      <c r="C1809" s="73" t="s">
        <v>3133</v>
      </c>
      <c r="D1809" s="74" t="s">
        <v>31</v>
      </c>
      <c r="E1809" s="90">
        <v>1</v>
      </c>
      <c r="F1809" s="91">
        <v>441238</v>
      </c>
      <c r="G1809" s="91">
        <f t="shared" si="88"/>
        <v>441238</v>
      </c>
    </row>
    <row r="1810" spans="2:7" s="95" customFormat="1" ht="91.5" customHeight="1" outlineLevel="1" x14ac:dyDescent="0.25">
      <c r="B1810" s="98" t="s">
        <v>4881</v>
      </c>
      <c r="C1810" s="73" t="s">
        <v>3134</v>
      </c>
      <c r="D1810" s="74" t="s">
        <v>31</v>
      </c>
      <c r="E1810" s="90">
        <v>1</v>
      </c>
      <c r="F1810" s="91">
        <v>294660</v>
      </c>
      <c r="G1810" s="91">
        <f t="shared" si="88"/>
        <v>294660</v>
      </c>
    </row>
    <row r="1811" spans="2:7" s="95" customFormat="1" ht="91.5" customHeight="1" outlineLevel="1" x14ac:dyDescent="0.25">
      <c r="B1811" s="98" t="s">
        <v>4882</v>
      </c>
      <c r="C1811" s="73" t="s">
        <v>3135</v>
      </c>
      <c r="D1811" s="74" t="s">
        <v>31</v>
      </c>
      <c r="E1811" s="90">
        <v>1</v>
      </c>
      <c r="F1811" s="91">
        <v>219661</v>
      </c>
      <c r="G1811" s="91">
        <f t="shared" si="88"/>
        <v>219661</v>
      </c>
    </row>
    <row r="1812" spans="2:7" s="95" customFormat="1" ht="91.5" customHeight="1" outlineLevel="1" x14ac:dyDescent="0.25">
      <c r="B1812" s="98" t="s">
        <v>4883</v>
      </c>
      <c r="C1812" s="73" t="s">
        <v>3136</v>
      </c>
      <c r="D1812" s="74" t="s">
        <v>31</v>
      </c>
      <c r="E1812" s="90">
        <v>1</v>
      </c>
      <c r="F1812" s="91">
        <v>148079</v>
      </c>
      <c r="G1812" s="91">
        <f t="shared" si="88"/>
        <v>148079</v>
      </c>
    </row>
    <row r="1813" spans="2:7" s="95" customFormat="1" ht="91.5" customHeight="1" outlineLevel="1" x14ac:dyDescent="0.25">
      <c r="B1813" s="98" t="s">
        <v>4884</v>
      </c>
      <c r="C1813" s="73" t="s">
        <v>3137</v>
      </c>
      <c r="D1813" s="74" t="s">
        <v>31</v>
      </c>
      <c r="E1813" s="90">
        <v>1</v>
      </c>
      <c r="F1813" s="91">
        <v>109579</v>
      </c>
      <c r="G1813" s="91">
        <f t="shared" si="88"/>
        <v>109579</v>
      </c>
    </row>
    <row r="1814" spans="2:7" s="95" customFormat="1" ht="91.5" customHeight="1" outlineLevel="1" x14ac:dyDescent="0.25">
      <c r="B1814" s="98" t="s">
        <v>4885</v>
      </c>
      <c r="C1814" s="73" t="s">
        <v>3138</v>
      </c>
      <c r="D1814" s="74" t="s">
        <v>31</v>
      </c>
      <c r="E1814" s="90">
        <v>1</v>
      </c>
      <c r="F1814" s="91">
        <v>69390</v>
      </c>
      <c r="G1814" s="91">
        <f t="shared" si="88"/>
        <v>69390</v>
      </c>
    </row>
    <row r="1815" spans="2:7" s="95" customFormat="1" ht="91.5" customHeight="1" outlineLevel="1" x14ac:dyDescent="0.25">
      <c r="B1815" s="98" t="s">
        <v>4886</v>
      </c>
      <c r="C1815" s="73" t="s">
        <v>3139</v>
      </c>
      <c r="D1815" s="74" t="s">
        <v>31</v>
      </c>
      <c r="E1815" s="90">
        <v>1</v>
      </c>
      <c r="F1815" s="91">
        <v>28263</v>
      </c>
      <c r="G1815" s="91">
        <f t="shared" si="88"/>
        <v>28263</v>
      </c>
    </row>
    <row r="1816" spans="2:7" s="95" customFormat="1" ht="91.5" customHeight="1" outlineLevel="1" x14ac:dyDescent="0.25">
      <c r="B1816" s="98" t="s">
        <v>4887</v>
      </c>
      <c r="C1816" s="73" t="s">
        <v>3130</v>
      </c>
      <c r="D1816" s="74" t="s">
        <v>31</v>
      </c>
      <c r="E1816" s="90">
        <v>1</v>
      </c>
      <c r="F1816" s="91">
        <v>587957</v>
      </c>
      <c r="G1816" s="91">
        <f t="shared" si="88"/>
        <v>587957</v>
      </c>
    </row>
    <row r="1817" spans="2:7" s="95" customFormat="1" ht="91.5" customHeight="1" outlineLevel="1" x14ac:dyDescent="0.25">
      <c r="B1817" s="98" t="s">
        <v>4888</v>
      </c>
      <c r="C1817" s="73" t="s">
        <v>3140</v>
      </c>
      <c r="D1817" s="74" t="s">
        <v>31</v>
      </c>
      <c r="E1817" s="90">
        <v>1</v>
      </c>
      <c r="F1817" s="91">
        <v>49283</v>
      </c>
      <c r="G1817" s="91">
        <f t="shared" si="88"/>
        <v>49283</v>
      </c>
    </row>
    <row r="1818" spans="2:7" s="95" customFormat="1" ht="91.5" customHeight="1" outlineLevel="1" x14ac:dyDescent="0.25">
      <c r="B1818" s="98" t="s">
        <v>4889</v>
      </c>
      <c r="C1818" s="73" t="s">
        <v>3133</v>
      </c>
      <c r="D1818" s="74" t="s">
        <v>31</v>
      </c>
      <c r="E1818" s="90">
        <v>1</v>
      </c>
      <c r="F1818" s="91">
        <v>441238</v>
      </c>
      <c r="G1818" s="91">
        <f t="shared" si="88"/>
        <v>441238</v>
      </c>
    </row>
    <row r="1819" spans="2:7" s="95" customFormat="1" ht="91.5" customHeight="1" outlineLevel="1" x14ac:dyDescent="0.25">
      <c r="B1819" s="98" t="s">
        <v>4890</v>
      </c>
      <c r="C1819" s="73" t="s">
        <v>3134</v>
      </c>
      <c r="D1819" s="74" t="s">
        <v>31</v>
      </c>
      <c r="E1819" s="90">
        <v>1</v>
      </c>
      <c r="F1819" s="91">
        <v>294660</v>
      </c>
      <c r="G1819" s="91">
        <f t="shared" si="88"/>
        <v>294660</v>
      </c>
    </row>
    <row r="1820" spans="2:7" s="95" customFormat="1" ht="91.5" customHeight="1" outlineLevel="1" x14ac:dyDescent="0.25">
      <c r="B1820" s="98" t="s">
        <v>4891</v>
      </c>
      <c r="C1820" s="73" t="s">
        <v>3141</v>
      </c>
      <c r="D1820" s="74" t="s">
        <v>31</v>
      </c>
      <c r="E1820" s="90">
        <v>1</v>
      </c>
      <c r="F1820" s="91">
        <v>219661</v>
      </c>
      <c r="G1820" s="91">
        <f t="shared" si="88"/>
        <v>219661</v>
      </c>
    </row>
    <row r="1821" spans="2:7" s="95" customFormat="1" ht="91.5" customHeight="1" outlineLevel="1" x14ac:dyDescent="0.25">
      <c r="B1821" s="98" t="s">
        <v>4892</v>
      </c>
      <c r="C1821" s="73" t="s">
        <v>3142</v>
      </c>
      <c r="D1821" s="74" t="s">
        <v>31</v>
      </c>
      <c r="E1821" s="90">
        <v>1</v>
      </c>
      <c r="F1821" s="91">
        <v>148079</v>
      </c>
      <c r="G1821" s="91">
        <f t="shared" si="88"/>
        <v>148079</v>
      </c>
    </row>
    <row r="1822" spans="2:7" s="95" customFormat="1" ht="91.5" customHeight="1" outlineLevel="1" x14ac:dyDescent="0.25">
      <c r="B1822" s="98" t="s">
        <v>4893</v>
      </c>
      <c r="C1822" s="73" t="s">
        <v>3137</v>
      </c>
      <c r="D1822" s="74" t="s">
        <v>31</v>
      </c>
      <c r="E1822" s="90">
        <v>1</v>
      </c>
      <c r="F1822" s="91">
        <v>109579</v>
      </c>
      <c r="G1822" s="91">
        <f t="shared" si="88"/>
        <v>109579</v>
      </c>
    </row>
    <row r="1823" spans="2:7" s="95" customFormat="1" ht="91.5" customHeight="1" outlineLevel="1" x14ac:dyDescent="0.25">
      <c r="B1823" s="98" t="s">
        <v>4894</v>
      </c>
      <c r="C1823" s="73" t="s">
        <v>3143</v>
      </c>
      <c r="D1823" s="74" t="s">
        <v>31</v>
      </c>
      <c r="E1823" s="90">
        <v>1</v>
      </c>
      <c r="F1823" s="91">
        <v>45440</v>
      </c>
      <c r="G1823" s="91">
        <f t="shared" si="88"/>
        <v>45440</v>
      </c>
    </row>
    <row r="1824" spans="2:7" s="95" customFormat="1" ht="91.5" customHeight="1" outlineLevel="1" x14ac:dyDescent="0.25">
      <c r="B1824" s="98" t="s">
        <v>4895</v>
      </c>
      <c r="C1824" s="73" t="s">
        <v>3139</v>
      </c>
      <c r="D1824" s="74" t="s">
        <v>31</v>
      </c>
      <c r="E1824" s="90">
        <v>1</v>
      </c>
      <c r="F1824" s="91">
        <v>28263</v>
      </c>
      <c r="G1824" s="91">
        <f t="shared" si="88"/>
        <v>28263</v>
      </c>
    </row>
    <row r="1825" spans="2:7" s="95" customFormat="1" ht="91.5" customHeight="1" outlineLevel="1" x14ac:dyDescent="0.25">
      <c r="B1825" s="98" t="s">
        <v>4896</v>
      </c>
      <c r="C1825" s="73" t="s">
        <v>3144</v>
      </c>
      <c r="D1825" s="74" t="s">
        <v>31</v>
      </c>
      <c r="E1825" s="90">
        <v>1</v>
      </c>
      <c r="F1825" s="91">
        <v>47222</v>
      </c>
      <c r="G1825" s="91">
        <f t="shared" si="88"/>
        <v>47222</v>
      </c>
    </row>
    <row r="1826" spans="2:7" s="95" customFormat="1" ht="91.5" customHeight="1" outlineLevel="1" x14ac:dyDescent="0.25">
      <c r="B1826" s="98" t="s">
        <v>4897</v>
      </c>
      <c r="C1826" s="73" t="s">
        <v>3145</v>
      </c>
      <c r="D1826" s="74" t="s">
        <v>31</v>
      </c>
      <c r="E1826" s="90">
        <v>1</v>
      </c>
      <c r="F1826" s="91">
        <v>418337</v>
      </c>
      <c r="G1826" s="91">
        <f t="shared" si="88"/>
        <v>418337</v>
      </c>
    </row>
    <row r="1827" spans="2:7" s="95" customFormat="1" ht="91.5" customHeight="1" outlineLevel="1" x14ac:dyDescent="0.25">
      <c r="B1827" s="98" t="s">
        <v>4898</v>
      </c>
      <c r="C1827" s="73" t="s">
        <v>3146</v>
      </c>
      <c r="D1827" s="74" t="s">
        <v>31</v>
      </c>
      <c r="E1827" s="90">
        <v>1</v>
      </c>
      <c r="F1827" s="91">
        <v>103448</v>
      </c>
      <c r="G1827" s="91">
        <f t="shared" si="88"/>
        <v>103448</v>
      </c>
    </row>
    <row r="1828" spans="2:7" s="95" customFormat="1" ht="91.5" customHeight="1" outlineLevel="1" x14ac:dyDescent="0.25">
      <c r="B1828" s="98" t="s">
        <v>4899</v>
      </c>
      <c r="C1828" s="73" t="s">
        <v>3147</v>
      </c>
      <c r="D1828" s="74" t="s">
        <v>31</v>
      </c>
      <c r="E1828" s="90">
        <v>1</v>
      </c>
      <c r="F1828" s="91">
        <v>20141</v>
      </c>
      <c r="G1828" s="91">
        <f t="shared" si="88"/>
        <v>20141</v>
      </c>
    </row>
    <row r="1829" spans="2:7" s="95" customFormat="1" ht="91.5" customHeight="1" outlineLevel="1" x14ac:dyDescent="0.25">
      <c r="B1829" s="98" t="s">
        <v>4900</v>
      </c>
      <c r="C1829" s="73" t="s">
        <v>3148</v>
      </c>
      <c r="D1829" s="74" t="s">
        <v>31</v>
      </c>
      <c r="E1829" s="90">
        <v>1</v>
      </c>
      <c r="F1829" s="91">
        <v>418337</v>
      </c>
      <c r="G1829" s="91">
        <f t="shared" si="88"/>
        <v>418337</v>
      </c>
    </row>
    <row r="1830" spans="2:7" s="95" customFormat="1" ht="91.5" customHeight="1" outlineLevel="1" x14ac:dyDescent="0.25">
      <c r="B1830" s="98" t="s">
        <v>4901</v>
      </c>
      <c r="C1830" s="73" t="s">
        <v>3149</v>
      </c>
      <c r="D1830" s="74" t="s">
        <v>31</v>
      </c>
      <c r="E1830" s="90">
        <v>1</v>
      </c>
      <c r="F1830" s="91">
        <v>263534</v>
      </c>
      <c r="G1830" s="91">
        <f t="shared" si="88"/>
        <v>263534</v>
      </c>
    </row>
    <row r="1831" spans="2:7" s="95" customFormat="1" ht="91.5" customHeight="1" outlineLevel="1" x14ac:dyDescent="0.25">
      <c r="B1831" s="98" t="s">
        <v>4902</v>
      </c>
      <c r="C1831" s="73" t="s">
        <v>3150</v>
      </c>
      <c r="D1831" s="74" t="s">
        <v>31</v>
      </c>
      <c r="E1831" s="90">
        <v>1</v>
      </c>
      <c r="F1831" s="91">
        <v>266386</v>
      </c>
      <c r="G1831" s="91">
        <f t="shared" si="88"/>
        <v>266386</v>
      </c>
    </row>
    <row r="1832" spans="2:7" s="95" customFormat="1" ht="91.5" customHeight="1" outlineLevel="1" x14ac:dyDescent="0.25">
      <c r="B1832" s="98" t="s">
        <v>4903</v>
      </c>
      <c r="C1832" s="73" t="s">
        <v>3151</v>
      </c>
      <c r="D1832" s="74" t="s">
        <v>31</v>
      </c>
      <c r="E1832" s="90">
        <v>1</v>
      </c>
      <c r="F1832" s="91">
        <v>19735</v>
      </c>
      <c r="G1832" s="91">
        <f t="shared" si="88"/>
        <v>19735</v>
      </c>
    </row>
    <row r="1833" spans="2:7" s="95" customFormat="1" ht="91.5" customHeight="1" outlineLevel="1" x14ac:dyDescent="0.25">
      <c r="B1833" s="98" t="s">
        <v>4904</v>
      </c>
      <c r="C1833" s="73" t="s">
        <v>3152</v>
      </c>
      <c r="D1833" s="74" t="s">
        <v>31</v>
      </c>
      <c r="E1833" s="90">
        <v>1</v>
      </c>
      <c r="F1833" s="91">
        <v>329634</v>
      </c>
      <c r="G1833" s="91">
        <f t="shared" si="88"/>
        <v>329634</v>
      </c>
    </row>
    <row r="1834" spans="2:7" s="95" customFormat="1" ht="91.5" customHeight="1" outlineLevel="1" x14ac:dyDescent="0.25">
      <c r="B1834" s="98" t="s">
        <v>4905</v>
      </c>
      <c r="C1834" s="73" t="s">
        <v>3153</v>
      </c>
      <c r="D1834" s="74" t="s">
        <v>31</v>
      </c>
      <c r="E1834" s="90">
        <v>1</v>
      </c>
      <c r="F1834" s="91">
        <v>36989</v>
      </c>
      <c r="G1834" s="91">
        <f t="shared" si="88"/>
        <v>36989</v>
      </c>
    </row>
    <row r="1835" spans="2:7" s="95" customFormat="1" ht="91.5" customHeight="1" outlineLevel="1" x14ac:dyDescent="0.25">
      <c r="B1835" s="98" t="s">
        <v>4906</v>
      </c>
      <c r="C1835" s="73" t="s">
        <v>3154</v>
      </c>
      <c r="D1835" s="74" t="s">
        <v>31</v>
      </c>
      <c r="E1835" s="90">
        <v>1</v>
      </c>
      <c r="F1835" s="91">
        <v>54723</v>
      </c>
      <c r="G1835" s="91">
        <f t="shared" si="88"/>
        <v>54723</v>
      </c>
    </row>
    <row r="1836" spans="2:7" s="95" customFormat="1" ht="91.5" customHeight="1" outlineLevel="1" x14ac:dyDescent="0.25">
      <c r="B1836" s="98" t="s">
        <v>4907</v>
      </c>
      <c r="C1836" s="73" t="s">
        <v>3155</v>
      </c>
      <c r="D1836" s="74" t="s">
        <v>31</v>
      </c>
      <c r="E1836" s="90">
        <v>1</v>
      </c>
      <c r="F1836" s="91">
        <v>71946</v>
      </c>
      <c r="G1836" s="91">
        <f t="shared" si="88"/>
        <v>71946</v>
      </c>
    </row>
    <row r="1837" spans="2:7" s="95" customFormat="1" ht="91.5" customHeight="1" outlineLevel="1" x14ac:dyDescent="0.25">
      <c r="B1837" s="98" t="s">
        <v>4908</v>
      </c>
      <c r="C1837" s="73" t="s">
        <v>3156</v>
      </c>
      <c r="D1837" s="74" t="s">
        <v>31</v>
      </c>
      <c r="E1837" s="90">
        <v>1</v>
      </c>
      <c r="F1837" s="91">
        <v>622614</v>
      </c>
      <c r="G1837" s="91">
        <f t="shared" si="88"/>
        <v>622614</v>
      </c>
    </row>
    <row r="1838" spans="2:7" s="95" customFormat="1" ht="91.5" customHeight="1" outlineLevel="1" x14ac:dyDescent="0.25">
      <c r="B1838" s="98" t="s">
        <v>4909</v>
      </c>
      <c r="C1838" s="73" t="s">
        <v>3157</v>
      </c>
      <c r="D1838" s="74" t="s">
        <v>31</v>
      </c>
      <c r="E1838" s="90">
        <v>1</v>
      </c>
      <c r="F1838" s="91">
        <v>439453</v>
      </c>
      <c r="G1838" s="91">
        <f t="shared" si="88"/>
        <v>439453</v>
      </c>
    </row>
    <row r="1839" spans="2:7" s="95" customFormat="1" ht="91.5" customHeight="1" outlineLevel="1" x14ac:dyDescent="0.25">
      <c r="B1839" s="98" t="s">
        <v>4910</v>
      </c>
      <c r="C1839" s="73" t="s">
        <v>3158</v>
      </c>
      <c r="D1839" s="74" t="s">
        <v>31</v>
      </c>
      <c r="E1839" s="90">
        <v>1</v>
      </c>
      <c r="F1839" s="91">
        <v>679287</v>
      </c>
      <c r="G1839" s="91">
        <f t="shared" si="88"/>
        <v>679287</v>
      </c>
    </row>
    <row r="1840" spans="2:7" s="95" customFormat="1" ht="91.5" customHeight="1" outlineLevel="1" x14ac:dyDescent="0.25">
      <c r="B1840" s="98" t="s">
        <v>4911</v>
      </c>
      <c r="C1840" s="73" t="s">
        <v>3159</v>
      </c>
      <c r="D1840" s="74" t="s">
        <v>31</v>
      </c>
      <c r="E1840" s="90">
        <v>1</v>
      </c>
      <c r="F1840" s="91">
        <v>468741</v>
      </c>
      <c r="G1840" s="91">
        <f t="shared" si="88"/>
        <v>468741</v>
      </c>
    </row>
    <row r="1841" spans="2:7" s="95" customFormat="1" ht="91.5" customHeight="1" outlineLevel="1" x14ac:dyDescent="0.25">
      <c r="B1841" s="98" t="s">
        <v>4912</v>
      </c>
      <c r="C1841" s="73" t="s">
        <v>3160</v>
      </c>
      <c r="D1841" s="74" t="s">
        <v>31</v>
      </c>
      <c r="E1841" s="90">
        <v>1</v>
      </c>
      <c r="F1841" s="91">
        <v>185674</v>
      </c>
      <c r="G1841" s="91">
        <f t="shared" si="88"/>
        <v>185674</v>
      </c>
    </row>
    <row r="1842" spans="2:7" s="95" customFormat="1" ht="91.5" customHeight="1" outlineLevel="1" x14ac:dyDescent="0.25">
      <c r="B1842" s="98" t="s">
        <v>4913</v>
      </c>
      <c r="C1842" s="73" t="s">
        <v>3161</v>
      </c>
      <c r="D1842" s="74" t="s">
        <v>31</v>
      </c>
      <c r="E1842" s="90">
        <v>1</v>
      </c>
      <c r="F1842" s="91">
        <v>181507</v>
      </c>
      <c r="G1842" s="91">
        <f t="shared" si="88"/>
        <v>181507</v>
      </c>
    </row>
    <row r="1843" spans="2:7" s="95" customFormat="1" ht="91.5" customHeight="1" outlineLevel="1" x14ac:dyDescent="0.25">
      <c r="B1843" s="98" t="s">
        <v>4914</v>
      </c>
      <c r="C1843" s="73" t="s">
        <v>3162</v>
      </c>
      <c r="D1843" s="74" t="s">
        <v>31</v>
      </c>
      <c r="E1843" s="90">
        <v>1</v>
      </c>
      <c r="F1843" s="91">
        <v>415954</v>
      </c>
      <c r="G1843" s="91">
        <f t="shared" si="88"/>
        <v>415954</v>
      </c>
    </row>
    <row r="1844" spans="2:7" s="95" customFormat="1" ht="91.5" customHeight="1" outlineLevel="1" x14ac:dyDescent="0.25">
      <c r="B1844" s="98" t="s">
        <v>4915</v>
      </c>
      <c r="C1844" s="73" t="s">
        <v>3163</v>
      </c>
      <c r="D1844" s="74" t="s">
        <v>31</v>
      </c>
      <c r="E1844" s="90">
        <v>1</v>
      </c>
      <c r="F1844" s="91">
        <v>234304</v>
      </c>
      <c r="G1844" s="91">
        <f t="shared" si="88"/>
        <v>234304</v>
      </c>
    </row>
    <row r="1845" spans="2:7" s="95" customFormat="1" ht="91.5" customHeight="1" outlineLevel="1" x14ac:dyDescent="0.25">
      <c r="B1845" s="98" t="s">
        <v>4916</v>
      </c>
      <c r="C1845" s="73" t="s">
        <v>3164</v>
      </c>
      <c r="D1845" s="74" t="s">
        <v>31</v>
      </c>
      <c r="E1845" s="90">
        <v>1</v>
      </c>
      <c r="F1845" s="91">
        <v>58386</v>
      </c>
      <c r="G1845" s="91">
        <f t="shared" si="88"/>
        <v>58386</v>
      </c>
    </row>
    <row r="1846" spans="2:7" s="95" customFormat="1" ht="91.5" customHeight="1" outlineLevel="1" x14ac:dyDescent="0.25">
      <c r="B1846" s="98" t="s">
        <v>4917</v>
      </c>
      <c r="C1846" s="73" t="s">
        <v>3165</v>
      </c>
      <c r="D1846" s="74" t="s">
        <v>31</v>
      </c>
      <c r="E1846" s="90">
        <v>1</v>
      </c>
      <c r="F1846" s="91">
        <v>2392988</v>
      </c>
      <c r="G1846" s="91">
        <f t="shared" si="88"/>
        <v>2392988</v>
      </c>
    </row>
    <row r="1847" spans="2:7" s="95" customFormat="1" ht="91.5" customHeight="1" outlineLevel="1" x14ac:dyDescent="0.25">
      <c r="B1847" s="98" t="s">
        <v>4918</v>
      </c>
      <c r="C1847" s="73" t="s">
        <v>3166</v>
      </c>
      <c r="D1847" s="74" t="s">
        <v>31</v>
      </c>
      <c r="E1847" s="90">
        <v>1</v>
      </c>
      <c r="F1847" s="91">
        <v>1212883</v>
      </c>
      <c r="G1847" s="91">
        <f t="shared" si="88"/>
        <v>1212883</v>
      </c>
    </row>
    <row r="1848" spans="2:7" s="95" customFormat="1" ht="91.5" customHeight="1" outlineLevel="1" x14ac:dyDescent="0.25">
      <c r="B1848" s="98" t="s">
        <v>4919</v>
      </c>
      <c r="C1848" s="73" t="s">
        <v>3167</v>
      </c>
      <c r="D1848" s="74" t="s">
        <v>31</v>
      </c>
      <c r="E1848" s="90">
        <v>1</v>
      </c>
      <c r="F1848" s="91">
        <v>474487</v>
      </c>
      <c r="G1848" s="91">
        <f t="shared" si="88"/>
        <v>474487</v>
      </c>
    </row>
    <row r="1849" spans="2:7" s="95" customFormat="1" ht="91.5" customHeight="1" outlineLevel="1" x14ac:dyDescent="0.25">
      <c r="B1849" s="98" t="s">
        <v>4920</v>
      </c>
      <c r="C1849" s="73" t="s">
        <v>3168</v>
      </c>
      <c r="D1849" s="74" t="s">
        <v>31</v>
      </c>
      <c r="E1849" s="90">
        <v>1</v>
      </c>
      <c r="F1849" s="91">
        <v>1092033</v>
      </c>
      <c r="G1849" s="91">
        <f t="shared" si="88"/>
        <v>1092033</v>
      </c>
    </row>
    <row r="1850" spans="2:7" s="95" customFormat="1" ht="91.5" customHeight="1" outlineLevel="1" x14ac:dyDescent="0.25">
      <c r="B1850" s="98" t="s">
        <v>4921</v>
      </c>
      <c r="C1850" s="73" t="s">
        <v>3169</v>
      </c>
      <c r="D1850" s="74" t="s">
        <v>31</v>
      </c>
      <c r="E1850" s="90">
        <v>1</v>
      </c>
      <c r="F1850" s="91">
        <v>3634060</v>
      </c>
      <c r="G1850" s="91">
        <f t="shared" si="88"/>
        <v>3634060</v>
      </c>
    </row>
    <row r="1851" spans="2:7" s="95" customFormat="1" ht="91.5" customHeight="1" outlineLevel="1" x14ac:dyDescent="0.25">
      <c r="B1851" s="98" t="s">
        <v>4922</v>
      </c>
      <c r="C1851" s="73" t="s">
        <v>3170</v>
      </c>
      <c r="D1851" s="74" t="s">
        <v>31</v>
      </c>
      <c r="E1851" s="90">
        <v>1</v>
      </c>
      <c r="F1851" s="91">
        <v>507612</v>
      </c>
      <c r="G1851" s="91">
        <f t="shared" si="88"/>
        <v>507612</v>
      </c>
    </row>
    <row r="1852" spans="2:7" s="95" customFormat="1" ht="91.5" customHeight="1" outlineLevel="1" x14ac:dyDescent="0.25">
      <c r="B1852" s="98" t="s">
        <v>4923</v>
      </c>
      <c r="C1852" s="73" t="s">
        <v>3171</v>
      </c>
      <c r="D1852" s="74" t="s">
        <v>31</v>
      </c>
      <c r="E1852" s="90">
        <v>1</v>
      </c>
      <c r="F1852" s="91">
        <v>170598</v>
      </c>
      <c r="G1852" s="91">
        <f t="shared" si="88"/>
        <v>170598</v>
      </c>
    </row>
    <row r="1853" spans="2:7" s="95" customFormat="1" ht="91.5" customHeight="1" outlineLevel="1" x14ac:dyDescent="0.25">
      <c r="B1853" s="98" t="s">
        <v>4924</v>
      </c>
      <c r="C1853" s="73" t="s">
        <v>3172</v>
      </c>
      <c r="D1853" s="74" t="s">
        <v>31</v>
      </c>
      <c r="E1853" s="90">
        <v>1</v>
      </c>
      <c r="F1853" s="91">
        <v>224629</v>
      </c>
      <c r="G1853" s="91">
        <f t="shared" si="88"/>
        <v>224629</v>
      </c>
    </row>
    <row r="1854" spans="2:7" s="95" customFormat="1" ht="91.5" customHeight="1" outlineLevel="1" x14ac:dyDescent="0.25">
      <c r="B1854" s="98" t="s">
        <v>4925</v>
      </c>
      <c r="C1854" s="73" t="s">
        <v>3173</v>
      </c>
      <c r="D1854" s="74" t="s">
        <v>31</v>
      </c>
      <c r="E1854" s="90">
        <v>1</v>
      </c>
      <c r="F1854" s="91">
        <v>30043</v>
      </c>
      <c r="G1854" s="91">
        <f t="shared" si="88"/>
        <v>30043</v>
      </c>
    </row>
    <row r="1855" spans="2:7" s="95" customFormat="1" ht="91.5" customHeight="1" outlineLevel="1" x14ac:dyDescent="0.25">
      <c r="B1855" s="98" t="s">
        <v>4926</v>
      </c>
      <c r="C1855" s="73" t="s">
        <v>3174</v>
      </c>
      <c r="D1855" s="74" t="s">
        <v>31</v>
      </c>
      <c r="E1855" s="90">
        <v>1</v>
      </c>
      <c r="F1855" s="91">
        <v>72658</v>
      </c>
      <c r="G1855" s="91">
        <f t="shared" si="88"/>
        <v>72658</v>
      </c>
    </row>
    <row r="1856" spans="2:7" s="95" customFormat="1" ht="91.5" customHeight="1" outlineLevel="1" x14ac:dyDescent="0.25">
      <c r="B1856" s="98" t="s">
        <v>4927</v>
      </c>
      <c r="C1856" s="73" t="s">
        <v>3175</v>
      </c>
      <c r="D1856" s="74" t="s">
        <v>31</v>
      </c>
      <c r="E1856" s="90">
        <v>1</v>
      </c>
      <c r="F1856" s="91">
        <v>10489</v>
      </c>
      <c r="G1856" s="91">
        <f t="shared" si="88"/>
        <v>10489</v>
      </c>
    </row>
    <row r="1857" spans="2:7" s="95" customFormat="1" ht="91.5" customHeight="1" outlineLevel="1" x14ac:dyDescent="0.25">
      <c r="B1857" s="98" t="s">
        <v>4928</v>
      </c>
      <c r="C1857" s="73" t="s">
        <v>3176</v>
      </c>
      <c r="D1857" s="74" t="s">
        <v>31</v>
      </c>
      <c r="E1857" s="90">
        <v>1</v>
      </c>
      <c r="F1857" s="91">
        <v>4664</v>
      </c>
      <c r="G1857" s="91">
        <f t="shared" si="88"/>
        <v>4664</v>
      </c>
    </row>
    <row r="1858" spans="2:7" s="95" customFormat="1" ht="91.5" customHeight="1" outlineLevel="1" x14ac:dyDescent="0.25">
      <c r="B1858" s="98" t="s">
        <v>4929</v>
      </c>
      <c r="C1858" s="73" t="s">
        <v>3177</v>
      </c>
      <c r="D1858" s="74" t="s">
        <v>31</v>
      </c>
      <c r="E1858" s="90">
        <v>1</v>
      </c>
      <c r="F1858" s="91">
        <v>6922</v>
      </c>
      <c r="G1858" s="91">
        <f t="shared" si="88"/>
        <v>6922</v>
      </c>
    </row>
    <row r="1859" spans="2:7" s="95" customFormat="1" ht="91.5" customHeight="1" outlineLevel="1" x14ac:dyDescent="0.25">
      <c r="B1859" s="98" t="s">
        <v>4930</v>
      </c>
      <c r="C1859" s="73" t="s">
        <v>3178</v>
      </c>
      <c r="D1859" s="74" t="s">
        <v>31</v>
      </c>
      <c r="E1859" s="90">
        <v>1</v>
      </c>
      <c r="F1859" s="91">
        <v>2527</v>
      </c>
      <c r="G1859" s="91">
        <f t="shared" si="88"/>
        <v>2527</v>
      </c>
    </row>
    <row r="1860" spans="2:7" s="95" customFormat="1" ht="91.5" customHeight="1" outlineLevel="1" x14ac:dyDescent="0.25">
      <c r="B1860" s="98" t="s">
        <v>4931</v>
      </c>
      <c r="C1860" s="73" t="s">
        <v>3175</v>
      </c>
      <c r="D1860" s="74" t="s">
        <v>31</v>
      </c>
      <c r="E1860" s="90">
        <v>1</v>
      </c>
      <c r="F1860" s="91">
        <v>10489</v>
      </c>
      <c r="G1860" s="91">
        <f t="shared" si="88"/>
        <v>10489</v>
      </c>
    </row>
    <row r="1861" spans="2:7" s="95" customFormat="1" ht="91.5" customHeight="1" outlineLevel="1" x14ac:dyDescent="0.25">
      <c r="B1861" s="98" t="s">
        <v>4932</v>
      </c>
      <c r="C1861" s="73" t="s">
        <v>3179</v>
      </c>
      <c r="D1861" s="74" t="s">
        <v>31</v>
      </c>
      <c r="E1861" s="90">
        <v>1</v>
      </c>
      <c r="F1861" s="91">
        <v>17986</v>
      </c>
      <c r="G1861" s="91">
        <f t="shared" si="88"/>
        <v>17986</v>
      </c>
    </row>
    <row r="1862" spans="2:7" s="95" customFormat="1" ht="91.5" customHeight="1" outlineLevel="1" x14ac:dyDescent="0.25">
      <c r="B1862" s="98" t="s">
        <v>4933</v>
      </c>
      <c r="C1862" s="73" t="s">
        <v>3180</v>
      </c>
      <c r="D1862" s="74" t="s">
        <v>31</v>
      </c>
      <c r="E1862" s="90">
        <v>1</v>
      </c>
      <c r="F1862" s="91">
        <v>11637</v>
      </c>
      <c r="G1862" s="91">
        <f t="shared" si="88"/>
        <v>11637</v>
      </c>
    </row>
    <row r="1863" spans="2:7" s="95" customFormat="1" ht="91.5" customHeight="1" outlineLevel="1" x14ac:dyDescent="0.25">
      <c r="B1863" s="98" t="s">
        <v>4934</v>
      </c>
      <c r="C1863" s="73" t="s">
        <v>3181</v>
      </c>
      <c r="D1863" s="74" t="s">
        <v>31</v>
      </c>
      <c r="E1863" s="90">
        <v>1</v>
      </c>
      <c r="F1863" s="91">
        <v>27917</v>
      </c>
      <c r="G1863" s="91">
        <f t="shared" si="88"/>
        <v>27917</v>
      </c>
    </row>
    <row r="1864" spans="2:7" s="95" customFormat="1" ht="91.5" customHeight="1" outlineLevel="1" x14ac:dyDescent="0.25">
      <c r="B1864" s="98" t="s">
        <v>4935</v>
      </c>
      <c r="C1864" s="73" t="s">
        <v>3182</v>
      </c>
      <c r="D1864" s="74" t="s">
        <v>31</v>
      </c>
      <c r="E1864" s="90">
        <v>1</v>
      </c>
      <c r="F1864" s="91">
        <v>19454</v>
      </c>
      <c r="G1864" s="91">
        <f t="shared" si="88"/>
        <v>19454</v>
      </c>
    </row>
    <row r="1865" spans="2:7" s="95" customFormat="1" ht="91.5" customHeight="1" outlineLevel="1" x14ac:dyDescent="0.25">
      <c r="B1865" s="98" t="s">
        <v>4936</v>
      </c>
      <c r="C1865" s="73" t="s">
        <v>3183</v>
      </c>
      <c r="D1865" s="74" t="s">
        <v>31</v>
      </c>
      <c r="E1865" s="90">
        <v>1</v>
      </c>
      <c r="F1865" s="91">
        <v>14543</v>
      </c>
      <c r="G1865" s="91">
        <f t="shared" si="88"/>
        <v>14543</v>
      </c>
    </row>
    <row r="1866" spans="2:7" s="95" customFormat="1" ht="91.5" customHeight="1" outlineLevel="1" x14ac:dyDescent="0.25">
      <c r="B1866" s="98" t="s">
        <v>4937</v>
      </c>
      <c r="C1866" s="73" t="s">
        <v>3184</v>
      </c>
      <c r="D1866" s="74" t="s">
        <v>35</v>
      </c>
      <c r="E1866" s="90">
        <v>1</v>
      </c>
      <c r="F1866" s="91">
        <v>18960</v>
      </c>
      <c r="G1866" s="91">
        <f t="shared" si="88"/>
        <v>18960</v>
      </c>
    </row>
    <row r="1867" spans="2:7" s="95" customFormat="1" ht="91.5" customHeight="1" outlineLevel="1" x14ac:dyDescent="0.25">
      <c r="B1867" s="98" t="s">
        <v>4938</v>
      </c>
      <c r="C1867" s="73" t="s">
        <v>3185</v>
      </c>
      <c r="D1867" s="74" t="s">
        <v>35</v>
      </c>
      <c r="E1867" s="90">
        <v>1</v>
      </c>
      <c r="F1867" s="91">
        <v>133458</v>
      </c>
      <c r="G1867" s="91">
        <f t="shared" si="88"/>
        <v>133458</v>
      </c>
    </row>
    <row r="1868" spans="2:7" s="95" customFormat="1" ht="91.5" customHeight="1" outlineLevel="1" x14ac:dyDescent="0.25">
      <c r="B1868" s="98" t="s">
        <v>4939</v>
      </c>
      <c r="C1868" s="73" t="s">
        <v>3186</v>
      </c>
      <c r="D1868" s="74" t="s">
        <v>31</v>
      </c>
      <c r="E1868" s="90">
        <v>1</v>
      </c>
      <c r="F1868" s="91">
        <v>28520532</v>
      </c>
      <c r="G1868" s="91">
        <f t="shared" si="88"/>
        <v>28520532</v>
      </c>
    </row>
    <row r="1869" spans="2:7" s="95" customFormat="1" ht="91.5" customHeight="1" outlineLevel="1" x14ac:dyDescent="0.25">
      <c r="B1869" s="98" t="s">
        <v>4940</v>
      </c>
      <c r="C1869" s="73" t="s">
        <v>3187</v>
      </c>
      <c r="D1869" s="74" t="s">
        <v>31</v>
      </c>
      <c r="E1869" s="90">
        <v>1</v>
      </c>
      <c r="F1869" s="91">
        <v>14592543</v>
      </c>
      <c r="G1869" s="91">
        <f t="shared" si="88"/>
        <v>14592543</v>
      </c>
    </row>
    <row r="1870" spans="2:7" s="95" customFormat="1" ht="27.75" customHeight="1" outlineLevel="1" x14ac:dyDescent="0.25">
      <c r="B1870" s="96" t="s">
        <v>3188</v>
      </c>
      <c r="C1870" s="96" t="s">
        <v>3189</v>
      </c>
      <c r="D1870" s="97" t="s">
        <v>19</v>
      </c>
      <c r="E1870" s="97" t="s">
        <v>19</v>
      </c>
      <c r="F1870" s="97" t="s">
        <v>19</v>
      </c>
      <c r="G1870" s="89"/>
    </row>
    <row r="1871" spans="2:7" s="95" customFormat="1" ht="184.5" customHeight="1" outlineLevel="1" x14ac:dyDescent="0.25">
      <c r="B1871" s="98" t="s">
        <v>4941</v>
      </c>
      <c r="C1871" s="73" t="s">
        <v>3190</v>
      </c>
      <c r="D1871" s="74" t="s">
        <v>35</v>
      </c>
      <c r="E1871" s="90">
        <v>1</v>
      </c>
      <c r="F1871" s="91">
        <v>43000</v>
      </c>
      <c r="G1871" s="91">
        <f t="shared" ref="G1871:G1930" si="89">+ROUND(E1871*F1871,0)</f>
        <v>43000</v>
      </c>
    </row>
    <row r="1872" spans="2:7" s="95" customFormat="1" ht="184.5" customHeight="1" outlineLevel="1" x14ac:dyDescent="0.25">
      <c r="B1872" s="98" t="s">
        <v>4942</v>
      </c>
      <c r="C1872" s="73" t="s">
        <v>3191</v>
      </c>
      <c r="D1872" s="74" t="s">
        <v>35</v>
      </c>
      <c r="E1872" s="90">
        <v>1</v>
      </c>
      <c r="F1872" s="91">
        <v>231909</v>
      </c>
      <c r="G1872" s="91">
        <f t="shared" si="89"/>
        <v>231909</v>
      </c>
    </row>
    <row r="1873" spans="2:7" s="95" customFormat="1" ht="184.5" customHeight="1" outlineLevel="1" x14ac:dyDescent="0.25">
      <c r="B1873" s="98" t="s">
        <v>4943</v>
      </c>
      <c r="C1873" s="73" t="s">
        <v>3192</v>
      </c>
      <c r="D1873" s="74" t="s">
        <v>2845</v>
      </c>
      <c r="E1873" s="90">
        <v>1</v>
      </c>
      <c r="F1873" s="91">
        <v>84943</v>
      </c>
      <c r="G1873" s="91">
        <f t="shared" si="89"/>
        <v>84943</v>
      </c>
    </row>
    <row r="1874" spans="2:7" s="95" customFormat="1" ht="91.5" customHeight="1" outlineLevel="1" x14ac:dyDescent="0.25">
      <c r="B1874" s="98" t="s">
        <v>4944</v>
      </c>
      <c r="C1874" s="73" t="s">
        <v>3193</v>
      </c>
      <c r="D1874" s="74" t="s">
        <v>35</v>
      </c>
      <c r="E1874" s="90">
        <v>1</v>
      </c>
      <c r="F1874" s="91">
        <v>169518</v>
      </c>
      <c r="G1874" s="91">
        <f t="shared" si="89"/>
        <v>169518</v>
      </c>
    </row>
    <row r="1875" spans="2:7" s="95" customFormat="1" ht="122.25" customHeight="1" outlineLevel="1" x14ac:dyDescent="0.25">
      <c r="B1875" s="98" t="s">
        <v>4945</v>
      </c>
      <c r="C1875" s="73" t="s">
        <v>3194</v>
      </c>
      <c r="D1875" s="74" t="s">
        <v>35</v>
      </c>
      <c r="E1875" s="90">
        <v>1</v>
      </c>
      <c r="F1875" s="91">
        <v>53459</v>
      </c>
      <c r="G1875" s="91">
        <f t="shared" si="89"/>
        <v>53459</v>
      </c>
    </row>
    <row r="1876" spans="2:7" s="95" customFormat="1" ht="91.5" customHeight="1" outlineLevel="1" x14ac:dyDescent="0.25">
      <c r="B1876" s="98" t="s">
        <v>4946</v>
      </c>
      <c r="C1876" s="73" t="s">
        <v>3195</v>
      </c>
      <c r="D1876" s="74" t="s">
        <v>35</v>
      </c>
      <c r="E1876" s="90">
        <v>1</v>
      </c>
      <c r="F1876" s="91">
        <v>5560261</v>
      </c>
      <c r="G1876" s="91">
        <f t="shared" si="89"/>
        <v>5560261</v>
      </c>
    </row>
    <row r="1877" spans="2:7" s="95" customFormat="1" ht="156" customHeight="1" outlineLevel="1" x14ac:dyDescent="0.25">
      <c r="B1877" s="98" t="s">
        <v>4947</v>
      </c>
      <c r="C1877" s="73" t="s">
        <v>3196</v>
      </c>
      <c r="D1877" s="74" t="s">
        <v>2845</v>
      </c>
      <c r="E1877" s="90">
        <v>1</v>
      </c>
      <c r="F1877" s="91">
        <v>139409</v>
      </c>
      <c r="G1877" s="91">
        <f t="shared" si="89"/>
        <v>139409</v>
      </c>
    </row>
    <row r="1878" spans="2:7" s="95" customFormat="1" ht="156" customHeight="1" outlineLevel="1" x14ac:dyDescent="0.25">
      <c r="B1878" s="98" t="s">
        <v>4948</v>
      </c>
      <c r="C1878" s="73" t="s">
        <v>3197</v>
      </c>
      <c r="D1878" s="74" t="s">
        <v>35</v>
      </c>
      <c r="E1878" s="90">
        <v>1</v>
      </c>
      <c r="F1878" s="91">
        <v>134338</v>
      </c>
      <c r="G1878" s="91">
        <f t="shared" si="89"/>
        <v>134338</v>
      </c>
    </row>
    <row r="1879" spans="2:7" s="95" customFormat="1" ht="156" customHeight="1" outlineLevel="1" x14ac:dyDescent="0.25">
      <c r="B1879" s="98" t="s">
        <v>4949</v>
      </c>
      <c r="C1879" s="73" t="s">
        <v>3198</v>
      </c>
      <c r="D1879" s="74" t="s">
        <v>35</v>
      </c>
      <c r="E1879" s="90">
        <v>1</v>
      </c>
      <c r="F1879" s="91">
        <v>290112</v>
      </c>
      <c r="G1879" s="91">
        <f t="shared" si="89"/>
        <v>290112</v>
      </c>
    </row>
    <row r="1880" spans="2:7" s="95" customFormat="1" ht="156" customHeight="1" outlineLevel="1" x14ac:dyDescent="0.25">
      <c r="B1880" s="98" t="s">
        <v>4950</v>
      </c>
      <c r="C1880" s="73" t="s">
        <v>3199</v>
      </c>
      <c r="D1880" s="74" t="s">
        <v>35</v>
      </c>
      <c r="E1880" s="90">
        <v>1</v>
      </c>
      <c r="F1880" s="91">
        <v>293808</v>
      </c>
      <c r="G1880" s="91">
        <f t="shared" si="89"/>
        <v>293808</v>
      </c>
    </row>
    <row r="1881" spans="2:7" s="95" customFormat="1" ht="156" customHeight="1" outlineLevel="1" x14ac:dyDescent="0.25">
      <c r="B1881" s="98" t="s">
        <v>4951</v>
      </c>
      <c r="C1881" s="73" t="s">
        <v>3200</v>
      </c>
      <c r="D1881" s="74" t="s">
        <v>35</v>
      </c>
      <c r="E1881" s="90">
        <v>1</v>
      </c>
      <c r="F1881" s="91">
        <v>225552</v>
      </c>
      <c r="G1881" s="91">
        <f t="shared" si="89"/>
        <v>225552</v>
      </c>
    </row>
    <row r="1882" spans="2:7" s="95" customFormat="1" ht="156" customHeight="1" outlineLevel="1" x14ac:dyDescent="0.25">
      <c r="B1882" s="98" t="s">
        <v>4952</v>
      </c>
      <c r="C1882" s="73" t="s">
        <v>3201</v>
      </c>
      <c r="D1882" s="74" t="s">
        <v>35</v>
      </c>
      <c r="E1882" s="90">
        <v>1</v>
      </c>
      <c r="F1882" s="91">
        <v>396356</v>
      </c>
      <c r="G1882" s="91">
        <f t="shared" si="89"/>
        <v>396356</v>
      </c>
    </row>
    <row r="1883" spans="2:7" s="95" customFormat="1" ht="91.5" customHeight="1" outlineLevel="1" x14ac:dyDescent="0.25">
      <c r="B1883" s="98" t="s">
        <v>4953</v>
      </c>
      <c r="C1883" s="73" t="s">
        <v>3202</v>
      </c>
      <c r="D1883" s="74" t="s">
        <v>35</v>
      </c>
      <c r="E1883" s="90">
        <v>1</v>
      </c>
      <c r="F1883" s="91">
        <v>144512</v>
      </c>
      <c r="G1883" s="91">
        <f t="shared" si="89"/>
        <v>144512</v>
      </c>
    </row>
    <row r="1884" spans="2:7" s="95" customFormat="1" ht="91.5" customHeight="1" outlineLevel="1" x14ac:dyDescent="0.25">
      <c r="B1884" s="98" t="s">
        <v>4954</v>
      </c>
      <c r="C1884" s="73" t="s">
        <v>3203</v>
      </c>
      <c r="D1884" s="74" t="s">
        <v>35</v>
      </c>
      <c r="E1884" s="90">
        <v>1</v>
      </c>
      <c r="F1884" s="91">
        <v>124802</v>
      </c>
      <c r="G1884" s="91">
        <f t="shared" si="89"/>
        <v>124802</v>
      </c>
    </row>
    <row r="1885" spans="2:7" s="95" customFormat="1" ht="235.5" customHeight="1" outlineLevel="1" x14ac:dyDescent="0.25">
      <c r="B1885" s="98" t="s">
        <v>4955</v>
      </c>
      <c r="C1885" s="73" t="s">
        <v>3204</v>
      </c>
      <c r="D1885" s="74" t="s">
        <v>35</v>
      </c>
      <c r="E1885" s="90">
        <v>1</v>
      </c>
      <c r="F1885" s="91">
        <v>183279</v>
      </c>
      <c r="G1885" s="91">
        <f t="shared" si="89"/>
        <v>183279</v>
      </c>
    </row>
    <row r="1886" spans="2:7" s="95" customFormat="1" ht="132.75" customHeight="1" outlineLevel="1" x14ac:dyDescent="0.25">
      <c r="B1886" s="98" t="s">
        <v>4956</v>
      </c>
      <c r="C1886" s="73" t="s">
        <v>3205</v>
      </c>
      <c r="D1886" s="74" t="s">
        <v>35</v>
      </c>
      <c r="E1886" s="90">
        <v>1</v>
      </c>
      <c r="F1886" s="91">
        <v>196280</v>
      </c>
      <c r="G1886" s="91">
        <f t="shared" si="89"/>
        <v>196280</v>
      </c>
    </row>
    <row r="1887" spans="2:7" s="95" customFormat="1" ht="238.5" customHeight="1" outlineLevel="1" x14ac:dyDescent="0.25">
      <c r="B1887" s="98" t="s">
        <v>4957</v>
      </c>
      <c r="C1887" s="73" t="s">
        <v>3206</v>
      </c>
      <c r="D1887" s="74" t="s">
        <v>35</v>
      </c>
      <c r="E1887" s="90">
        <v>1</v>
      </c>
      <c r="F1887" s="91">
        <v>489652</v>
      </c>
      <c r="G1887" s="91">
        <f t="shared" si="89"/>
        <v>489652</v>
      </c>
    </row>
    <row r="1888" spans="2:7" s="95" customFormat="1" ht="91.5" customHeight="1" outlineLevel="1" x14ac:dyDescent="0.25">
      <c r="B1888" s="98" t="s">
        <v>4958</v>
      </c>
      <c r="C1888" s="73" t="s">
        <v>3207</v>
      </c>
      <c r="D1888" s="74" t="s">
        <v>2845</v>
      </c>
      <c r="E1888" s="90">
        <v>1</v>
      </c>
      <c r="F1888" s="91">
        <v>1840307</v>
      </c>
      <c r="G1888" s="91">
        <f t="shared" si="89"/>
        <v>1840307</v>
      </c>
    </row>
    <row r="1889" spans="2:7" s="95" customFormat="1" ht="91.5" customHeight="1" outlineLevel="1" x14ac:dyDescent="0.25">
      <c r="B1889" s="98" t="s">
        <v>4959</v>
      </c>
      <c r="C1889" s="73" t="s">
        <v>3208</v>
      </c>
      <c r="D1889" s="74" t="s">
        <v>35</v>
      </c>
      <c r="E1889" s="90">
        <v>1</v>
      </c>
      <c r="F1889" s="91">
        <v>460498</v>
      </c>
      <c r="G1889" s="91">
        <f t="shared" si="89"/>
        <v>460498</v>
      </c>
    </row>
    <row r="1890" spans="2:7" s="95" customFormat="1" ht="124.5" customHeight="1" outlineLevel="1" x14ac:dyDescent="0.25">
      <c r="B1890" s="98" t="s">
        <v>4960</v>
      </c>
      <c r="C1890" s="73" t="s">
        <v>3209</v>
      </c>
      <c r="D1890" s="74" t="s">
        <v>35</v>
      </c>
      <c r="E1890" s="90">
        <v>1</v>
      </c>
      <c r="F1890" s="91">
        <v>113467</v>
      </c>
      <c r="G1890" s="91">
        <f t="shared" si="89"/>
        <v>113467</v>
      </c>
    </row>
    <row r="1891" spans="2:7" s="95" customFormat="1" ht="177" customHeight="1" outlineLevel="1" x14ac:dyDescent="0.25">
      <c r="B1891" s="98" t="s">
        <v>4961</v>
      </c>
      <c r="C1891" s="73" t="s">
        <v>3210</v>
      </c>
      <c r="D1891" s="74" t="s">
        <v>2845</v>
      </c>
      <c r="E1891" s="90">
        <v>1</v>
      </c>
      <c r="F1891" s="91">
        <v>157493</v>
      </c>
      <c r="G1891" s="91">
        <f t="shared" si="89"/>
        <v>157493</v>
      </c>
    </row>
    <row r="1892" spans="2:7" s="95" customFormat="1" ht="124.5" customHeight="1" outlineLevel="1" x14ac:dyDescent="0.25">
      <c r="B1892" s="98" t="s">
        <v>4962</v>
      </c>
      <c r="C1892" s="73" t="s">
        <v>3211</v>
      </c>
      <c r="D1892" s="74" t="s">
        <v>35</v>
      </c>
      <c r="E1892" s="90">
        <v>1</v>
      </c>
      <c r="F1892" s="91">
        <v>66985</v>
      </c>
      <c r="G1892" s="91">
        <f t="shared" si="89"/>
        <v>66985</v>
      </c>
    </row>
    <row r="1893" spans="2:7" s="95" customFormat="1" ht="124.5" customHeight="1" outlineLevel="1" x14ac:dyDescent="0.25">
      <c r="B1893" s="98" t="s">
        <v>4963</v>
      </c>
      <c r="C1893" s="73" t="s">
        <v>3212</v>
      </c>
      <c r="D1893" s="74" t="s">
        <v>35</v>
      </c>
      <c r="E1893" s="90">
        <v>1</v>
      </c>
      <c r="F1893" s="91">
        <v>252344</v>
      </c>
      <c r="G1893" s="91">
        <f t="shared" si="89"/>
        <v>252344</v>
      </c>
    </row>
    <row r="1894" spans="2:7" s="95" customFormat="1" ht="120.75" customHeight="1" outlineLevel="1" x14ac:dyDescent="0.25">
      <c r="B1894" s="98" t="s">
        <v>4964</v>
      </c>
      <c r="C1894" s="73" t="s">
        <v>3213</v>
      </c>
      <c r="D1894" s="74" t="s">
        <v>35</v>
      </c>
      <c r="E1894" s="90">
        <v>1</v>
      </c>
      <c r="F1894" s="91">
        <v>172679</v>
      </c>
      <c r="G1894" s="91">
        <f t="shared" si="89"/>
        <v>172679</v>
      </c>
    </row>
    <row r="1895" spans="2:7" s="95" customFormat="1" ht="120.75" customHeight="1" outlineLevel="1" x14ac:dyDescent="0.25">
      <c r="B1895" s="98" t="s">
        <v>4965</v>
      </c>
      <c r="C1895" s="73" t="s">
        <v>3214</v>
      </c>
      <c r="D1895" s="74" t="s">
        <v>35</v>
      </c>
      <c r="E1895" s="90">
        <v>1</v>
      </c>
      <c r="F1895" s="91">
        <v>357136</v>
      </c>
      <c r="G1895" s="91">
        <f t="shared" si="89"/>
        <v>357136</v>
      </c>
    </row>
    <row r="1896" spans="2:7" s="95" customFormat="1" ht="120.75" customHeight="1" outlineLevel="1" x14ac:dyDescent="0.25">
      <c r="B1896" s="98" t="s">
        <v>4966</v>
      </c>
      <c r="C1896" s="73" t="s">
        <v>3215</v>
      </c>
      <c r="D1896" s="74" t="s">
        <v>35</v>
      </c>
      <c r="E1896" s="90">
        <v>1</v>
      </c>
      <c r="F1896" s="91">
        <v>721772</v>
      </c>
      <c r="G1896" s="91">
        <f t="shared" si="89"/>
        <v>721772</v>
      </c>
    </row>
    <row r="1897" spans="2:7" s="95" customFormat="1" ht="170.25" customHeight="1" outlineLevel="1" x14ac:dyDescent="0.25">
      <c r="B1897" s="98" t="s">
        <v>4967</v>
      </c>
      <c r="C1897" s="73" t="s">
        <v>3216</v>
      </c>
      <c r="D1897" s="74" t="s">
        <v>35</v>
      </c>
      <c r="E1897" s="90">
        <v>1</v>
      </c>
      <c r="F1897" s="91">
        <v>480018</v>
      </c>
      <c r="G1897" s="91">
        <f t="shared" si="89"/>
        <v>480018</v>
      </c>
    </row>
    <row r="1898" spans="2:7" s="95" customFormat="1" ht="120.75" customHeight="1" outlineLevel="1" x14ac:dyDescent="0.25">
      <c r="B1898" s="98" t="s">
        <v>4968</v>
      </c>
      <c r="C1898" s="73" t="s">
        <v>3207</v>
      </c>
      <c r="D1898" s="74" t="s">
        <v>2845</v>
      </c>
      <c r="E1898" s="90">
        <v>1</v>
      </c>
      <c r="F1898" s="91">
        <v>1917207</v>
      </c>
      <c r="G1898" s="91">
        <f t="shared" si="89"/>
        <v>1917207</v>
      </c>
    </row>
    <row r="1899" spans="2:7" s="95" customFormat="1" ht="169.5" customHeight="1" outlineLevel="1" x14ac:dyDescent="0.25">
      <c r="B1899" s="98" t="s">
        <v>4969</v>
      </c>
      <c r="C1899" s="73" t="s">
        <v>3217</v>
      </c>
      <c r="D1899" s="74" t="s">
        <v>2845</v>
      </c>
      <c r="E1899" s="90">
        <v>1</v>
      </c>
      <c r="F1899" s="91">
        <v>235304</v>
      </c>
      <c r="G1899" s="91">
        <f t="shared" si="89"/>
        <v>235304</v>
      </c>
    </row>
    <row r="1900" spans="2:7" s="95" customFormat="1" ht="91.5" customHeight="1" outlineLevel="1" x14ac:dyDescent="0.25">
      <c r="B1900" s="98" t="s">
        <v>4970</v>
      </c>
      <c r="C1900" s="73" t="s">
        <v>3218</v>
      </c>
      <c r="D1900" s="74" t="s">
        <v>35</v>
      </c>
      <c r="E1900" s="90">
        <v>1</v>
      </c>
      <c r="F1900" s="91">
        <v>1394103</v>
      </c>
      <c r="G1900" s="91">
        <f t="shared" si="89"/>
        <v>1394103</v>
      </c>
    </row>
    <row r="1901" spans="2:7" s="95" customFormat="1" ht="91.5" customHeight="1" outlineLevel="1" x14ac:dyDescent="0.25">
      <c r="B1901" s="98" t="s">
        <v>4971</v>
      </c>
      <c r="C1901" s="73" t="s">
        <v>3219</v>
      </c>
      <c r="D1901" s="74" t="s">
        <v>35</v>
      </c>
      <c r="E1901" s="90">
        <v>1</v>
      </c>
      <c r="F1901" s="91">
        <v>567473</v>
      </c>
      <c r="G1901" s="91">
        <f t="shared" si="89"/>
        <v>567473</v>
      </c>
    </row>
    <row r="1902" spans="2:7" s="95" customFormat="1" ht="91.5" customHeight="1" outlineLevel="1" x14ac:dyDescent="0.25">
      <c r="B1902" s="98" t="s">
        <v>4972</v>
      </c>
      <c r="C1902" s="73" t="s">
        <v>3220</v>
      </c>
      <c r="D1902" s="74" t="s">
        <v>35</v>
      </c>
      <c r="E1902" s="90">
        <v>1</v>
      </c>
      <c r="F1902" s="91">
        <v>167052</v>
      </c>
      <c r="G1902" s="91">
        <f t="shared" si="89"/>
        <v>167052</v>
      </c>
    </row>
    <row r="1903" spans="2:7" s="95" customFormat="1" ht="204" customHeight="1" outlineLevel="1" x14ac:dyDescent="0.25">
      <c r="B1903" s="98" t="s">
        <v>4973</v>
      </c>
      <c r="C1903" s="73" t="s">
        <v>3221</v>
      </c>
      <c r="D1903" s="74" t="s">
        <v>35</v>
      </c>
      <c r="E1903" s="90">
        <v>1</v>
      </c>
      <c r="F1903" s="91">
        <v>156441</v>
      </c>
      <c r="G1903" s="91">
        <f t="shared" si="89"/>
        <v>156441</v>
      </c>
    </row>
    <row r="1904" spans="2:7" s="95" customFormat="1" ht="91.5" customHeight="1" outlineLevel="1" x14ac:dyDescent="0.25">
      <c r="B1904" s="98" t="s">
        <v>4974</v>
      </c>
      <c r="C1904" s="73" t="s">
        <v>3222</v>
      </c>
      <c r="D1904" s="74" t="s">
        <v>35</v>
      </c>
      <c r="E1904" s="90">
        <v>1</v>
      </c>
      <c r="F1904" s="91">
        <v>60559</v>
      </c>
      <c r="G1904" s="91">
        <f t="shared" si="89"/>
        <v>60559</v>
      </c>
    </row>
    <row r="1905" spans="2:7" s="95" customFormat="1" ht="91.5" customHeight="1" outlineLevel="1" x14ac:dyDescent="0.25">
      <c r="B1905" s="98" t="s">
        <v>4975</v>
      </c>
      <c r="C1905" s="73" t="s">
        <v>3223</v>
      </c>
      <c r="D1905" s="74" t="s">
        <v>35</v>
      </c>
      <c r="E1905" s="90">
        <v>1</v>
      </c>
      <c r="F1905" s="91">
        <v>57031</v>
      </c>
      <c r="G1905" s="91">
        <f t="shared" si="89"/>
        <v>57031</v>
      </c>
    </row>
    <row r="1906" spans="2:7" s="95" customFormat="1" ht="158.25" customHeight="1" outlineLevel="1" x14ac:dyDescent="0.25">
      <c r="B1906" s="98" t="s">
        <v>4976</v>
      </c>
      <c r="C1906" s="73" t="s">
        <v>3224</v>
      </c>
      <c r="D1906" s="74" t="s">
        <v>35</v>
      </c>
      <c r="E1906" s="90">
        <v>1</v>
      </c>
      <c r="F1906" s="91">
        <v>632877</v>
      </c>
      <c r="G1906" s="91">
        <f t="shared" si="89"/>
        <v>632877</v>
      </c>
    </row>
    <row r="1907" spans="2:7" s="95" customFormat="1" ht="158.25" customHeight="1" outlineLevel="1" x14ac:dyDescent="0.25">
      <c r="B1907" s="98" t="s">
        <v>4977</v>
      </c>
      <c r="C1907" s="73" t="s">
        <v>3225</v>
      </c>
      <c r="D1907" s="74" t="s">
        <v>35</v>
      </c>
      <c r="E1907" s="90">
        <v>1</v>
      </c>
      <c r="F1907" s="91">
        <v>540558</v>
      </c>
      <c r="G1907" s="91">
        <f t="shared" si="89"/>
        <v>540558</v>
      </c>
    </row>
    <row r="1908" spans="2:7" s="95" customFormat="1" ht="158.25" customHeight="1" outlineLevel="1" x14ac:dyDescent="0.25">
      <c r="B1908" s="98" t="s">
        <v>4978</v>
      </c>
      <c r="C1908" s="73" t="s">
        <v>3226</v>
      </c>
      <c r="D1908" s="74" t="s">
        <v>35</v>
      </c>
      <c r="E1908" s="90">
        <v>1</v>
      </c>
      <c r="F1908" s="91">
        <v>509585</v>
      </c>
      <c r="G1908" s="91">
        <f t="shared" si="89"/>
        <v>509585</v>
      </c>
    </row>
    <row r="1909" spans="2:7" s="95" customFormat="1" ht="158.25" customHeight="1" outlineLevel="1" x14ac:dyDescent="0.25">
      <c r="B1909" s="98" t="s">
        <v>4979</v>
      </c>
      <c r="C1909" s="73" t="s">
        <v>3227</v>
      </c>
      <c r="D1909" s="74" t="s">
        <v>35</v>
      </c>
      <c r="E1909" s="90">
        <v>1</v>
      </c>
      <c r="F1909" s="91">
        <v>200962</v>
      </c>
      <c r="G1909" s="91">
        <f t="shared" si="89"/>
        <v>200962</v>
      </c>
    </row>
    <row r="1910" spans="2:7" s="95" customFormat="1" ht="158.25" customHeight="1" outlineLevel="1" x14ac:dyDescent="0.25">
      <c r="B1910" s="98" t="s">
        <v>4980</v>
      </c>
      <c r="C1910" s="73" t="s">
        <v>3228</v>
      </c>
      <c r="D1910" s="74" t="s">
        <v>35</v>
      </c>
      <c r="E1910" s="90">
        <v>1</v>
      </c>
      <c r="F1910" s="91">
        <v>4668641</v>
      </c>
      <c r="G1910" s="91">
        <f t="shared" si="89"/>
        <v>4668641</v>
      </c>
    </row>
    <row r="1911" spans="2:7" s="95" customFormat="1" ht="158.25" customHeight="1" outlineLevel="1" x14ac:dyDescent="0.25">
      <c r="B1911" s="98" t="s">
        <v>4981</v>
      </c>
      <c r="C1911" s="73" t="s">
        <v>3229</v>
      </c>
      <c r="D1911" s="74" t="s">
        <v>35</v>
      </c>
      <c r="E1911" s="90">
        <v>1</v>
      </c>
      <c r="F1911" s="91">
        <v>247479</v>
      </c>
      <c r="G1911" s="91">
        <f t="shared" si="89"/>
        <v>247479</v>
      </c>
    </row>
    <row r="1912" spans="2:7" s="95" customFormat="1" ht="91.5" customHeight="1" outlineLevel="1" x14ac:dyDescent="0.25">
      <c r="B1912" s="98" t="s">
        <v>4982</v>
      </c>
      <c r="C1912" s="73" t="s">
        <v>3230</v>
      </c>
      <c r="D1912" s="74" t="s">
        <v>35</v>
      </c>
      <c r="E1912" s="90">
        <v>1</v>
      </c>
      <c r="F1912" s="91">
        <v>594347</v>
      </c>
      <c r="G1912" s="91">
        <f t="shared" si="89"/>
        <v>594347</v>
      </c>
    </row>
    <row r="1913" spans="2:7" s="95" customFormat="1" ht="91.5" customHeight="1" outlineLevel="1" x14ac:dyDescent="0.25">
      <c r="B1913" s="98" t="s">
        <v>4983</v>
      </c>
      <c r="C1913" s="73" t="s">
        <v>3231</v>
      </c>
      <c r="D1913" s="74" t="s">
        <v>35</v>
      </c>
      <c r="E1913" s="90">
        <v>1</v>
      </c>
      <c r="F1913" s="91">
        <v>65287</v>
      </c>
      <c r="G1913" s="91">
        <f t="shared" si="89"/>
        <v>65287</v>
      </c>
    </row>
    <row r="1914" spans="2:7" s="95" customFormat="1" ht="91.5" customHeight="1" outlineLevel="1" x14ac:dyDescent="0.25">
      <c r="B1914" s="98" t="s">
        <v>4984</v>
      </c>
      <c r="C1914" s="73" t="s">
        <v>3232</v>
      </c>
      <c r="D1914" s="74" t="s">
        <v>35</v>
      </c>
      <c r="E1914" s="90">
        <v>1</v>
      </c>
      <c r="F1914" s="91">
        <v>1343850</v>
      </c>
      <c r="G1914" s="91">
        <f t="shared" si="89"/>
        <v>1343850</v>
      </c>
    </row>
    <row r="1915" spans="2:7" s="95" customFormat="1" ht="117" customHeight="1" outlineLevel="1" x14ac:dyDescent="0.25">
      <c r="B1915" s="98" t="s">
        <v>4985</v>
      </c>
      <c r="C1915" s="73" t="s">
        <v>3233</v>
      </c>
      <c r="D1915" s="74" t="s">
        <v>35</v>
      </c>
      <c r="E1915" s="90">
        <v>1</v>
      </c>
      <c r="F1915" s="91">
        <v>911412</v>
      </c>
      <c r="G1915" s="91">
        <f t="shared" si="89"/>
        <v>911412</v>
      </c>
    </row>
    <row r="1916" spans="2:7" s="95" customFormat="1" ht="117" customHeight="1" outlineLevel="1" x14ac:dyDescent="0.25">
      <c r="B1916" s="98" t="s">
        <v>4986</v>
      </c>
      <c r="C1916" s="73" t="s">
        <v>3234</v>
      </c>
      <c r="D1916" s="74" t="s">
        <v>35</v>
      </c>
      <c r="E1916" s="90">
        <v>1</v>
      </c>
      <c r="F1916" s="91">
        <v>1529689</v>
      </c>
      <c r="G1916" s="91">
        <f t="shared" si="89"/>
        <v>1529689</v>
      </c>
    </row>
    <row r="1917" spans="2:7" s="95" customFormat="1" ht="91.5" customHeight="1" outlineLevel="1" x14ac:dyDescent="0.25">
      <c r="B1917" s="98" t="s">
        <v>4987</v>
      </c>
      <c r="C1917" s="73" t="s">
        <v>3235</v>
      </c>
      <c r="D1917" s="74" t="s">
        <v>35</v>
      </c>
      <c r="E1917" s="90">
        <v>1</v>
      </c>
      <c r="F1917" s="91">
        <v>228510</v>
      </c>
      <c r="G1917" s="91">
        <f t="shared" si="89"/>
        <v>228510</v>
      </c>
    </row>
    <row r="1918" spans="2:7" s="95" customFormat="1" ht="135.75" customHeight="1" outlineLevel="1" x14ac:dyDescent="0.25">
      <c r="B1918" s="98" t="s">
        <v>4988</v>
      </c>
      <c r="C1918" s="73" t="s">
        <v>3236</v>
      </c>
      <c r="D1918" s="74" t="s">
        <v>35</v>
      </c>
      <c r="E1918" s="90">
        <v>1</v>
      </c>
      <c r="F1918" s="91">
        <v>357751</v>
      </c>
      <c r="G1918" s="91">
        <f t="shared" si="89"/>
        <v>357751</v>
      </c>
    </row>
    <row r="1919" spans="2:7" s="95" customFormat="1" ht="135.75" customHeight="1" outlineLevel="1" x14ac:dyDescent="0.25">
      <c r="B1919" s="98" t="s">
        <v>4989</v>
      </c>
      <c r="C1919" s="73" t="s">
        <v>3237</v>
      </c>
      <c r="D1919" s="74" t="s">
        <v>35</v>
      </c>
      <c r="E1919" s="90">
        <v>1</v>
      </c>
      <c r="F1919" s="91">
        <v>398585</v>
      </c>
      <c r="G1919" s="91">
        <f t="shared" si="89"/>
        <v>398585</v>
      </c>
    </row>
    <row r="1920" spans="2:7" s="95" customFormat="1" ht="91.5" customHeight="1" outlineLevel="1" x14ac:dyDescent="0.25">
      <c r="B1920" s="98" t="s">
        <v>4990</v>
      </c>
      <c r="C1920" s="73" t="s">
        <v>3238</v>
      </c>
      <c r="D1920" s="74" t="s">
        <v>35</v>
      </c>
      <c r="E1920" s="90">
        <v>1</v>
      </c>
      <c r="F1920" s="91">
        <v>174590</v>
      </c>
      <c r="G1920" s="91">
        <f t="shared" si="89"/>
        <v>174590</v>
      </c>
    </row>
    <row r="1921" spans="2:7" s="95" customFormat="1" ht="91.5" customHeight="1" outlineLevel="1" x14ac:dyDescent="0.25">
      <c r="B1921" s="98" t="s">
        <v>4991</v>
      </c>
      <c r="C1921" s="73" t="s">
        <v>3239</v>
      </c>
      <c r="D1921" s="74" t="s">
        <v>35</v>
      </c>
      <c r="E1921" s="90">
        <v>1</v>
      </c>
      <c r="F1921" s="91">
        <v>697973</v>
      </c>
      <c r="G1921" s="91">
        <f t="shared" si="89"/>
        <v>697973</v>
      </c>
    </row>
    <row r="1922" spans="2:7" s="95" customFormat="1" ht="91.5" customHeight="1" outlineLevel="1" x14ac:dyDescent="0.25">
      <c r="B1922" s="98" t="s">
        <v>4992</v>
      </c>
      <c r="C1922" s="73" t="s">
        <v>3240</v>
      </c>
      <c r="D1922" s="74" t="s">
        <v>35</v>
      </c>
      <c r="E1922" s="90">
        <v>1</v>
      </c>
      <c r="F1922" s="91">
        <v>423651</v>
      </c>
      <c r="G1922" s="91">
        <f t="shared" si="89"/>
        <v>423651</v>
      </c>
    </row>
    <row r="1923" spans="2:7" s="95" customFormat="1" ht="91.5" customHeight="1" outlineLevel="1" x14ac:dyDescent="0.25">
      <c r="B1923" s="98" t="s">
        <v>4993</v>
      </c>
      <c r="C1923" s="73" t="s">
        <v>3241</v>
      </c>
      <c r="D1923" s="74" t="s">
        <v>35</v>
      </c>
      <c r="E1923" s="90">
        <v>1</v>
      </c>
      <c r="F1923" s="91">
        <v>1393702</v>
      </c>
      <c r="G1923" s="91">
        <f t="shared" si="89"/>
        <v>1393702</v>
      </c>
    </row>
    <row r="1924" spans="2:7" s="95" customFormat="1" ht="91.5" customHeight="1" outlineLevel="1" x14ac:dyDescent="0.25">
      <c r="B1924" s="98" t="s">
        <v>4994</v>
      </c>
      <c r="C1924" s="73" t="s">
        <v>3242</v>
      </c>
      <c r="D1924" s="74" t="s">
        <v>35</v>
      </c>
      <c r="E1924" s="90">
        <v>1</v>
      </c>
      <c r="F1924" s="91">
        <v>1944658</v>
      </c>
      <c r="G1924" s="91">
        <f t="shared" si="89"/>
        <v>1944658</v>
      </c>
    </row>
    <row r="1925" spans="2:7" s="95" customFormat="1" ht="91.5" customHeight="1" outlineLevel="1" x14ac:dyDescent="0.25">
      <c r="B1925" s="98" t="s">
        <v>4995</v>
      </c>
      <c r="C1925" s="73" t="s">
        <v>3243</v>
      </c>
      <c r="D1925" s="74" t="s">
        <v>35</v>
      </c>
      <c r="E1925" s="90">
        <v>1</v>
      </c>
      <c r="F1925" s="91">
        <v>967057</v>
      </c>
      <c r="G1925" s="91">
        <f t="shared" si="89"/>
        <v>967057</v>
      </c>
    </row>
    <row r="1926" spans="2:7" s="95" customFormat="1" ht="91.5" customHeight="1" outlineLevel="1" x14ac:dyDescent="0.25">
      <c r="B1926" s="98" t="s">
        <v>4996</v>
      </c>
      <c r="C1926" s="73" t="s">
        <v>3244</v>
      </c>
      <c r="D1926" s="74" t="s">
        <v>35</v>
      </c>
      <c r="E1926" s="90">
        <v>1</v>
      </c>
      <c r="F1926" s="91">
        <v>21350</v>
      </c>
      <c r="G1926" s="91">
        <f t="shared" si="89"/>
        <v>21350</v>
      </c>
    </row>
    <row r="1927" spans="2:7" s="95" customFormat="1" ht="91.5" customHeight="1" outlineLevel="1" x14ac:dyDescent="0.25">
      <c r="B1927" s="98" t="s">
        <v>4997</v>
      </c>
      <c r="C1927" s="73" t="s">
        <v>3245</v>
      </c>
      <c r="D1927" s="74" t="s">
        <v>35</v>
      </c>
      <c r="E1927" s="90">
        <v>1</v>
      </c>
      <c r="F1927" s="91">
        <v>14550</v>
      </c>
      <c r="G1927" s="91">
        <f t="shared" si="89"/>
        <v>14550</v>
      </c>
    </row>
    <row r="1928" spans="2:7" s="95" customFormat="1" ht="91.5" customHeight="1" outlineLevel="1" x14ac:dyDescent="0.25">
      <c r="B1928" s="98" t="s">
        <v>4998</v>
      </c>
      <c r="C1928" s="73" t="s">
        <v>3246</v>
      </c>
      <c r="D1928" s="74" t="s">
        <v>35</v>
      </c>
      <c r="E1928" s="90">
        <v>1</v>
      </c>
      <c r="F1928" s="91">
        <v>28432</v>
      </c>
      <c r="G1928" s="91">
        <f t="shared" si="89"/>
        <v>28432</v>
      </c>
    </row>
    <row r="1929" spans="2:7" s="95" customFormat="1" ht="91.5" customHeight="1" outlineLevel="1" x14ac:dyDescent="0.25">
      <c r="B1929" s="98" t="s">
        <v>4999</v>
      </c>
      <c r="C1929" s="73" t="s">
        <v>3247</v>
      </c>
      <c r="D1929" s="74" t="s">
        <v>35</v>
      </c>
      <c r="E1929" s="90">
        <v>1</v>
      </c>
      <c r="F1929" s="91">
        <v>40384</v>
      </c>
      <c r="G1929" s="91">
        <f t="shared" si="89"/>
        <v>40384</v>
      </c>
    </row>
    <row r="1930" spans="2:7" s="95" customFormat="1" ht="91.5" customHeight="1" outlineLevel="1" x14ac:dyDescent="0.25">
      <c r="B1930" s="98" t="s">
        <v>5000</v>
      </c>
      <c r="C1930" s="73" t="s">
        <v>3248</v>
      </c>
      <c r="D1930" s="74" t="s">
        <v>35</v>
      </c>
      <c r="E1930" s="90">
        <v>1</v>
      </c>
      <c r="F1930" s="91">
        <v>26284</v>
      </c>
      <c r="G1930" s="91">
        <f t="shared" si="89"/>
        <v>26284</v>
      </c>
    </row>
    <row r="1931" spans="2:7" s="95" customFormat="1" ht="27.75" customHeight="1" outlineLevel="1" x14ac:dyDescent="0.25">
      <c r="B1931" s="96" t="s">
        <v>3249</v>
      </c>
      <c r="C1931" s="96" t="s">
        <v>3250</v>
      </c>
      <c r="D1931" s="97" t="s">
        <v>19</v>
      </c>
      <c r="E1931" s="97" t="s">
        <v>19</v>
      </c>
      <c r="F1931" s="97" t="s">
        <v>19</v>
      </c>
      <c r="G1931" s="89"/>
    </row>
    <row r="1932" spans="2:7" s="95" customFormat="1" ht="131.25" customHeight="1" outlineLevel="1" x14ac:dyDescent="0.25">
      <c r="B1932" s="98" t="s">
        <v>5001</v>
      </c>
      <c r="C1932" s="73" t="s">
        <v>3251</v>
      </c>
      <c r="D1932" s="74" t="s">
        <v>31</v>
      </c>
      <c r="E1932" s="90">
        <v>1</v>
      </c>
      <c r="F1932" s="91">
        <v>34374</v>
      </c>
      <c r="G1932" s="91">
        <f t="shared" ref="G1932:G1969" si="90">+ROUND(E1932*F1932,0)</f>
        <v>34374</v>
      </c>
    </row>
    <row r="1933" spans="2:7" s="95" customFormat="1" ht="91.5" customHeight="1" outlineLevel="1" x14ac:dyDescent="0.25">
      <c r="B1933" s="98" t="s">
        <v>5002</v>
      </c>
      <c r="C1933" s="73" t="s">
        <v>3252</v>
      </c>
      <c r="D1933" s="74" t="s">
        <v>31</v>
      </c>
      <c r="E1933" s="90">
        <v>1</v>
      </c>
      <c r="F1933" s="91">
        <v>17548</v>
      </c>
      <c r="G1933" s="91">
        <f t="shared" si="90"/>
        <v>17548</v>
      </c>
    </row>
    <row r="1934" spans="2:7" s="95" customFormat="1" ht="91.5" customHeight="1" outlineLevel="1" x14ac:dyDescent="0.25">
      <c r="B1934" s="98" t="s">
        <v>5003</v>
      </c>
      <c r="C1934" s="73" t="s">
        <v>3253</v>
      </c>
      <c r="D1934" s="74" t="s">
        <v>31</v>
      </c>
      <c r="E1934" s="90">
        <v>1</v>
      </c>
      <c r="F1934" s="91">
        <v>10278</v>
      </c>
      <c r="G1934" s="91">
        <f t="shared" si="90"/>
        <v>10278</v>
      </c>
    </row>
    <row r="1935" spans="2:7" s="95" customFormat="1" ht="91.5" customHeight="1" outlineLevel="1" x14ac:dyDescent="0.25">
      <c r="B1935" s="98" t="s">
        <v>5004</v>
      </c>
      <c r="C1935" s="73" t="s">
        <v>3254</v>
      </c>
      <c r="D1935" s="74" t="s">
        <v>31</v>
      </c>
      <c r="E1935" s="90">
        <v>1</v>
      </c>
      <c r="F1935" s="91">
        <v>20329</v>
      </c>
      <c r="G1935" s="91">
        <f t="shared" si="90"/>
        <v>20329</v>
      </c>
    </row>
    <row r="1936" spans="2:7" s="95" customFormat="1" ht="91.5" customHeight="1" outlineLevel="1" x14ac:dyDescent="0.25">
      <c r="B1936" s="98" t="s">
        <v>5005</v>
      </c>
      <c r="C1936" s="73" t="s">
        <v>3255</v>
      </c>
      <c r="D1936" s="74" t="s">
        <v>31</v>
      </c>
      <c r="E1936" s="90">
        <v>1</v>
      </c>
      <c r="F1936" s="91">
        <v>10679</v>
      </c>
      <c r="G1936" s="91">
        <f t="shared" si="90"/>
        <v>10679</v>
      </c>
    </row>
    <row r="1937" spans="2:7" s="95" customFormat="1" ht="91.5" customHeight="1" outlineLevel="1" x14ac:dyDescent="0.25">
      <c r="B1937" s="98" t="s">
        <v>5006</v>
      </c>
      <c r="C1937" s="73" t="s">
        <v>3256</v>
      </c>
      <c r="D1937" s="74" t="s">
        <v>35</v>
      </c>
      <c r="E1937" s="90">
        <v>1</v>
      </c>
      <c r="F1937" s="91">
        <v>199874</v>
      </c>
      <c r="G1937" s="91">
        <f t="shared" si="90"/>
        <v>199874</v>
      </c>
    </row>
    <row r="1938" spans="2:7" s="95" customFormat="1" ht="91.5" customHeight="1" outlineLevel="1" x14ac:dyDescent="0.25">
      <c r="B1938" s="98" t="s">
        <v>5007</v>
      </c>
      <c r="C1938" s="73" t="s">
        <v>3257</v>
      </c>
      <c r="D1938" s="74" t="s">
        <v>35</v>
      </c>
      <c r="E1938" s="90">
        <v>1</v>
      </c>
      <c r="F1938" s="91">
        <v>90140</v>
      </c>
      <c r="G1938" s="91">
        <f t="shared" si="90"/>
        <v>90140</v>
      </c>
    </row>
    <row r="1939" spans="2:7" s="95" customFormat="1" ht="91.5" customHeight="1" outlineLevel="1" x14ac:dyDescent="0.25">
      <c r="B1939" s="98" t="s">
        <v>5008</v>
      </c>
      <c r="C1939" s="73" t="s">
        <v>3258</v>
      </c>
      <c r="D1939" s="74" t="s">
        <v>31</v>
      </c>
      <c r="E1939" s="90">
        <v>1</v>
      </c>
      <c r="F1939" s="91">
        <v>41136</v>
      </c>
      <c r="G1939" s="91">
        <f t="shared" si="90"/>
        <v>41136</v>
      </c>
    </row>
    <row r="1940" spans="2:7" s="95" customFormat="1" ht="91.5" customHeight="1" outlineLevel="1" x14ac:dyDescent="0.25">
      <c r="B1940" s="98" t="s">
        <v>5009</v>
      </c>
      <c r="C1940" s="73" t="s">
        <v>3259</v>
      </c>
      <c r="D1940" s="74" t="s">
        <v>31</v>
      </c>
      <c r="E1940" s="90">
        <v>1</v>
      </c>
      <c r="F1940" s="91">
        <v>55787</v>
      </c>
      <c r="G1940" s="91">
        <f t="shared" si="90"/>
        <v>55787</v>
      </c>
    </row>
    <row r="1941" spans="2:7" s="95" customFormat="1" ht="91.5" customHeight="1" outlineLevel="1" x14ac:dyDescent="0.25">
      <c r="B1941" s="98" t="s">
        <v>5010</v>
      </c>
      <c r="C1941" s="73" t="s">
        <v>3260</v>
      </c>
      <c r="D1941" s="74" t="s">
        <v>35</v>
      </c>
      <c r="E1941" s="90">
        <v>1</v>
      </c>
      <c r="F1941" s="91">
        <v>93830</v>
      </c>
      <c r="G1941" s="91">
        <f t="shared" si="90"/>
        <v>93830</v>
      </c>
    </row>
    <row r="1942" spans="2:7" s="95" customFormat="1" ht="121.5" customHeight="1" outlineLevel="1" x14ac:dyDescent="0.25">
      <c r="B1942" s="98" t="s">
        <v>5011</v>
      </c>
      <c r="C1942" s="73" t="s">
        <v>3261</v>
      </c>
      <c r="D1942" s="74" t="s">
        <v>35</v>
      </c>
      <c r="E1942" s="90">
        <v>1</v>
      </c>
      <c r="F1942" s="91">
        <v>70720</v>
      </c>
      <c r="G1942" s="91">
        <f t="shared" si="90"/>
        <v>70720</v>
      </c>
    </row>
    <row r="1943" spans="2:7" s="95" customFormat="1" ht="91.5" customHeight="1" outlineLevel="1" x14ac:dyDescent="0.25">
      <c r="B1943" s="98" t="s">
        <v>5012</v>
      </c>
      <c r="C1943" s="73" t="s">
        <v>3262</v>
      </c>
      <c r="D1943" s="74" t="s">
        <v>35</v>
      </c>
      <c r="E1943" s="90">
        <v>1</v>
      </c>
      <c r="F1943" s="91">
        <v>161423</v>
      </c>
      <c r="G1943" s="91">
        <f t="shared" si="90"/>
        <v>161423</v>
      </c>
    </row>
    <row r="1944" spans="2:7" s="95" customFormat="1" ht="91.5" customHeight="1" outlineLevel="1" x14ac:dyDescent="0.25">
      <c r="B1944" s="98" t="s">
        <v>5013</v>
      </c>
      <c r="C1944" s="73" t="s">
        <v>3263</v>
      </c>
      <c r="D1944" s="74" t="s">
        <v>35</v>
      </c>
      <c r="E1944" s="90">
        <v>1</v>
      </c>
      <c r="F1944" s="91">
        <v>178223</v>
      </c>
      <c r="G1944" s="91">
        <f t="shared" si="90"/>
        <v>178223</v>
      </c>
    </row>
    <row r="1945" spans="2:7" s="95" customFormat="1" ht="91.5" customHeight="1" outlineLevel="1" x14ac:dyDescent="0.25">
      <c r="B1945" s="98" t="s">
        <v>5014</v>
      </c>
      <c r="C1945" s="73" t="s">
        <v>3264</v>
      </c>
      <c r="D1945" s="74" t="s">
        <v>31</v>
      </c>
      <c r="E1945" s="90">
        <v>1</v>
      </c>
      <c r="F1945" s="91">
        <v>12321</v>
      </c>
      <c r="G1945" s="91">
        <f t="shared" si="90"/>
        <v>12321</v>
      </c>
    </row>
    <row r="1946" spans="2:7" s="95" customFormat="1" ht="91.5" customHeight="1" outlineLevel="1" x14ac:dyDescent="0.25">
      <c r="B1946" s="98" t="s">
        <v>5015</v>
      </c>
      <c r="C1946" s="73" t="s">
        <v>3265</v>
      </c>
      <c r="D1946" s="74" t="s">
        <v>35</v>
      </c>
      <c r="E1946" s="90">
        <v>1</v>
      </c>
      <c r="F1946" s="91">
        <v>263602</v>
      </c>
      <c r="G1946" s="91">
        <f t="shared" si="90"/>
        <v>263602</v>
      </c>
    </row>
    <row r="1947" spans="2:7" s="95" customFormat="1" ht="91.5" customHeight="1" outlineLevel="1" x14ac:dyDescent="0.25">
      <c r="B1947" s="98" t="s">
        <v>5016</v>
      </c>
      <c r="C1947" s="73" t="s">
        <v>3266</v>
      </c>
      <c r="D1947" s="74" t="s">
        <v>35</v>
      </c>
      <c r="E1947" s="90">
        <v>1</v>
      </c>
      <c r="F1947" s="91">
        <v>295043</v>
      </c>
      <c r="G1947" s="91">
        <f t="shared" si="90"/>
        <v>295043</v>
      </c>
    </row>
    <row r="1948" spans="2:7" s="95" customFormat="1" ht="91.5" customHeight="1" outlineLevel="1" x14ac:dyDescent="0.25">
      <c r="B1948" s="98" t="s">
        <v>5017</v>
      </c>
      <c r="C1948" s="73" t="s">
        <v>3267</v>
      </c>
      <c r="D1948" s="74" t="s">
        <v>31</v>
      </c>
      <c r="E1948" s="90">
        <v>1</v>
      </c>
      <c r="F1948" s="91">
        <v>69387</v>
      </c>
      <c r="G1948" s="91">
        <f t="shared" si="90"/>
        <v>69387</v>
      </c>
    </row>
    <row r="1949" spans="2:7" s="95" customFormat="1" ht="91.5" customHeight="1" outlineLevel="1" x14ac:dyDescent="0.25">
      <c r="B1949" s="98" t="s">
        <v>5018</v>
      </c>
      <c r="C1949" s="73" t="s">
        <v>3268</v>
      </c>
      <c r="D1949" s="74" t="s">
        <v>31</v>
      </c>
      <c r="E1949" s="90">
        <v>1</v>
      </c>
      <c r="F1949" s="91">
        <v>43294</v>
      </c>
      <c r="G1949" s="91">
        <f t="shared" si="90"/>
        <v>43294</v>
      </c>
    </row>
    <row r="1950" spans="2:7" s="95" customFormat="1" ht="91.5" customHeight="1" outlineLevel="1" x14ac:dyDescent="0.25">
      <c r="B1950" s="98" t="s">
        <v>5019</v>
      </c>
      <c r="C1950" s="73" t="s">
        <v>3269</v>
      </c>
      <c r="D1950" s="74" t="s">
        <v>35</v>
      </c>
      <c r="E1950" s="90">
        <v>1</v>
      </c>
      <c r="F1950" s="91">
        <v>95141</v>
      </c>
      <c r="G1950" s="91">
        <f t="shared" si="90"/>
        <v>95141</v>
      </c>
    </row>
    <row r="1951" spans="2:7" s="95" customFormat="1" ht="91.5" customHeight="1" outlineLevel="1" x14ac:dyDescent="0.25">
      <c r="B1951" s="98" t="s">
        <v>5020</v>
      </c>
      <c r="C1951" s="73" t="s">
        <v>3270</v>
      </c>
      <c r="D1951" s="74" t="s">
        <v>35</v>
      </c>
      <c r="E1951" s="90">
        <v>1</v>
      </c>
      <c r="F1951" s="91">
        <v>7910</v>
      </c>
      <c r="G1951" s="91">
        <f t="shared" si="90"/>
        <v>7910</v>
      </c>
    </row>
    <row r="1952" spans="2:7" s="95" customFormat="1" ht="91.5" customHeight="1" outlineLevel="1" x14ac:dyDescent="0.25">
      <c r="B1952" s="98" t="s">
        <v>5021</v>
      </c>
      <c r="C1952" s="73" t="s">
        <v>3271</v>
      </c>
      <c r="D1952" s="74" t="s">
        <v>35</v>
      </c>
      <c r="E1952" s="90">
        <v>1</v>
      </c>
      <c r="F1952" s="91">
        <v>69544</v>
      </c>
      <c r="G1952" s="91">
        <f t="shared" si="90"/>
        <v>69544</v>
      </c>
    </row>
    <row r="1953" spans="2:7" s="95" customFormat="1" ht="91.5" customHeight="1" outlineLevel="1" x14ac:dyDescent="0.25">
      <c r="B1953" s="98" t="s">
        <v>5022</v>
      </c>
      <c r="C1953" s="73" t="s">
        <v>3272</v>
      </c>
      <c r="D1953" s="74" t="s">
        <v>35</v>
      </c>
      <c r="E1953" s="90">
        <v>1</v>
      </c>
      <c r="F1953" s="91">
        <v>79163</v>
      </c>
      <c r="G1953" s="91">
        <f t="shared" si="90"/>
        <v>79163</v>
      </c>
    </row>
    <row r="1954" spans="2:7" s="95" customFormat="1" ht="91.5" customHeight="1" outlineLevel="1" x14ac:dyDescent="0.25">
      <c r="B1954" s="98" t="s">
        <v>5023</v>
      </c>
      <c r="C1954" s="73" t="s">
        <v>3273</v>
      </c>
      <c r="D1954" s="74" t="s">
        <v>31</v>
      </c>
      <c r="E1954" s="90">
        <v>1</v>
      </c>
      <c r="F1954" s="91">
        <v>25598</v>
      </c>
      <c r="G1954" s="91">
        <f t="shared" si="90"/>
        <v>25598</v>
      </c>
    </row>
    <row r="1955" spans="2:7" s="95" customFormat="1" ht="91.5" customHeight="1" outlineLevel="1" x14ac:dyDescent="0.25">
      <c r="B1955" s="98" t="s">
        <v>5024</v>
      </c>
      <c r="C1955" s="73" t="s">
        <v>3274</v>
      </c>
      <c r="D1955" s="74" t="s">
        <v>35</v>
      </c>
      <c r="E1955" s="90">
        <v>1</v>
      </c>
      <c r="F1955" s="91">
        <v>126132</v>
      </c>
      <c r="G1955" s="91">
        <f t="shared" si="90"/>
        <v>126132</v>
      </c>
    </row>
    <row r="1956" spans="2:7" s="95" customFormat="1" ht="91.5" customHeight="1" outlineLevel="1" x14ac:dyDescent="0.25">
      <c r="B1956" s="98" t="s">
        <v>5025</v>
      </c>
      <c r="C1956" s="73" t="s">
        <v>3275</v>
      </c>
      <c r="D1956" s="74" t="s">
        <v>35</v>
      </c>
      <c r="E1956" s="90">
        <v>1</v>
      </c>
      <c r="F1956" s="91">
        <v>74385</v>
      </c>
      <c r="G1956" s="91">
        <f t="shared" si="90"/>
        <v>74385</v>
      </c>
    </row>
    <row r="1957" spans="2:7" s="95" customFormat="1" ht="91.5" customHeight="1" outlineLevel="1" x14ac:dyDescent="0.25">
      <c r="B1957" s="98" t="s">
        <v>5026</v>
      </c>
      <c r="C1957" s="73" t="s">
        <v>3276</v>
      </c>
      <c r="D1957" s="74" t="s">
        <v>35</v>
      </c>
      <c r="E1957" s="90">
        <v>1</v>
      </c>
      <c r="F1957" s="91">
        <v>184538</v>
      </c>
      <c r="G1957" s="91">
        <f t="shared" si="90"/>
        <v>184538</v>
      </c>
    </row>
    <row r="1958" spans="2:7" s="95" customFormat="1" ht="91.5" customHeight="1" outlineLevel="1" x14ac:dyDescent="0.25">
      <c r="B1958" s="98" t="s">
        <v>5027</v>
      </c>
      <c r="C1958" s="73" t="s">
        <v>3277</v>
      </c>
      <c r="D1958" s="74" t="s">
        <v>35</v>
      </c>
      <c r="E1958" s="90">
        <v>1</v>
      </c>
      <c r="F1958" s="91">
        <v>209895</v>
      </c>
      <c r="G1958" s="91">
        <f t="shared" si="90"/>
        <v>209895</v>
      </c>
    </row>
    <row r="1959" spans="2:7" s="95" customFormat="1" ht="91.5" customHeight="1" outlineLevel="1" x14ac:dyDescent="0.25">
      <c r="B1959" s="98" t="s">
        <v>5028</v>
      </c>
      <c r="C1959" s="73" t="s">
        <v>3277</v>
      </c>
      <c r="D1959" s="74" t="s">
        <v>35</v>
      </c>
      <c r="E1959" s="90">
        <v>1</v>
      </c>
      <c r="F1959" s="91">
        <v>234945</v>
      </c>
      <c r="G1959" s="91">
        <f t="shared" si="90"/>
        <v>234945</v>
      </c>
    </row>
    <row r="1960" spans="2:7" s="95" customFormat="1" ht="91.5" customHeight="1" outlineLevel="1" x14ac:dyDescent="0.25">
      <c r="B1960" s="98" t="s">
        <v>5029</v>
      </c>
      <c r="C1960" s="73" t="s">
        <v>3278</v>
      </c>
      <c r="D1960" s="74" t="s">
        <v>35</v>
      </c>
      <c r="E1960" s="90">
        <v>1</v>
      </c>
      <c r="F1960" s="91">
        <v>213778</v>
      </c>
      <c r="G1960" s="91">
        <f t="shared" si="90"/>
        <v>213778</v>
      </c>
    </row>
    <row r="1961" spans="2:7" s="95" customFormat="1" ht="91.5" customHeight="1" outlineLevel="1" x14ac:dyDescent="0.25">
      <c r="B1961" s="98" t="s">
        <v>5030</v>
      </c>
      <c r="C1961" s="73" t="s">
        <v>3279</v>
      </c>
      <c r="D1961" s="74" t="s">
        <v>35</v>
      </c>
      <c r="E1961" s="90">
        <v>1</v>
      </c>
      <c r="F1961" s="91">
        <v>101285</v>
      </c>
      <c r="G1961" s="91">
        <f t="shared" si="90"/>
        <v>101285</v>
      </c>
    </row>
    <row r="1962" spans="2:7" s="95" customFormat="1" ht="91.5" customHeight="1" outlineLevel="1" x14ac:dyDescent="0.25">
      <c r="B1962" s="98" t="s">
        <v>5031</v>
      </c>
      <c r="C1962" s="73" t="s">
        <v>3280</v>
      </c>
      <c r="D1962" s="74" t="s">
        <v>35</v>
      </c>
      <c r="E1962" s="90">
        <v>1</v>
      </c>
      <c r="F1962" s="91">
        <v>209895</v>
      </c>
      <c r="G1962" s="91">
        <f t="shared" si="90"/>
        <v>209895</v>
      </c>
    </row>
    <row r="1963" spans="2:7" s="95" customFormat="1" ht="91.5" customHeight="1" outlineLevel="1" x14ac:dyDescent="0.25">
      <c r="B1963" s="98" t="s">
        <v>5032</v>
      </c>
      <c r="C1963" s="73" t="s">
        <v>3281</v>
      </c>
      <c r="D1963" s="74" t="s">
        <v>35</v>
      </c>
      <c r="E1963" s="90">
        <v>1</v>
      </c>
      <c r="F1963" s="91">
        <v>157580</v>
      </c>
      <c r="G1963" s="91">
        <f t="shared" si="90"/>
        <v>157580</v>
      </c>
    </row>
    <row r="1964" spans="2:7" s="95" customFormat="1" ht="91.5" customHeight="1" outlineLevel="1" x14ac:dyDescent="0.25">
      <c r="B1964" s="98" t="s">
        <v>5033</v>
      </c>
      <c r="C1964" s="73" t="s">
        <v>3282</v>
      </c>
      <c r="D1964" s="74" t="s">
        <v>35</v>
      </c>
      <c r="E1964" s="90">
        <v>1</v>
      </c>
      <c r="F1964" s="91">
        <v>80160</v>
      </c>
      <c r="G1964" s="91">
        <f t="shared" si="90"/>
        <v>80160</v>
      </c>
    </row>
    <row r="1965" spans="2:7" s="95" customFormat="1" ht="91.5" customHeight="1" outlineLevel="1" x14ac:dyDescent="0.25">
      <c r="B1965" s="98" t="s">
        <v>5034</v>
      </c>
      <c r="C1965" s="73" t="s">
        <v>3277</v>
      </c>
      <c r="D1965" s="74" t="s">
        <v>35</v>
      </c>
      <c r="E1965" s="90">
        <v>1</v>
      </c>
      <c r="F1965" s="91">
        <v>269508</v>
      </c>
      <c r="G1965" s="91">
        <f t="shared" si="90"/>
        <v>269508</v>
      </c>
    </row>
    <row r="1966" spans="2:7" s="95" customFormat="1" ht="91.5" customHeight="1" outlineLevel="1" x14ac:dyDescent="0.25">
      <c r="B1966" s="98" t="s">
        <v>5035</v>
      </c>
      <c r="C1966" s="73" t="s">
        <v>3277</v>
      </c>
      <c r="D1966" s="74" t="s">
        <v>35</v>
      </c>
      <c r="E1966" s="90">
        <v>1</v>
      </c>
      <c r="F1966" s="91">
        <v>460530</v>
      </c>
      <c r="G1966" s="91">
        <f t="shared" si="90"/>
        <v>460530</v>
      </c>
    </row>
    <row r="1967" spans="2:7" s="95" customFormat="1" ht="91.5" customHeight="1" outlineLevel="1" x14ac:dyDescent="0.25">
      <c r="B1967" s="98" t="s">
        <v>5036</v>
      </c>
      <c r="C1967" s="73" t="s">
        <v>3283</v>
      </c>
      <c r="D1967" s="74" t="s">
        <v>35</v>
      </c>
      <c r="E1967" s="90">
        <v>1</v>
      </c>
      <c r="F1967" s="91">
        <v>325042</v>
      </c>
      <c r="G1967" s="91">
        <f t="shared" si="90"/>
        <v>325042</v>
      </c>
    </row>
    <row r="1968" spans="2:7" s="95" customFormat="1" ht="91.5" customHeight="1" outlineLevel="1" x14ac:dyDescent="0.25">
      <c r="B1968" s="98" t="s">
        <v>5037</v>
      </c>
      <c r="C1968" s="73" t="s">
        <v>3284</v>
      </c>
      <c r="D1968" s="74" t="s">
        <v>35</v>
      </c>
      <c r="E1968" s="90">
        <v>1</v>
      </c>
      <c r="F1968" s="91">
        <v>203646</v>
      </c>
      <c r="G1968" s="91">
        <f t="shared" si="90"/>
        <v>203646</v>
      </c>
    </row>
    <row r="1969" spans="2:7" s="95" customFormat="1" ht="91.5" customHeight="1" outlineLevel="1" x14ac:dyDescent="0.25">
      <c r="B1969" s="98" t="s">
        <v>5038</v>
      </c>
      <c r="C1969" s="73" t="s">
        <v>3285</v>
      </c>
      <c r="D1969" s="74" t="s">
        <v>35</v>
      </c>
      <c r="E1969" s="90">
        <v>1</v>
      </c>
      <c r="F1969" s="91">
        <v>101099</v>
      </c>
      <c r="G1969" s="91">
        <f t="shared" si="90"/>
        <v>101099</v>
      </c>
    </row>
    <row r="1970" spans="2:7" s="95" customFormat="1" ht="27.75" customHeight="1" outlineLevel="1" x14ac:dyDescent="0.25">
      <c r="B1970" s="96" t="s">
        <v>3286</v>
      </c>
      <c r="C1970" s="96" t="s">
        <v>3287</v>
      </c>
      <c r="D1970" s="97" t="s">
        <v>19</v>
      </c>
      <c r="E1970" s="97" t="s">
        <v>19</v>
      </c>
      <c r="F1970" s="97" t="s">
        <v>19</v>
      </c>
      <c r="G1970" s="89"/>
    </row>
    <row r="1971" spans="2:7" s="95" customFormat="1" ht="91.5" customHeight="1" outlineLevel="1" x14ac:dyDescent="0.25">
      <c r="B1971" s="98" t="s">
        <v>5039</v>
      </c>
      <c r="C1971" s="73" t="s">
        <v>3288</v>
      </c>
      <c r="D1971" s="74" t="s">
        <v>35</v>
      </c>
      <c r="E1971" s="90">
        <v>1</v>
      </c>
      <c r="F1971" s="91">
        <v>61304</v>
      </c>
      <c r="G1971" s="91">
        <f t="shared" ref="G1971:G1980" si="91">+ROUND(E1971*F1971,0)</f>
        <v>61304</v>
      </c>
    </row>
    <row r="1972" spans="2:7" s="95" customFormat="1" ht="91.5" customHeight="1" outlineLevel="1" x14ac:dyDescent="0.25">
      <c r="B1972" s="98" t="s">
        <v>5040</v>
      </c>
      <c r="C1972" s="73" t="s">
        <v>3289</v>
      </c>
      <c r="D1972" s="74" t="s">
        <v>31</v>
      </c>
      <c r="E1972" s="90">
        <v>1</v>
      </c>
      <c r="F1972" s="91">
        <v>4799</v>
      </c>
      <c r="G1972" s="91">
        <f t="shared" si="91"/>
        <v>4799</v>
      </c>
    </row>
    <row r="1973" spans="2:7" s="95" customFormat="1" ht="91.5" customHeight="1" outlineLevel="1" x14ac:dyDescent="0.25">
      <c r="B1973" s="98" t="s">
        <v>5041</v>
      </c>
      <c r="C1973" s="73" t="s">
        <v>3290</v>
      </c>
      <c r="D1973" s="74" t="s">
        <v>31</v>
      </c>
      <c r="E1973" s="90">
        <v>1</v>
      </c>
      <c r="F1973" s="91">
        <v>3392</v>
      </c>
      <c r="G1973" s="91">
        <f t="shared" si="91"/>
        <v>3392</v>
      </c>
    </row>
    <row r="1974" spans="2:7" s="95" customFormat="1" ht="91.5" customHeight="1" outlineLevel="1" x14ac:dyDescent="0.25">
      <c r="B1974" s="98" t="s">
        <v>5042</v>
      </c>
      <c r="C1974" s="73" t="s">
        <v>3291</v>
      </c>
      <c r="D1974" s="74" t="s">
        <v>31</v>
      </c>
      <c r="E1974" s="90">
        <v>1</v>
      </c>
      <c r="F1974" s="91">
        <v>9185</v>
      </c>
      <c r="G1974" s="91">
        <f t="shared" si="91"/>
        <v>9185</v>
      </c>
    </row>
    <row r="1975" spans="2:7" s="95" customFormat="1" ht="91.5" customHeight="1" outlineLevel="1" x14ac:dyDescent="0.25">
      <c r="B1975" s="98" t="s">
        <v>5043</v>
      </c>
      <c r="C1975" s="73" t="s">
        <v>3292</v>
      </c>
      <c r="D1975" s="74" t="s">
        <v>35</v>
      </c>
      <c r="E1975" s="90">
        <v>1</v>
      </c>
      <c r="F1975" s="91">
        <v>87553</v>
      </c>
      <c r="G1975" s="91">
        <f t="shared" si="91"/>
        <v>87553</v>
      </c>
    </row>
    <row r="1976" spans="2:7" s="95" customFormat="1" ht="91.5" customHeight="1" outlineLevel="1" x14ac:dyDescent="0.25">
      <c r="B1976" s="98" t="s">
        <v>5044</v>
      </c>
      <c r="C1976" s="73" t="s">
        <v>95</v>
      </c>
      <c r="D1976" s="74" t="s">
        <v>35</v>
      </c>
      <c r="E1976" s="90">
        <v>1</v>
      </c>
      <c r="F1976" s="91">
        <v>198183</v>
      </c>
      <c r="G1976" s="91">
        <f t="shared" si="91"/>
        <v>198183</v>
      </c>
    </row>
    <row r="1977" spans="2:7" s="95" customFormat="1" ht="91.5" customHeight="1" outlineLevel="1" x14ac:dyDescent="0.25">
      <c r="B1977" s="98" t="s">
        <v>5045</v>
      </c>
      <c r="C1977" s="73" t="s">
        <v>3293</v>
      </c>
      <c r="D1977" s="74" t="s">
        <v>35</v>
      </c>
      <c r="E1977" s="90">
        <v>1</v>
      </c>
      <c r="F1977" s="91">
        <v>196704</v>
      </c>
      <c r="G1977" s="91">
        <f t="shared" si="91"/>
        <v>196704</v>
      </c>
    </row>
    <row r="1978" spans="2:7" s="95" customFormat="1" ht="91.5" customHeight="1" outlineLevel="1" x14ac:dyDescent="0.25">
      <c r="B1978" s="98" t="s">
        <v>5046</v>
      </c>
      <c r="C1978" s="73" t="s">
        <v>3294</v>
      </c>
      <c r="D1978" s="74" t="s">
        <v>35</v>
      </c>
      <c r="E1978" s="90">
        <v>1</v>
      </c>
      <c r="F1978" s="91">
        <v>850738</v>
      </c>
      <c r="G1978" s="91">
        <f t="shared" si="91"/>
        <v>850738</v>
      </c>
    </row>
    <row r="1979" spans="2:7" s="95" customFormat="1" ht="91.5" customHeight="1" outlineLevel="1" x14ac:dyDescent="0.25">
      <c r="B1979" s="98" t="s">
        <v>5047</v>
      </c>
      <c r="C1979" s="73" t="s">
        <v>3295</v>
      </c>
      <c r="D1979" s="74" t="s">
        <v>55</v>
      </c>
      <c r="E1979" s="90">
        <v>1</v>
      </c>
      <c r="F1979" s="91">
        <v>3944835</v>
      </c>
      <c r="G1979" s="91">
        <f t="shared" si="91"/>
        <v>3944835</v>
      </c>
    </row>
    <row r="1980" spans="2:7" s="95" customFormat="1" ht="91.5" customHeight="1" outlineLevel="1" x14ac:dyDescent="0.25">
      <c r="B1980" s="98" t="s">
        <v>5048</v>
      </c>
      <c r="C1980" s="73" t="s">
        <v>3296</v>
      </c>
      <c r="D1980" s="74" t="s">
        <v>35</v>
      </c>
      <c r="E1980" s="90">
        <v>1</v>
      </c>
      <c r="F1980" s="91">
        <v>315231</v>
      </c>
      <c r="G1980" s="91">
        <f t="shared" si="91"/>
        <v>315231</v>
      </c>
    </row>
    <row r="1981" spans="2:7" s="95" customFormat="1" ht="27.75" customHeight="1" outlineLevel="1" x14ac:dyDescent="0.25">
      <c r="B1981" s="96" t="s">
        <v>3297</v>
      </c>
      <c r="C1981" s="96" t="s">
        <v>3298</v>
      </c>
      <c r="D1981" s="97" t="s">
        <v>19</v>
      </c>
      <c r="E1981" s="97" t="s">
        <v>19</v>
      </c>
      <c r="F1981" s="97" t="s">
        <v>19</v>
      </c>
      <c r="G1981" s="89"/>
    </row>
    <row r="1982" spans="2:7" s="95" customFormat="1" ht="91.5" customHeight="1" outlineLevel="1" x14ac:dyDescent="0.25">
      <c r="B1982" s="98" t="s">
        <v>5049</v>
      </c>
      <c r="C1982" s="73" t="s">
        <v>3299</v>
      </c>
      <c r="D1982" s="74" t="s">
        <v>35</v>
      </c>
      <c r="E1982" s="90">
        <v>1</v>
      </c>
      <c r="F1982" s="91">
        <v>489932</v>
      </c>
      <c r="G1982" s="91">
        <f t="shared" ref="G1982:G1993" si="92">+ROUND(E1982*F1982,0)</f>
        <v>489932</v>
      </c>
    </row>
    <row r="1983" spans="2:7" s="95" customFormat="1" ht="91.5" customHeight="1" outlineLevel="1" x14ac:dyDescent="0.25">
      <c r="B1983" s="98" t="s">
        <v>5050</v>
      </c>
      <c r="C1983" s="73" t="s">
        <v>3300</v>
      </c>
      <c r="D1983" s="74" t="s">
        <v>35</v>
      </c>
      <c r="E1983" s="90">
        <v>1</v>
      </c>
      <c r="F1983" s="91">
        <v>699074</v>
      </c>
      <c r="G1983" s="91">
        <f t="shared" si="92"/>
        <v>699074</v>
      </c>
    </row>
    <row r="1984" spans="2:7" s="95" customFormat="1" ht="129.75" customHeight="1" outlineLevel="1" x14ac:dyDescent="0.25">
      <c r="B1984" s="98" t="s">
        <v>5051</v>
      </c>
      <c r="C1984" s="73" t="s">
        <v>3301</v>
      </c>
      <c r="D1984" s="74" t="s">
        <v>35</v>
      </c>
      <c r="E1984" s="90">
        <v>1</v>
      </c>
      <c r="F1984" s="91">
        <v>1297442</v>
      </c>
      <c r="G1984" s="91">
        <f t="shared" si="92"/>
        <v>1297442</v>
      </c>
    </row>
    <row r="1985" spans="2:7" s="95" customFormat="1" ht="129.75" customHeight="1" outlineLevel="1" x14ac:dyDescent="0.25">
      <c r="B1985" s="98" t="s">
        <v>5052</v>
      </c>
      <c r="C1985" s="73" t="s">
        <v>3302</v>
      </c>
      <c r="D1985" s="74" t="s">
        <v>35</v>
      </c>
      <c r="E1985" s="90">
        <v>1</v>
      </c>
      <c r="F1985" s="91">
        <v>1979168</v>
      </c>
      <c r="G1985" s="91">
        <f t="shared" si="92"/>
        <v>1979168</v>
      </c>
    </row>
    <row r="1986" spans="2:7" s="95" customFormat="1" ht="91.5" customHeight="1" outlineLevel="1" x14ac:dyDescent="0.25">
      <c r="B1986" s="98" t="s">
        <v>5053</v>
      </c>
      <c r="C1986" s="73" t="s">
        <v>3303</v>
      </c>
      <c r="D1986" s="74" t="s">
        <v>35</v>
      </c>
      <c r="E1986" s="90">
        <v>1</v>
      </c>
      <c r="F1986" s="91">
        <v>56336</v>
      </c>
      <c r="G1986" s="91">
        <f t="shared" si="92"/>
        <v>56336</v>
      </c>
    </row>
    <row r="1987" spans="2:7" s="95" customFormat="1" ht="91.5" customHeight="1" outlineLevel="1" x14ac:dyDescent="0.25">
      <c r="B1987" s="98" t="s">
        <v>5054</v>
      </c>
      <c r="C1987" s="73" t="s">
        <v>3304</v>
      </c>
      <c r="D1987" s="74" t="s">
        <v>31</v>
      </c>
      <c r="E1987" s="90">
        <v>1</v>
      </c>
      <c r="F1987" s="91">
        <v>3137</v>
      </c>
      <c r="G1987" s="91">
        <f t="shared" si="92"/>
        <v>3137</v>
      </c>
    </row>
    <row r="1988" spans="2:7" s="95" customFormat="1" ht="91.5" customHeight="1" outlineLevel="1" x14ac:dyDescent="0.25">
      <c r="B1988" s="98" t="s">
        <v>5055</v>
      </c>
      <c r="C1988" s="73" t="s">
        <v>3305</v>
      </c>
      <c r="D1988" s="74" t="s">
        <v>35</v>
      </c>
      <c r="E1988" s="90">
        <v>1</v>
      </c>
      <c r="F1988" s="91">
        <v>36474</v>
      </c>
      <c r="G1988" s="91">
        <f t="shared" si="92"/>
        <v>36474</v>
      </c>
    </row>
    <row r="1989" spans="2:7" s="95" customFormat="1" ht="91.5" customHeight="1" outlineLevel="1" x14ac:dyDescent="0.25">
      <c r="B1989" s="98" t="s">
        <v>5056</v>
      </c>
      <c r="C1989" s="73" t="s">
        <v>3306</v>
      </c>
      <c r="D1989" s="74" t="s">
        <v>35</v>
      </c>
      <c r="E1989" s="90">
        <v>1</v>
      </c>
      <c r="F1989" s="91">
        <v>459442</v>
      </c>
      <c r="G1989" s="91">
        <f t="shared" si="92"/>
        <v>459442</v>
      </c>
    </row>
    <row r="1990" spans="2:7" s="95" customFormat="1" ht="91.5" customHeight="1" outlineLevel="1" x14ac:dyDescent="0.25">
      <c r="B1990" s="98" t="s">
        <v>5057</v>
      </c>
      <c r="C1990" s="73" t="s">
        <v>3307</v>
      </c>
      <c r="D1990" s="74" t="s">
        <v>35</v>
      </c>
      <c r="E1990" s="90">
        <v>1</v>
      </c>
      <c r="F1990" s="91">
        <v>2263922</v>
      </c>
      <c r="G1990" s="91">
        <f t="shared" si="92"/>
        <v>2263922</v>
      </c>
    </row>
    <row r="1991" spans="2:7" s="95" customFormat="1" ht="91.5" customHeight="1" outlineLevel="1" x14ac:dyDescent="0.25">
      <c r="B1991" s="98" t="s">
        <v>5058</v>
      </c>
      <c r="C1991" s="73" t="s">
        <v>3308</v>
      </c>
      <c r="D1991" s="74" t="s">
        <v>35</v>
      </c>
      <c r="E1991" s="90">
        <v>1</v>
      </c>
      <c r="F1991" s="91">
        <v>383234</v>
      </c>
      <c r="G1991" s="91">
        <f t="shared" si="92"/>
        <v>383234</v>
      </c>
    </row>
    <row r="1992" spans="2:7" s="95" customFormat="1" ht="124.5" customHeight="1" outlineLevel="1" x14ac:dyDescent="0.25">
      <c r="B1992" s="98" t="s">
        <v>5059</v>
      </c>
      <c r="C1992" s="73" t="s">
        <v>3309</v>
      </c>
      <c r="D1992" s="74" t="s">
        <v>35</v>
      </c>
      <c r="E1992" s="90">
        <v>1</v>
      </c>
      <c r="F1992" s="91">
        <v>411548</v>
      </c>
      <c r="G1992" s="91">
        <f t="shared" si="92"/>
        <v>411548</v>
      </c>
    </row>
    <row r="1993" spans="2:7" s="95" customFormat="1" ht="91.5" customHeight="1" outlineLevel="1" x14ac:dyDescent="0.25">
      <c r="B1993" s="98" t="s">
        <v>5060</v>
      </c>
      <c r="C1993" s="73" t="s">
        <v>3310</v>
      </c>
      <c r="D1993" s="74" t="s">
        <v>35</v>
      </c>
      <c r="E1993" s="90">
        <v>1</v>
      </c>
      <c r="F1993" s="91">
        <v>3524521</v>
      </c>
      <c r="G1993" s="91">
        <f t="shared" si="92"/>
        <v>3524521</v>
      </c>
    </row>
    <row r="1994" spans="2:7" s="95" customFormat="1" ht="27.75" customHeight="1" outlineLevel="1" x14ac:dyDescent="0.25">
      <c r="B1994" s="96" t="s">
        <v>3311</v>
      </c>
      <c r="C1994" s="96" t="s">
        <v>3312</v>
      </c>
      <c r="D1994" s="97" t="s">
        <v>19</v>
      </c>
      <c r="E1994" s="97" t="s">
        <v>19</v>
      </c>
      <c r="F1994" s="97" t="s">
        <v>19</v>
      </c>
      <c r="G1994" s="89"/>
    </row>
    <row r="1995" spans="2:7" s="95" customFormat="1" ht="171" customHeight="1" outlineLevel="1" x14ac:dyDescent="0.25">
      <c r="B1995" s="98" t="s">
        <v>5061</v>
      </c>
      <c r="C1995" s="73" t="s">
        <v>3313</v>
      </c>
      <c r="D1995" s="74" t="s">
        <v>35</v>
      </c>
      <c r="E1995" s="90">
        <v>1</v>
      </c>
      <c r="F1995" s="91">
        <v>183146</v>
      </c>
      <c r="G1995" s="91">
        <f t="shared" ref="G1995:G2036" si="93">+ROUND(E1995*F1995,0)</f>
        <v>183146</v>
      </c>
    </row>
    <row r="1996" spans="2:7" s="95" customFormat="1" ht="171" customHeight="1" outlineLevel="1" x14ac:dyDescent="0.25">
      <c r="B1996" s="98" t="s">
        <v>5062</v>
      </c>
      <c r="C1996" s="73" t="s">
        <v>3314</v>
      </c>
      <c r="D1996" s="74" t="s">
        <v>35</v>
      </c>
      <c r="E1996" s="90">
        <v>1</v>
      </c>
      <c r="F1996" s="91">
        <v>152075</v>
      </c>
      <c r="G1996" s="91">
        <f t="shared" si="93"/>
        <v>152075</v>
      </c>
    </row>
    <row r="1997" spans="2:7" s="95" customFormat="1" ht="171" customHeight="1" outlineLevel="1" x14ac:dyDescent="0.25">
      <c r="B1997" s="98" t="s">
        <v>5063</v>
      </c>
      <c r="C1997" s="73" t="s">
        <v>3315</v>
      </c>
      <c r="D1997" s="74" t="s">
        <v>35</v>
      </c>
      <c r="E1997" s="90">
        <v>1</v>
      </c>
      <c r="F1997" s="91">
        <v>64564</v>
      </c>
      <c r="G1997" s="91">
        <f t="shared" si="93"/>
        <v>64564</v>
      </c>
    </row>
    <row r="1998" spans="2:7" s="95" customFormat="1" ht="171" customHeight="1" outlineLevel="1" x14ac:dyDescent="0.25">
      <c r="B1998" s="98" t="s">
        <v>5064</v>
      </c>
      <c r="C1998" s="73" t="s">
        <v>3316</v>
      </c>
      <c r="D1998" s="74" t="s">
        <v>35</v>
      </c>
      <c r="E1998" s="90">
        <v>1</v>
      </c>
      <c r="F1998" s="91">
        <v>208272</v>
      </c>
      <c r="G1998" s="91">
        <f t="shared" si="93"/>
        <v>208272</v>
      </c>
    </row>
    <row r="1999" spans="2:7" s="95" customFormat="1" ht="171" customHeight="1" outlineLevel="1" x14ac:dyDescent="0.25">
      <c r="B1999" s="98" t="s">
        <v>5065</v>
      </c>
      <c r="C1999" s="73" t="s">
        <v>3317</v>
      </c>
      <c r="D1999" s="74" t="s">
        <v>35</v>
      </c>
      <c r="E1999" s="90">
        <v>1</v>
      </c>
      <c r="F1999" s="91">
        <v>300071</v>
      </c>
      <c r="G1999" s="91">
        <f t="shared" si="93"/>
        <v>300071</v>
      </c>
    </row>
    <row r="2000" spans="2:7" s="95" customFormat="1" ht="171" customHeight="1" outlineLevel="1" x14ac:dyDescent="0.25">
      <c r="B2000" s="98" t="s">
        <v>5066</v>
      </c>
      <c r="C2000" s="73" t="s">
        <v>3318</v>
      </c>
      <c r="D2000" s="74" t="s">
        <v>35</v>
      </c>
      <c r="E2000" s="90">
        <v>1</v>
      </c>
      <c r="F2000" s="91">
        <v>53431</v>
      </c>
      <c r="G2000" s="91">
        <f t="shared" si="93"/>
        <v>53431</v>
      </c>
    </row>
    <row r="2001" spans="2:7" s="95" customFormat="1" ht="171" customHeight="1" outlineLevel="1" x14ac:dyDescent="0.25">
      <c r="B2001" s="98" t="s">
        <v>5067</v>
      </c>
      <c r="C2001" s="73" t="s">
        <v>3319</v>
      </c>
      <c r="D2001" s="74" t="s">
        <v>35</v>
      </c>
      <c r="E2001" s="90">
        <v>1</v>
      </c>
      <c r="F2001" s="91">
        <v>158329</v>
      </c>
      <c r="G2001" s="91">
        <f t="shared" si="93"/>
        <v>158329</v>
      </c>
    </row>
    <row r="2002" spans="2:7" s="95" customFormat="1" ht="171" customHeight="1" outlineLevel="1" x14ac:dyDescent="0.25">
      <c r="B2002" s="98" t="s">
        <v>5068</v>
      </c>
      <c r="C2002" s="73" t="s">
        <v>3320</v>
      </c>
      <c r="D2002" s="74" t="s">
        <v>35</v>
      </c>
      <c r="E2002" s="90">
        <v>1</v>
      </c>
      <c r="F2002" s="91">
        <v>236820</v>
      </c>
      <c r="G2002" s="91">
        <f t="shared" si="93"/>
        <v>236820</v>
      </c>
    </row>
    <row r="2003" spans="2:7" s="95" customFormat="1" ht="171" customHeight="1" outlineLevel="1" x14ac:dyDescent="0.25">
      <c r="B2003" s="98" t="s">
        <v>5069</v>
      </c>
      <c r="C2003" s="73" t="s">
        <v>3321</v>
      </c>
      <c r="D2003" s="74" t="s">
        <v>35</v>
      </c>
      <c r="E2003" s="90">
        <v>1</v>
      </c>
      <c r="F2003" s="91">
        <v>193489</v>
      </c>
      <c r="G2003" s="91">
        <f t="shared" si="93"/>
        <v>193489</v>
      </c>
    </row>
    <row r="2004" spans="2:7" s="95" customFormat="1" ht="171" customHeight="1" outlineLevel="1" x14ac:dyDescent="0.25">
      <c r="B2004" s="98" t="s">
        <v>5070</v>
      </c>
      <c r="C2004" s="73" t="s">
        <v>3322</v>
      </c>
      <c r="D2004" s="74" t="s">
        <v>35</v>
      </c>
      <c r="E2004" s="90">
        <v>1</v>
      </c>
      <c r="F2004" s="91">
        <v>230949</v>
      </c>
      <c r="G2004" s="91">
        <f t="shared" si="93"/>
        <v>230949</v>
      </c>
    </row>
    <row r="2005" spans="2:7" s="95" customFormat="1" ht="171" customHeight="1" outlineLevel="1" x14ac:dyDescent="0.25">
      <c r="B2005" s="98" t="s">
        <v>5071</v>
      </c>
      <c r="C2005" s="73" t="s">
        <v>3323</v>
      </c>
      <c r="D2005" s="74" t="s">
        <v>35</v>
      </c>
      <c r="E2005" s="90">
        <v>1</v>
      </c>
      <c r="F2005" s="91">
        <v>171361</v>
      </c>
      <c r="G2005" s="91">
        <f t="shared" si="93"/>
        <v>171361</v>
      </c>
    </row>
    <row r="2006" spans="2:7" s="95" customFormat="1" ht="171" customHeight="1" outlineLevel="1" x14ac:dyDescent="0.25">
      <c r="B2006" s="98" t="s">
        <v>5072</v>
      </c>
      <c r="C2006" s="73" t="s">
        <v>3324</v>
      </c>
      <c r="D2006" s="74" t="s">
        <v>35</v>
      </c>
      <c r="E2006" s="90">
        <v>1</v>
      </c>
      <c r="F2006" s="91">
        <v>4304532</v>
      </c>
      <c r="G2006" s="91">
        <f t="shared" si="93"/>
        <v>4304532</v>
      </c>
    </row>
    <row r="2007" spans="2:7" s="95" customFormat="1" ht="171" customHeight="1" outlineLevel="1" x14ac:dyDescent="0.25">
      <c r="B2007" s="98" t="s">
        <v>5073</v>
      </c>
      <c r="C2007" s="73" t="s">
        <v>3325</v>
      </c>
      <c r="D2007" s="74" t="s">
        <v>35</v>
      </c>
      <c r="E2007" s="90">
        <v>1</v>
      </c>
      <c r="F2007" s="91">
        <v>1117991</v>
      </c>
      <c r="G2007" s="91">
        <f t="shared" si="93"/>
        <v>1117991</v>
      </c>
    </row>
    <row r="2008" spans="2:7" s="95" customFormat="1" ht="171" customHeight="1" outlineLevel="1" x14ac:dyDescent="0.25">
      <c r="B2008" s="98" t="s">
        <v>5074</v>
      </c>
      <c r="C2008" s="73" t="s">
        <v>3326</v>
      </c>
      <c r="D2008" s="74" t="s">
        <v>35</v>
      </c>
      <c r="E2008" s="90">
        <v>1</v>
      </c>
      <c r="F2008" s="91">
        <v>1079340</v>
      </c>
      <c r="G2008" s="91">
        <f t="shared" si="93"/>
        <v>1079340</v>
      </c>
    </row>
    <row r="2009" spans="2:7" s="95" customFormat="1" ht="171" customHeight="1" outlineLevel="1" x14ac:dyDescent="0.25">
      <c r="B2009" s="98" t="s">
        <v>5075</v>
      </c>
      <c r="C2009" s="73" t="s">
        <v>3327</v>
      </c>
      <c r="D2009" s="74" t="s">
        <v>35</v>
      </c>
      <c r="E2009" s="90">
        <v>1</v>
      </c>
      <c r="F2009" s="91">
        <v>1225695</v>
      </c>
      <c r="G2009" s="91">
        <f t="shared" si="93"/>
        <v>1225695</v>
      </c>
    </row>
    <row r="2010" spans="2:7" s="95" customFormat="1" ht="91.5" customHeight="1" outlineLevel="1" x14ac:dyDescent="0.25">
      <c r="B2010" s="98" t="s">
        <v>5076</v>
      </c>
      <c r="C2010" s="73" t="s">
        <v>3328</v>
      </c>
      <c r="D2010" s="74" t="s">
        <v>35</v>
      </c>
      <c r="E2010" s="90">
        <v>1</v>
      </c>
      <c r="F2010" s="91">
        <v>1030250</v>
      </c>
      <c r="G2010" s="91">
        <f t="shared" si="93"/>
        <v>1030250</v>
      </c>
    </row>
    <row r="2011" spans="2:7" s="95" customFormat="1" ht="126.75" customHeight="1" outlineLevel="1" x14ac:dyDescent="0.25">
      <c r="B2011" s="98" t="s">
        <v>5077</v>
      </c>
      <c r="C2011" s="73" t="s">
        <v>3329</v>
      </c>
      <c r="D2011" s="74" t="s">
        <v>35</v>
      </c>
      <c r="E2011" s="90">
        <v>1</v>
      </c>
      <c r="F2011" s="91">
        <v>3655783</v>
      </c>
      <c r="G2011" s="91">
        <f t="shared" si="93"/>
        <v>3655783</v>
      </c>
    </row>
    <row r="2012" spans="2:7" s="95" customFormat="1" ht="126.75" customHeight="1" outlineLevel="1" x14ac:dyDescent="0.25">
      <c r="B2012" s="98" t="s">
        <v>5078</v>
      </c>
      <c r="C2012" s="73" t="s">
        <v>3330</v>
      </c>
      <c r="D2012" s="74" t="s">
        <v>35</v>
      </c>
      <c r="E2012" s="90">
        <v>1</v>
      </c>
      <c r="F2012" s="91">
        <v>2892096</v>
      </c>
      <c r="G2012" s="91">
        <f t="shared" si="93"/>
        <v>2892096</v>
      </c>
    </row>
    <row r="2013" spans="2:7" s="95" customFormat="1" ht="91.5" customHeight="1" outlineLevel="1" x14ac:dyDescent="0.25">
      <c r="B2013" s="98" t="s">
        <v>5079</v>
      </c>
      <c r="C2013" s="73" t="s">
        <v>3331</v>
      </c>
      <c r="D2013" s="74" t="s">
        <v>35</v>
      </c>
      <c r="E2013" s="90">
        <v>1</v>
      </c>
      <c r="F2013" s="91">
        <v>1655055</v>
      </c>
      <c r="G2013" s="91">
        <f t="shared" si="93"/>
        <v>1655055</v>
      </c>
    </row>
    <row r="2014" spans="2:7" s="95" customFormat="1" ht="91.5" customHeight="1" outlineLevel="1" x14ac:dyDescent="0.25">
      <c r="B2014" s="98" t="s">
        <v>5080</v>
      </c>
      <c r="C2014" s="73" t="s">
        <v>3332</v>
      </c>
      <c r="D2014" s="74" t="s">
        <v>35</v>
      </c>
      <c r="E2014" s="90">
        <v>1</v>
      </c>
      <c r="F2014" s="91">
        <v>598191</v>
      </c>
      <c r="G2014" s="91">
        <f t="shared" si="93"/>
        <v>598191</v>
      </c>
    </row>
    <row r="2015" spans="2:7" s="95" customFormat="1" ht="91.5" customHeight="1" outlineLevel="1" x14ac:dyDescent="0.25">
      <c r="B2015" s="98" t="s">
        <v>5081</v>
      </c>
      <c r="C2015" s="73" t="s">
        <v>93</v>
      </c>
      <c r="D2015" s="74" t="s">
        <v>35</v>
      </c>
      <c r="E2015" s="90">
        <v>1</v>
      </c>
      <c r="F2015" s="91">
        <v>3342397</v>
      </c>
      <c r="G2015" s="91">
        <f t="shared" si="93"/>
        <v>3342397</v>
      </c>
    </row>
    <row r="2016" spans="2:7" s="95" customFormat="1" ht="91.5" customHeight="1" outlineLevel="1" x14ac:dyDescent="0.25">
      <c r="B2016" s="98" t="s">
        <v>5082</v>
      </c>
      <c r="C2016" s="73" t="s">
        <v>3333</v>
      </c>
      <c r="D2016" s="74" t="s">
        <v>35</v>
      </c>
      <c r="E2016" s="90">
        <v>1</v>
      </c>
      <c r="F2016" s="91">
        <v>6292087</v>
      </c>
      <c r="G2016" s="91">
        <f t="shared" si="93"/>
        <v>6292087</v>
      </c>
    </row>
    <row r="2017" spans="2:7" s="95" customFormat="1" ht="91.5" customHeight="1" outlineLevel="1" x14ac:dyDescent="0.25">
      <c r="B2017" s="98" t="s">
        <v>5083</v>
      </c>
      <c r="C2017" s="73" t="s">
        <v>3334</v>
      </c>
      <c r="D2017" s="74" t="s">
        <v>35</v>
      </c>
      <c r="E2017" s="90">
        <v>1</v>
      </c>
      <c r="F2017" s="91">
        <v>842632</v>
      </c>
      <c r="G2017" s="91">
        <f t="shared" si="93"/>
        <v>842632</v>
      </c>
    </row>
    <row r="2018" spans="2:7" s="95" customFormat="1" ht="91.5" customHeight="1" outlineLevel="1" x14ac:dyDescent="0.25">
      <c r="B2018" s="98" t="s">
        <v>5084</v>
      </c>
      <c r="C2018" s="73" t="s">
        <v>3335</v>
      </c>
      <c r="D2018" s="74" t="s">
        <v>35</v>
      </c>
      <c r="E2018" s="90">
        <v>1</v>
      </c>
      <c r="F2018" s="91">
        <v>3588974</v>
      </c>
      <c r="G2018" s="91">
        <f t="shared" si="93"/>
        <v>3588974</v>
      </c>
    </row>
    <row r="2019" spans="2:7" s="95" customFormat="1" ht="91.5" customHeight="1" outlineLevel="1" x14ac:dyDescent="0.25">
      <c r="B2019" s="98" t="s">
        <v>5085</v>
      </c>
      <c r="C2019" s="73" t="s">
        <v>3336</v>
      </c>
      <c r="D2019" s="74" t="s">
        <v>35</v>
      </c>
      <c r="E2019" s="90">
        <v>1</v>
      </c>
      <c r="F2019" s="91">
        <v>33907</v>
      </c>
      <c r="G2019" s="91">
        <f t="shared" si="93"/>
        <v>33907</v>
      </c>
    </row>
    <row r="2020" spans="2:7" s="95" customFormat="1" ht="91.5" customHeight="1" outlineLevel="1" x14ac:dyDescent="0.25">
      <c r="B2020" s="98" t="s">
        <v>5086</v>
      </c>
      <c r="C2020" s="73" t="s">
        <v>3337</v>
      </c>
      <c r="D2020" s="74" t="s">
        <v>35</v>
      </c>
      <c r="E2020" s="90">
        <v>1</v>
      </c>
      <c r="F2020" s="91">
        <v>107305</v>
      </c>
      <c r="G2020" s="91">
        <f t="shared" si="93"/>
        <v>107305</v>
      </c>
    </row>
    <row r="2021" spans="2:7" s="95" customFormat="1" ht="91.5" customHeight="1" outlineLevel="1" x14ac:dyDescent="0.25">
      <c r="B2021" s="98" t="s">
        <v>5087</v>
      </c>
      <c r="C2021" s="73" t="s">
        <v>3338</v>
      </c>
      <c r="D2021" s="74" t="s">
        <v>35</v>
      </c>
      <c r="E2021" s="90">
        <v>1</v>
      </c>
      <c r="F2021" s="91">
        <v>125446</v>
      </c>
      <c r="G2021" s="91">
        <f t="shared" si="93"/>
        <v>125446</v>
      </c>
    </row>
    <row r="2022" spans="2:7" s="95" customFormat="1" ht="91.5" customHeight="1" outlineLevel="1" x14ac:dyDescent="0.25">
      <c r="B2022" s="98" t="s">
        <v>5088</v>
      </c>
      <c r="C2022" s="73" t="s">
        <v>3339</v>
      </c>
      <c r="D2022" s="74" t="s">
        <v>35</v>
      </c>
      <c r="E2022" s="90">
        <v>1</v>
      </c>
      <c r="F2022" s="91">
        <v>118802</v>
      </c>
      <c r="G2022" s="91">
        <f t="shared" si="93"/>
        <v>118802</v>
      </c>
    </row>
    <row r="2023" spans="2:7" s="95" customFormat="1" ht="91.5" customHeight="1" outlineLevel="1" x14ac:dyDescent="0.25">
      <c r="B2023" s="98" t="s">
        <v>5089</v>
      </c>
      <c r="C2023" s="73" t="s">
        <v>3340</v>
      </c>
      <c r="D2023" s="74" t="s">
        <v>31</v>
      </c>
      <c r="E2023" s="90">
        <v>1</v>
      </c>
      <c r="F2023" s="91">
        <v>6399</v>
      </c>
      <c r="G2023" s="91">
        <f t="shared" si="93"/>
        <v>6399</v>
      </c>
    </row>
    <row r="2024" spans="2:7" s="95" customFormat="1" ht="91.5" customHeight="1" outlineLevel="1" x14ac:dyDescent="0.25">
      <c r="B2024" s="98" t="s">
        <v>5090</v>
      </c>
      <c r="C2024" s="73" t="s">
        <v>3341</v>
      </c>
      <c r="D2024" s="74" t="s">
        <v>35</v>
      </c>
      <c r="E2024" s="90">
        <v>1</v>
      </c>
      <c r="F2024" s="91">
        <v>8178</v>
      </c>
      <c r="G2024" s="91">
        <f t="shared" si="93"/>
        <v>8178</v>
      </c>
    </row>
    <row r="2025" spans="2:7" s="95" customFormat="1" ht="91.5" customHeight="1" outlineLevel="1" x14ac:dyDescent="0.25">
      <c r="B2025" s="98" t="s">
        <v>5091</v>
      </c>
      <c r="C2025" s="73" t="s">
        <v>3342</v>
      </c>
      <c r="D2025" s="74" t="s">
        <v>55</v>
      </c>
      <c r="E2025" s="90">
        <v>1</v>
      </c>
      <c r="F2025" s="91">
        <v>89546</v>
      </c>
      <c r="G2025" s="91">
        <f t="shared" si="93"/>
        <v>89546</v>
      </c>
    </row>
    <row r="2026" spans="2:7" s="95" customFormat="1" ht="91.5" customHeight="1" outlineLevel="1" x14ac:dyDescent="0.25">
      <c r="B2026" s="98" t="s">
        <v>5092</v>
      </c>
      <c r="C2026" s="73" t="s">
        <v>90</v>
      </c>
      <c r="D2026" s="74" t="s">
        <v>31</v>
      </c>
      <c r="E2026" s="90">
        <v>1</v>
      </c>
      <c r="F2026" s="91">
        <v>52213</v>
      </c>
      <c r="G2026" s="91">
        <f t="shared" si="93"/>
        <v>52213</v>
      </c>
    </row>
    <row r="2027" spans="2:7" s="95" customFormat="1" ht="91.5" customHeight="1" outlineLevel="1" x14ac:dyDescent="0.25">
      <c r="B2027" s="98" t="s">
        <v>5093</v>
      </c>
      <c r="C2027" s="73" t="s">
        <v>94</v>
      </c>
      <c r="D2027" s="74" t="s">
        <v>35</v>
      </c>
      <c r="E2027" s="90">
        <v>1</v>
      </c>
      <c r="F2027" s="91">
        <v>143819</v>
      </c>
      <c r="G2027" s="91">
        <f t="shared" si="93"/>
        <v>143819</v>
      </c>
    </row>
    <row r="2028" spans="2:7" s="95" customFormat="1" ht="91.5" customHeight="1" outlineLevel="1" x14ac:dyDescent="0.25">
      <c r="B2028" s="98" t="s">
        <v>5094</v>
      </c>
      <c r="C2028" s="73" t="s">
        <v>3343</v>
      </c>
      <c r="D2028" s="74" t="s">
        <v>35</v>
      </c>
      <c r="E2028" s="90">
        <v>1</v>
      </c>
      <c r="F2028" s="91">
        <v>682052</v>
      </c>
      <c r="G2028" s="91">
        <f t="shared" si="93"/>
        <v>682052</v>
      </c>
    </row>
    <row r="2029" spans="2:7" s="95" customFormat="1" ht="91.5" customHeight="1" outlineLevel="1" x14ac:dyDescent="0.25">
      <c r="B2029" s="98" t="s">
        <v>5095</v>
      </c>
      <c r="C2029" s="73" t="s">
        <v>3344</v>
      </c>
      <c r="D2029" s="74" t="s">
        <v>35</v>
      </c>
      <c r="E2029" s="90">
        <v>1</v>
      </c>
      <c r="F2029" s="91">
        <v>280539</v>
      </c>
      <c r="G2029" s="91">
        <f t="shared" si="93"/>
        <v>280539</v>
      </c>
    </row>
    <row r="2030" spans="2:7" s="95" customFormat="1" ht="91.5" customHeight="1" outlineLevel="1" x14ac:dyDescent="0.25">
      <c r="B2030" s="98" t="s">
        <v>5096</v>
      </c>
      <c r="C2030" s="73" t="s">
        <v>3345</v>
      </c>
      <c r="D2030" s="74" t="s">
        <v>35</v>
      </c>
      <c r="E2030" s="90">
        <v>1</v>
      </c>
      <c r="F2030" s="91">
        <v>553574</v>
      </c>
      <c r="G2030" s="91">
        <f t="shared" si="93"/>
        <v>553574</v>
      </c>
    </row>
    <row r="2031" spans="2:7" s="95" customFormat="1" ht="91.5" customHeight="1" outlineLevel="1" x14ac:dyDescent="0.25">
      <c r="B2031" s="98" t="s">
        <v>5097</v>
      </c>
      <c r="C2031" s="73" t="s">
        <v>3346</v>
      </c>
      <c r="D2031" s="74" t="s">
        <v>35</v>
      </c>
      <c r="E2031" s="90">
        <v>1</v>
      </c>
      <c r="F2031" s="91">
        <v>160169</v>
      </c>
      <c r="G2031" s="91">
        <f t="shared" si="93"/>
        <v>160169</v>
      </c>
    </row>
    <row r="2032" spans="2:7" s="95" customFormat="1" ht="91.5" customHeight="1" outlineLevel="1" x14ac:dyDescent="0.25">
      <c r="B2032" s="98" t="s">
        <v>5098</v>
      </c>
      <c r="C2032" s="73" t="s">
        <v>3347</v>
      </c>
      <c r="D2032" s="74" t="s">
        <v>35</v>
      </c>
      <c r="E2032" s="90">
        <v>1</v>
      </c>
      <c r="F2032" s="91">
        <v>232430</v>
      </c>
      <c r="G2032" s="91">
        <f t="shared" si="93"/>
        <v>232430</v>
      </c>
    </row>
    <row r="2033" spans="2:7" s="95" customFormat="1" ht="91.5" customHeight="1" outlineLevel="1" x14ac:dyDescent="0.25">
      <c r="B2033" s="98" t="s">
        <v>5099</v>
      </c>
      <c r="C2033" s="73" t="s">
        <v>3348</v>
      </c>
      <c r="D2033" s="74" t="s">
        <v>35</v>
      </c>
      <c r="E2033" s="90">
        <v>1</v>
      </c>
      <c r="F2033" s="91">
        <v>257030</v>
      </c>
      <c r="G2033" s="91">
        <f t="shared" si="93"/>
        <v>257030</v>
      </c>
    </row>
    <row r="2034" spans="2:7" s="95" customFormat="1" ht="131.25" customHeight="1" outlineLevel="1" x14ac:dyDescent="0.25">
      <c r="B2034" s="98" t="s">
        <v>5100</v>
      </c>
      <c r="C2034" s="73" t="s">
        <v>96</v>
      </c>
      <c r="D2034" s="74" t="s">
        <v>35</v>
      </c>
      <c r="E2034" s="90">
        <v>1</v>
      </c>
      <c r="F2034" s="91">
        <v>2884021</v>
      </c>
      <c r="G2034" s="91">
        <f t="shared" si="93"/>
        <v>2884021</v>
      </c>
    </row>
    <row r="2035" spans="2:7" s="95" customFormat="1" ht="91.5" customHeight="1" outlineLevel="1" x14ac:dyDescent="0.25">
      <c r="B2035" s="98" t="s">
        <v>5101</v>
      </c>
      <c r="C2035" s="73" t="s">
        <v>3349</v>
      </c>
      <c r="D2035" s="74" t="s">
        <v>35</v>
      </c>
      <c r="E2035" s="90">
        <v>1</v>
      </c>
      <c r="F2035" s="91">
        <v>520931</v>
      </c>
      <c r="G2035" s="91">
        <f t="shared" si="93"/>
        <v>520931</v>
      </c>
    </row>
    <row r="2036" spans="2:7" s="95" customFormat="1" ht="91.5" customHeight="1" outlineLevel="1" x14ac:dyDescent="0.25">
      <c r="B2036" s="98" t="s">
        <v>5102</v>
      </c>
      <c r="C2036" s="73" t="s">
        <v>3350</v>
      </c>
      <c r="D2036" s="74" t="s">
        <v>35</v>
      </c>
      <c r="E2036" s="90">
        <v>1</v>
      </c>
      <c r="F2036" s="91">
        <v>136454</v>
      </c>
      <c r="G2036" s="91">
        <f t="shared" si="93"/>
        <v>136454</v>
      </c>
    </row>
    <row r="2037" spans="2:7" s="95" customFormat="1" ht="27.75" customHeight="1" outlineLevel="1" x14ac:dyDescent="0.25">
      <c r="B2037" s="96" t="s">
        <v>3351</v>
      </c>
      <c r="C2037" s="96" t="s">
        <v>3352</v>
      </c>
      <c r="D2037" s="97" t="s">
        <v>19</v>
      </c>
      <c r="E2037" s="97" t="s">
        <v>19</v>
      </c>
      <c r="F2037" s="97" t="s">
        <v>19</v>
      </c>
      <c r="G2037" s="89"/>
    </row>
    <row r="2038" spans="2:7" s="95" customFormat="1" ht="91.5" customHeight="1" outlineLevel="1" x14ac:dyDescent="0.25">
      <c r="B2038" s="98" t="s">
        <v>5103</v>
      </c>
      <c r="C2038" s="73" t="s">
        <v>3353</v>
      </c>
      <c r="D2038" s="74" t="s">
        <v>35</v>
      </c>
      <c r="E2038" s="90">
        <v>1</v>
      </c>
      <c r="F2038" s="91">
        <v>2449042</v>
      </c>
      <c r="G2038" s="91">
        <f t="shared" ref="G2038:G2101" si="94">+ROUND(E2038*F2038,0)</f>
        <v>2449042</v>
      </c>
    </row>
    <row r="2039" spans="2:7" s="95" customFormat="1" ht="91.5" customHeight="1" outlineLevel="1" x14ac:dyDescent="0.25">
      <c r="B2039" s="98" t="s">
        <v>5104</v>
      </c>
      <c r="C2039" s="73" t="s">
        <v>3354</v>
      </c>
      <c r="D2039" s="74" t="s">
        <v>35</v>
      </c>
      <c r="E2039" s="90">
        <v>1</v>
      </c>
      <c r="F2039" s="91">
        <v>1884889</v>
      </c>
      <c r="G2039" s="91">
        <f t="shared" si="94"/>
        <v>1884889</v>
      </c>
    </row>
    <row r="2040" spans="2:7" s="95" customFormat="1" ht="91.5" customHeight="1" outlineLevel="1" x14ac:dyDescent="0.25">
      <c r="B2040" s="98" t="s">
        <v>5105</v>
      </c>
      <c r="C2040" s="73" t="s">
        <v>3355</v>
      </c>
      <c r="D2040" s="74" t="s">
        <v>35</v>
      </c>
      <c r="E2040" s="90">
        <v>1</v>
      </c>
      <c r="F2040" s="91">
        <v>1616518</v>
      </c>
      <c r="G2040" s="91">
        <f t="shared" si="94"/>
        <v>1616518</v>
      </c>
    </row>
    <row r="2041" spans="2:7" s="95" customFormat="1" ht="91.5" customHeight="1" outlineLevel="1" x14ac:dyDescent="0.25">
      <c r="B2041" s="98" t="s">
        <v>5106</v>
      </c>
      <c r="C2041" s="73" t="s">
        <v>3356</v>
      </c>
      <c r="D2041" s="74" t="s">
        <v>35</v>
      </c>
      <c r="E2041" s="90">
        <v>1</v>
      </c>
      <c r="F2041" s="91">
        <v>3311881</v>
      </c>
      <c r="G2041" s="91">
        <f t="shared" si="94"/>
        <v>3311881</v>
      </c>
    </row>
    <row r="2042" spans="2:7" s="95" customFormat="1" ht="91.5" customHeight="1" outlineLevel="1" x14ac:dyDescent="0.25">
      <c r="B2042" s="98" t="s">
        <v>5107</v>
      </c>
      <c r="C2042" s="73" t="s">
        <v>3357</v>
      </c>
      <c r="D2042" s="74" t="s">
        <v>35</v>
      </c>
      <c r="E2042" s="90">
        <v>1</v>
      </c>
      <c r="F2042" s="91">
        <v>2871687</v>
      </c>
      <c r="G2042" s="91">
        <f t="shared" si="94"/>
        <v>2871687</v>
      </c>
    </row>
    <row r="2043" spans="2:7" s="95" customFormat="1" ht="91.5" customHeight="1" outlineLevel="1" x14ac:dyDescent="0.25">
      <c r="B2043" s="98" t="s">
        <v>5108</v>
      </c>
      <c r="C2043" s="73" t="s">
        <v>3358</v>
      </c>
      <c r="D2043" s="74" t="s">
        <v>2845</v>
      </c>
      <c r="E2043" s="90">
        <v>1</v>
      </c>
      <c r="F2043" s="91">
        <v>1607379</v>
      </c>
      <c r="G2043" s="91">
        <f t="shared" si="94"/>
        <v>1607379</v>
      </c>
    </row>
    <row r="2044" spans="2:7" s="95" customFormat="1" ht="91.5" customHeight="1" outlineLevel="1" x14ac:dyDescent="0.25">
      <c r="B2044" s="98" t="s">
        <v>5109</v>
      </c>
      <c r="C2044" s="73" t="s">
        <v>3359</v>
      </c>
      <c r="D2044" s="74" t="s">
        <v>35</v>
      </c>
      <c r="E2044" s="90">
        <v>1</v>
      </c>
      <c r="F2044" s="91">
        <v>2804811</v>
      </c>
      <c r="G2044" s="91">
        <f t="shared" si="94"/>
        <v>2804811</v>
      </c>
    </row>
    <row r="2045" spans="2:7" s="95" customFormat="1" ht="91.5" customHeight="1" outlineLevel="1" x14ac:dyDescent="0.25">
      <c r="B2045" s="98" t="s">
        <v>5110</v>
      </c>
      <c r="C2045" s="73" t="s">
        <v>3360</v>
      </c>
      <c r="D2045" s="74" t="s">
        <v>35</v>
      </c>
      <c r="E2045" s="90">
        <v>1</v>
      </c>
      <c r="F2045" s="91">
        <v>3188227</v>
      </c>
      <c r="G2045" s="91">
        <f t="shared" si="94"/>
        <v>3188227</v>
      </c>
    </row>
    <row r="2046" spans="2:7" s="95" customFormat="1" ht="91.5" customHeight="1" outlineLevel="1" x14ac:dyDescent="0.25">
      <c r="B2046" s="98" t="s">
        <v>5111</v>
      </c>
      <c r="C2046" s="73" t="s">
        <v>3361</v>
      </c>
      <c r="D2046" s="74" t="s">
        <v>35</v>
      </c>
      <c r="E2046" s="90">
        <v>1</v>
      </c>
      <c r="F2046" s="91">
        <v>2027782</v>
      </c>
      <c r="G2046" s="91">
        <f t="shared" si="94"/>
        <v>2027782</v>
      </c>
    </row>
    <row r="2047" spans="2:7" s="95" customFormat="1" ht="91.5" customHeight="1" outlineLevel="1" x14ac:dyDescent="0.25">
      <c r="B2047" s="98" t="s">
        <v>5112</v>
      </c>
      <c r="C2047" s="73" t="s">
        <v>3362</v>
      </c>
      <c r="D2047" s="74" t="s">
        <v>35</v>
      </c>
      <c r="E2047" s="90">
        <v>1</v>
      </c>
      <c r="F2047" s="91">
        <v>790092</v>
      </c>
      <c r="G2047" s="91">
        <f t="shared" si="94"/>
        <v>790092</v>
      </c>
    </row>
    <row r="2048" spans="2:7" s="95" customFormat="1" ht="91.5" customHeight="1" outlineLevel="1" x14ac:dyDescent="0.25">
      <c r="B2048" s="98" t="s">
        <v>5113</v>
      </c>
      <c r="C2048" s="73" t="s">
        <v>3363</v>
      </c>
      <c r="D2048" s="74" t="s">
        <v>35</v>
      </c>
      <c r="E2048" s="90">
        <v>1</v>
      </c>
      <c r="F2048" s="91">
        <v>2763048</v>
      </c>
      <c r="G2048" s="91">
        <f t="shared" si="94"/>
        <v>2763048</v>
      </c>
    </row>
    <row r="2049" spans="2:7" s="95" customFormat="1" ht="91.5" customHeight="1" outlineLevel="1" x14ac:dyDescent="0.25">
      <c r="B2049" s="98" t="s">
        <v>5114</v>
      </c>
      <c r="C2049" s="73" t="s">
        <v>3364</v>
      </c>
      <c r="D2049" s="74" t="s">
        <v>35</v>
      </c>
      <c r="E2049" s="90">
        <v>1</v>
      </c>
      <c r="F2049" s="91">
        <v>2189629</v>
      </c>
      <c r="G2049" s="91">
        <f t="shared" si="94"/>
        <v>2189629</v>
      </c>
    </row>
    <row r="2050" spans="2:7" s="95" customFormat="1" ht="91.5" customHeight="1" outlineLevel="1" x14ac:dyDescent="0.25">
      <c r="B2050" s="98" t="s">
        <v>5115</v>
      </c>
      <c r="C2050" s="73" t="s">
        <v>3365</v>
      </c>
      <c r="D2050" s="74" t="s">
        <v>35</v>
      </c>
      <c r="E2050" s="90">
        <v>1</v>
      </c>
      <c r="F2050" s="91">
        <v>2884258</v>
      </c>
      <c r="G2050" s="91">
        <f t="shared" si="94"/>
        <v>2884258</v>
      </c>
    </row>
    <row r="2051" spans="2:7" s="95" customFormat="1" ht="91.5" customHeight="1" outlineLevel="1" x14ac:dyDescent="0.25">
      <c r="B2051" s="98" t="s">
        <v>5116</v>
      </c>
      <c r="C2051" s="73" t="s">
        <v>3366</v>
      </c>
      <c r="D2051" s="74" t="s">
        <v>35</v>
      </c>
      <c r="E2051" s="90">
        <v>1</v>
      </c>
      <c r="F2051" s="91">
        <v>2560288</v>
      </c>
      <c r="G2051" s="91">
        <f t="shared" si="94"/>
        <v>2560288</v>
      </c>
    </row>
    <row r="2052" spans="2:7" s="95" customFormat="1" ht="91.5" customHeight="1" outlineLevel="1" x14ac:dyDescent="0.25">
      <c r="B2052" s="98" t="s">
        <v>5117</v>
      </c>
      <c r="C2052" s="73" t="s">
        <v>3367</v>
      </c>
      <c r="D2052" s="74" t="s">
        <v>35</v>
      </c>
      <c r="E2052" s="90">
        <v>1</v>
      </c>
      <c r="F2052" s="91">
        <v>971921</v>
      </c>
      <c r="G2052" s="91">
        <f t="shared" si="94"/>
        <v>971921</v>
      </c>
    </row>
    <row r="2053" spans="2:7" s="95" customFormat="1" ht="91.5" customHeight="1" outlineLevel="1" x14ac:dyDescent="0.25">
      <c r="B2053" s="98" t="s">
        <v>5118</v>
      </c>
      <c r="C2053" s="73" t="s">
        <v>3368</v>
      </c>
      <c r="D2053" s="74" t="s">
        <v>28</v>
      </c>
      <c r="E2053" s="90">
        <v>1</v>
      </c>
      <c r="F2053" s="91">
        <v>1139316</v>
      </c>
      <c r="G2053" s="91">
        <f t="shared" si="94"/>
        <v>1139316</v>
      </c>
    </row>
    <row r="2054" spans="2:7" s="95" customFormat="1" ht="91.5" customHeight="1" outlineLevel="1" x14ac:dyDescent="0.25">
      <c r="B2054" s="98" t="s">
        <v>5119</v>
      </c>
      <c r="C2054" s="73" t="s">
        <v>97</v>
      </c>
      <c r="D2054" s="74" t="s">
        <v>35</v>
      </c>
      <c r="E2054" s="90">
        <v>1</v>
      </c>
      <c r="F2054" s="91">
        <v>249235</v>
      </c>
      <c r="G2054" s="91">
        <f t="shared" si="94"/>
        <v>249235</v>
      </c>
    </row>
    <row r="2055" spans="2:7" s="95" customFormat="1" ht="91.5" customHeight="1" outlineLevel="1" x14ac:dyDescent="0.25">
      <c r="B2055" s="98" t="s">
        <v>5120</v>
      </c>
      <c r="C2055" s="73" t="s">
        <v>3369</v>
      </c>
      <c r="D2055" s="74" t="s">
        <v>35</v>
      </c>
      <c r="E2055" s="90">
        <v>1</v>
      </c>
      <c r="F2055" s="91">
        <v>3440479</v>
      </c>
      <c r="G2055" s="91">
        <f t="shared" si="94"/>
        <v>3440479</v>
      </c>
    </row>
    <row r="2056" spans="2:7" s="95" customFormat="1" ht="91.5" customHeight="1" outlineLevel="1" x14ac:dyDescent="0.25">
      <c r="B2056" s="98" t="s">
        <v>5121</v>
      </c>
      <c r="C2056" s="73" t="s">
        <v>3370</v>
      </c>
      <c r="D2056" s="74" t="s">
        <v>35</v>
      </c>
      <c r="E2056" s="90">
        <v>1</v>
      </c>
      <c r="F2056" s="91">
        <v>1140979</v>
      </c>
      <c r="G2056" s="91">
        <f t="shared" si="94"/>
        <v>1140979</v>
      </c>
    </row>
    <row r="2057" spans="2:7" s="95" customFormat="1" ht="91.5" customHeight="1" outlineLevel="1" x14ac:dyDescent="0.25">
      <c r="B2057" s="98" t="s">
        <v>5122</v>
      </c>
      <c r="C2057" s="73" t="s">
        <v>3371</v>
      </c>
      <c r="D2057" s="74" t="s">
        <v>35</v>
      </c>
      <c r="E2057" s="90">
        <v>1</v>
      </c>
      <c r="F2057" s="91">
        <v>1542543</v>
      </c>
      <c r="G2057" s="91">
        <f t="shared" si="94"/>
        <v>1542543</v>
      </c>
    </row>
    <row r="2058" spans="2:7" s="95" customFormat="1" ht="91.5" customHeight="1" outlineLevel="1" x14ac:dyDescent="0.25">
      <c r="B2058" s="98" t="s">
        <v>5123</v>
      </c>
      <c r="C2058" s="73" t="s">
        <v>3372</v>
      </c>
      <c r="D2058" s="74" t="s">
        <v>2845</v>
      </c>
      <c r="E2058" s="90">
        <v>1</v>
      </c>
      <c r="F2058" s="91">
        <v>2593722</v>
      </c>
      <c r="G2058" s="91">
        <f t="shared" si="94"/>
        <v>2593722</v>
      </c>
    </row>
    <row r="2059" spans="2:7" s="95" customFormat="1" ht="91.5" customHeight="1" outlineLevel="1" x14ac:dyDescent="0.25">
      <c r="B2059" s="98" t="s">
        <v>5124</v>
      </c>
      <c r="C2059" s="73" t="s">
        <v>3373</v>
      </c>
      <c r="D2059" s="74" t="s">
        <v>2845</v>
      </c>
      <c r="E2059" s="90">
        <v>1</v>
      </c>
      <c r="F2059" s="91">
        <v>1373163</v>
      </c>
      <c r="G2059" s="91">
        <f t="shared" si="94"/>
        <v>1373163</v>
      </c>
    </row>
    <row r="2060" spans="2:7" s="95" customFormat="1" ht="91.5" customHeight="1" outlineLevel="1" x14ac:dyDescent="0.25">
      <c r="B2060" s="98" t="s">
        <v>5125</v>
      </c>
      <c r="C2060" s="73" t="s">
        <v>3374</v>
      </c>
      <c r="D2060" s="74" t="s">
        <v>35</v>
      </c>
      <c r="E2060" s="90">
        <v>1</v>
      </c>
      <c r="F2060" s="91">
        <v>151940</v>
      </c>
      <c r="G2060" s="91">
        <f t="shared" si="94"/>
        <v>151940</v>
      </c>
    </row>
    <row r="2061" spans="2:7" s="95" customFormat="1" ht="91.5" customHeight="1" outlineLevel="1" x14ac:dyDescent="0.25">
      <c r="B2061" s="98" t="s">
        <v>5126</v>
      </c>
      <c r="C2061" s="73" t="s">
        <v>3374</v>
      </c>
      <c r="D2061" s="74" t="s">
        <v>35</v>
      </c>
      <c r="E2061" s="90">
        <v>1</v>
      </c>
      <c r="F2061" s="91">
        <v>320461</v>
      </c>
      <c r="G2061" s="91">
        <f t="shared" si="94"/>
        <v>320461</v>
      </c>
    </row>
    <row r="2062" spans="2:7" s="95" customFormat="1" ht="91.5" customHeight="1" outlineLevel="1" x14ac:dyDescent="0.25">
      <c r="B2062" s="98" t="s">
        <v>5127</v>
      </c>
      <c r="C2062" s="73" t="s">
        <v>3375</v>
      </c>
      <c r="D2062" s="74" t="s">
        <v>2845</v>
      </c>
      <c r="E2062" s="90">
        <v>1</v>
      </c>
      <c r="F2062" s="91">
        <v>276077</v>
      </c>
      <c r="G2062" s="91">
        <f t="shared" si="94"/>
        <v>276077</v>
      </c>
    </row>
    <row r="2063" spans="2:7" s="95" customFormat="1" ht="91.5" customHeight="1" outlineLevel="1" x14ac:dyDescent="0.25">
      <c r="B2063" s="98" t="s">
        <v>5128</v>
      </c>
      <c r="C2063" s="73" t="s">
        <v>3376</v>
      </c>
      <c r="D2063" s="74" t="s">
        <v>35</v>
      </c>
      <c r="E2063" s="90">
        <v>1</v>
      </c>
      <c r="F2063" s="91">
        <v>467413</v>
      </c>
      <c r="G2063" s="91">
        <f t="shared" si="94"/>
        <v>467413</v>
      </c>
    </row>
    <row r="2064" spans="2:7" s="95" customFormat="1" ht="91.5" customHeight="1" outlineLevel="1" x14ac:dyDescent="0.25">
      <c r="B2064" s="98" t="s">
        <v>5129</v>
      </c>
      <c r="C2064" s="73" t="s">
        <v>3377</v>
      </c>
      <c r="D2064" s="74" t="s">
        <v>35</v>
      </c>
      <c r="E2064" s="90">
        <v>1</v>
      </c>
      <c r="F2064" s="91">
        <v>315313</v>
      </c>
      <c r="G2064" s="91">
        <f t="shared" si="94"/>
        <v>315313</v>
      </c>
    </row>
    <row r="2065" spans="2:7" s="95" customFormat="1" ht="91.5" customHeight="1" outlineLevel="1" x14ac:dyDescent="0.25">
      <c r="B2065" s="98" t="s">
        <v>5130</v>
      </c>
      <c r="C2065" s="73" t="s">
        <v>3374</v>
      </c>
      <c r="D2065" s="74" t="s">
        <v>35</v>
      </c>
      <c r="E2065" s="90">
        <v>1</v>
      </c>
      <c r="F2065" s="91">
        <v>251352</v>
      </c>
      <c r="G2065" s="91">
        <f t="shared" si="94"/>
        <v>251352</v>
      </c>
    </row>
    <row r="2066" spans="2:7" s="95" customFormat="1" ht="91.5" customHeight="1" outlineLevel="1" x14ac:dyDescent="0.25">
      <c r="B2066" s="98" t="s">
        <v>5131</v>
      </c>
      <c r="C2066" s="73" t="s">
        <v>3378</v>
      </c>
      <c r="D2066" s="74" t="s">
        <v>35</v>
      </c>
      <c r="E2066" s="90">
        <v>1</v>
      </c>
      <c r="F2066" s="91">
        <v>284287</v>
      </c>
      <c r="G2066" s="91">
        <f t="shared" si="94"/>
        <v>284287</v>
      </c>
    </row>
    <row r="2067" spans="2:7" s="95" customFormat="1" ht="91.5" customHeight="1" outlineLevel="1" x14ac:dyDescent="0.25">
      <c r="B2067" s="98" t="s">
        <v>5132</v>
      </c>
      <c r="C2067" s="73" t="s">
        <v>3379</v>
      </c>
      <c r="D2067" s="74" t="s">
        <v>35</v>
      </c>
      <c r="E2067" s="90">
        <v>1</v>
      </c>
      <c r="F2067" s="91">
        <v>370428</v>
      </c>
      <c r="G2067" s="91">
        <f t="shared" si="94"/>
        <v>370428</v>
      </c>
    </row>
    <row r="2068" spans="2:7" s="95" customFormat="1" ht="91.5" customHeight="1" outlineLevel="1" x14ac:dyDescent="0.25">
      <c r="B2068" s="98" t="s">
        <v>5133</v>
      </c>
      <c r="C2068" s="73" t="s">
        <v>3380</v>
      </c>
      <c r="D2068" s="74" t="s">
        <v>35</v>
      </c>
      <c r="E2068" s="90">
        <v>1</v>
      </c>
      <c r="F2068" s="91">
        <v>405666</v>
      </c>
      <c r="G2068" s="91">
        <f t="shared" si="94"/>
        <v>405666</v>
      </c>
    </row>
    <row r="2069" spans="2:7" s="95" customFormat="1" ht="91.5" customHeight="1" outlineLevel="1" x14ac:dyDescent="0.25">
      <c r="B2069" s="98" t="s">
        <v>5134</v>
      </c>
      <c r="C2069" s="73" t="s">
        <v>3381</v>
      </c>
      <c r="D2069" s="74" t="s">
        <v>35</v>
      </c>
      <c r="E2069" s="90">
        <v>1</v>
      </c>
      <c r="F2069" s="91">
        <v>361697</v>
      </c>
      <c r="G2069" s="91">
        <f t="shared" si="94"/>
        <v>361697</v>
      </c>
    </row>
    <row r="2070" spans="2:7" s="95" customFormat="1" ht="91.5" customHeight="1" outlineLevel="1" x14ac:dyDescent="0.25">
      <c r="B2070" s="98" t="s">
        <v>5135</v>
      </c>
      <c r="C2070" s="73" t="s">
        <v>3382</v>
      </c>
      <c r="D2070" s="74" t="s">
        <v>35</v>
      </c>
      <c r="E2070" s="90">
        <v>1</v>
      </c>
      <c r="F2070" s="91">
        <v>612518</v>
      </c>
      <c r="G2070" s="91">
        <f t="shared" si="94"/>
        <v>612518</v>
      </c>
    </row>
    <row r="2071" spans="2:7" s="95" customFormat="1" ht="91.5" customHeight="1" outlineLevel="1" x14ac:dyDescent="0.25">
      <c r="B2071" s="98" t="s">
        <v>5136</v>
      </c>
      <c r="C2071" s="73" t="s">
        <v>3383</v>
      </c>
      <c r="D2071" s="74" t="s">
        <v>35</v>
      </c>
      <c r="E2071" s="90">
        <v>1</v>
      </c>
      <c r="F2071" s="91">
        <v>536286</v>
      </c>
      <c r="G2071" s="91">
        <f t="shared" si="94"/>
        <v>536286</v>
      </c>
    </row>
    <row r="2072" spans="2:7" s="95" customFormat="1" ht="91.5" customHeight="1" outlineLevel="1" x14ac:dyDescent="0.25">
      <c r="B2072" s="98" t="s">
        <v>5137</v>
      </c>
      <c r="C2072" s="73" t="s">
        <v>3384</v>
      </c>
      <c r="D2072" s="74" t="s">
        <v>35</v>
      </c>
      <c r="E2072" s="90">
        <v>1</v>
      </c>
      <c r="F2072" s="91">
        <v>385736</v>
      </c>
      <c r="G2072" s="91">
        <f t="shared" si="94"/>
        <v>385736</v>
      </c>
    </row>
    <row r="2073" spans="2:7" s="95" customFormat="1" ht="91.5" customHeight="1" outlineLevel="1" x14ac:dyDescent="0.25">
      <c r="B2073" s="98" t="s">
        <v>5138</v>
      </c>
      <c r="C2073" s="73" t="s">
        <v>3385</v>
      </c>
      <c r="D2073" s="74" t="s">
        <v>35</v>
      </c>
      <c r="E2073" s="90">
        <v>1</v>
      </c>
      <c r="F2073" s="91">
        <v>457907</v>
      </c>
      <c r="G2073" s="91">
        <f t="shared" si="94"/>
        <v>457907</v>
      </c>
    </row>
    <row r="2074" spans="2:7" s="95" customFormat="1" ht="91.5" customHeight="1" outlineLevel="1" x14ac:dyDescent="0.25">
      <c r="B2074" s="98" t="s">
        <v>5139</v>
      </c>
      <c r="C2074" s="73" t="s">
        <v>3385</v>
      </c>
      <c r="D2074" s="74" t="s">
        <v>35</v>
      </c>
      <c r="E2074" s="90">
        <v>1</v>
      </c>
      <c r="F2074" s="91">
        <v>429705</v>
      </c>
      <c r="G2074" s="91">
        <f t="shared" si="94"/>
        <v>429705</v>
      </c>
    </row>
    <row r="2075" spans="2:7" s="95" customFormat="1" ht="91.5" customHeight="1" outlineLevel="1" x14ac:dyDescent="0.25">
      <c r="B2075" s="98" t="s">
        <v>5140</v>
      </c>
      <c r="C2075" s="73" t="s">
        <v>3386</v>
      </c>
      <c r="D2075" s="74" t="s">
        <v>31</v>
      </c>
      <c r="E2075" s="90">
        <v>1</v>
      </c>
      <c r="F2075" s="91">
        <v>288151</v>
      </c>
      <c r="G2075" s="91">
        <f t="shared" si="94"/>
        <v>288151</v>
      </c>
    </row>
    <row r="2076" spans="2:7" s="95" customFormat="1" ht="91.5" customHeight="1" outlineLevel="1" x14ac:dyDescent="0.25">
      <c r="B2076" s="98" t="s">
        <v>5141</v>
      </c>
      <c r="C2076" s="73" t="s">
        <v>3387</v>
      </c>
      <c r="D2076" s="74" t="s">
        <v>31</v>
      </c>
      <c r="E2076" s="90">
        <v>1</v>
      </c>
      <c r="F2076" s="91">
        <v>175787</v>
      </c>
      <c r="G2076" s="91">
        <f t="shared" si="94"/>
        <v>175787</v>
      </c>
    </row>
    <row r="2077" spans="2:7" s="95" customFormat="1" ht="91.5" customHeight="1" outlineLevel="1" x14ac:dyDescent="0.25">
      <c r="B2077" s="98" t="s">
        <v>5142</v>
      </c>
      <c r="C2077" s="73" t="s">
        <v>3388</v>
      </c>
      <c r="D2077" s="74" t="s">
        <v>31</v>
      </c>
      <c r="E2077" s="90">
        <v>1</v>
      </c>
      <c r="F2077" s="91">
        <v>5543</v>
      </c>
      <c r="G2077" s="91">
        <f t="shared" si="94"/>
        <v>5543</v>
      </c>
    </row>
    <row r="2078" spans="2:7" s="95" customFormat="1" ht="91.5" customHeight="1" outlineLevel="1" x14ac:dyDescent="0.25">
      <c r="B2078" s="98" t="s">
        <v>5143</v>
      </c>
      <c r="C2078" s="73" t="s">
        <v>3389</v>
      </c>
      <c r="D2078" s="74" t="s">
        <v>31</v>
      </c>
      <c r="E2078" s="90">
        <v>1</v>
      </c>
      <c r="F2078" s="91">
        <v>93110</v>
      </c>
      <c r="G2078" s="91">
        <f t="shared" si="94"/>
        <v>93110</v>
      </c>
    </row>
    <row r="2079" spans="2:7" s="95" customFormat="1" ht="91.5" customHeight="1" outlineLevel="1" x14ac:dyDescent="0.25">
      <c r="B2079" s="98" t="s">
        <v>5144</v>
      </c>
      <c r="C2079" s="73" t="s">
        <v>3390</v>
      </c>
      <c r="D2079" s="74" t="s">
        <v>31</v>
      </c>
      <c r="E2079" s="90">
        <v>1</v>
      </c>
      <c r="F2079" s="91">
        <v>109752</v>
      </c>
      <c r="G2079" s="91">
        <f t="shared" si="94"/>
        <v>109752</v>
      </c>
    </row>
    <row r="2080" spans="2:7" s="95" customFormat="1" ht="91.5" customHeight="1" outlineLevel="1" x14ac:dyDescent="0.25">
      <c r="B2080" s="98" t="s">
        <v>5145</v>
      </c>
      <c r="C2080" s="73" t="s">
        <v>3391</v>
      </c>
      <c r="D2080" s="74" t="s">
        <v>35</v>
      </c>
      <c r="E2080" s="90">
        <v>1</v>
      </c>
      <c r="F2080" s="91">
        <v>8569547</v>
      </c>
      <c r="G2080" s="91">
        <f t="shared" si="94"/>
        <v>8569547</v>
      </c>
    </row>
    <row r="2081" spans="2:7" s="95" customFormat="1" ht="91.5" customHeight="1" outlineLevel="1" x14ac:dyDescent="0.25">
      <c r="B2081" s="98" t="s">
        <v>5146</v>
      </c>
      <c r="C2081" s="73" t="s">
        <v>3392</v>
      </c>
      <c r="D2081" s="74" t="s">
        <v>35</v>
      </c>
      <c r="E2081" s="90">
        <v>1</v>
      </c>
      <c r="F2081" s="91">
        <v>10842097</v>
      </c>
      <c r="G2081" s="91">
        <f t="shared" si="94"/>
        <v>10842097</v>
      </c>
    </row>
    <row r="2082" spans="2:7" s="95" customFormat="1" ht="91.5" customHeight="1" outlineLevel="1" x14ac:dyDescent="0.25">
      <c r="B2082" s="98" t="s">
        <v>5147</v>
      </c>
      <c r="C2082" s="73" t="s">
        <v>3393</v>
      </c>
      <c r="D2082" s="74" t="s">
        <v>35</v>
      </c>
      <c r="E2082" s="90">
        <v>1</v>
      </c>
      <c r="F2082" s="91">
        <v>13337097</v>
      </c>
      <c r="G2082" s="91">
        <f t="shared" si="94"/>
        <v>13337097</v>
      </c>
    </row>
    <row r="2083" spans="2:7" s="95" customFormat="1" ht="91.5" customHeight="1" outlineLevel="1" x14ac:dyDescent="0.25">
      <c r="B2083" s="98" t="s">
        <v>5148</v>
      </c>
      <c r="C2083" s="73" t="s">
        <v>3394</v>
      </c>
      <c r="D2083" s="74" t="s">
        <v>35</v>
      </c>
      <c r="E2083" s="90">
        <v>1</v>
      </c>
      <c r="F2083" s="91">
        <v>14765597</v>
      </c>
      <c r="G2083" s="91">
        <f t="shared" si="94"/>
        <v>14765597</v>
      </c>
    </row>
    <row r="2084" spans="2:7" s="95" customFormat="1" ht="91.5" customHeight="1" outlineLevel="1" x14ac:dyDescent="0.25">
      <c r="B2084" s="98" t="s">
        <v>5149</v>
      </c>
      <c r="C2084" s="73" t="s">
        <v>3395</v>
      </c>
      <c r="D2084" s="74" t="s">
        <v>35</v>
      </c>
      <c r="E2084" s="90">
        <v>1</v>
      </c>
      <c r="F2084" s="91">
        <v>19716047</v>
      </c>
      <c r="G2084" s="91">
        <f t="shared" si="94"/>
        <v>19716047</v>
      </c>
    </row>
    <row r="2085" spans="2:7" s="95" customFormat="1" ht="91.5" customHeight="1" outlineLevel="1" x14ac:dyDescent="0.25">
      <c r="B2085" s="98" t="s">
        <v>5150</v>
      </c>
      <c r="C2085" s="73" t="s">
        <v>3396</v>
      </c>
      <c r="D2085" s="74" t="s">
        <v>35</v>
      </c>
      <c r="E2085" s="90">
        <v>1</v>
      </c>
      <c r="F2085" s="91">
        <v>8084947</v>
      </c>
      <c r="G2085" s="91">
        <f t="shared" si="94"/>
        <v>8084947</v>
      </c>
    </row>
    <row r="2086" spans="2:7" s="95" customFormat="1" ht="91.5" customHeight="1" outlineLevel="1" x14ac:dyDescent="0.25">
      <c r="B2086" s="98" t="s">
        <v>5151</v>
      </c>
      <c r="C2086" s="73" t="s">
        <v>3397</v>
      </c>
      <c r="D2086" s="74" t="s">
        <v>35</v>
      </c>
      <c r="E2086" s="90">
        <v>1</v>
      </c>
      <c r="F2086" s="91">
        <v>6341947</v>
      </c>
      <c r="G2086" s="91">
        <f t="shared" si="94"/>
        <v>6341947</v>
      </c>
    </row>
    <row r="2087" spans="2:7" s="95" customFormat="1" ht="91.5" customHeight="1" outlineLevel="1" x14ac:dyDescent="0.25">
      <c r="B2087" s="98" t="s">
        <v>5152</v>
      </c>
      <c r="C2087" s="73" t="s">
        <v>3398</v>
      </c>
      <c r="D2087" s="74" t="s">
        <v>35</v>
      </c>
      <c r="E2087" s="90">
        <v>1</v>
      </c>
      <c r="F2087" s="91">
        <v>13970802</v>
      </c>
      <c r="G2087" s="91">
        <f t="shared" si="94"/>
        <v>13970802</v>
      </c>
    </row>
    <row r="2088" spans="2:7" s="95" customFormat="1" ht="91.5" customHeight="1" outlineLevel="1" x14ac:dyDescent="0.25">
      <c r="B2088" s="98" t="s">
        <v>5153</v>
      </c>
      <c r="C2088" s="73" t="s">
        <v>3399</v>
      </c>
      <c r="D2088" s="74" t="s">
        <v>35</v>
      </c>
      <c r="E2088" s="90">
        <v>1</v>
      </c>
      <c r="F2088" s="91">
        <v>17504352</v>
      </c>
      <c r="G2088" s="91">
        <f t="shared" si="94"/>
        <v>17504352</v>
      </c>
    </row>
    <row r="2089" spans="2:7" s="95" customFormat="1" ht="91.5" customHeight="1" outlineLevel="1" x14ac:dyDescent="0.25">
      <c r="B2089" s="98" t="s">
        <v>5154</v>
      </c>
      <c r="C2089" s="73" t="s">
        <v>3400</v>
      </c>
      <c r="D2089" s="74" t="s">
        <v>35</v>
      </c>
      <c r="E2089" s="90">
        <v>1</v>
      </c>
      <c r="F2089" s="91">
        <v>18205102</v>
      </c>
      <c r="G2089" s="91">
        <f t="shared" si="94"/>
        <v>18205102</v>
      </c>
    </row>
    <row r="2090" spans="2:7" s="95" customFormat="1" ht="91.5" customHeight="1" outlineLevel="1" x14ac:dyDescent="0.25">
      <c r="B2090" s="98" t="s">
        <v>5155</v>
      </c>
      <c r="C2090" s="73" t="s">
        <v>3401</v>
      </c>
      <c r="D2090" s="74" t="s">
        <v>35</v>
      </c>
      <c r="E2090" s="90">
        <v>1</v>
      </c>
      <c r="F2090" s="91">
        <v>23096373</v>
      </c>
      <c r="G2090" s="91">
        <f t="shared" si="94"/>
        <v>23096373</v>
      </c>
    </row>
    <row r="2091" spans="2:7" s="95" customFormat="1" ht="91.5" customHeight="1" outlineLevel="1" x14ac:dyDescent="0.25">
      <c r="B2091" s="98" t="s">
        <v>5156</v>
      </c>
      <c r="C2091" s="73" t="s">
        <v>3402</v>
      </c>
      <c r="D2091" s="74" t="s">
        <v>35</v>
      </c>
      <c r="E2091" s="90">
        <v>1</v>
      </c>
      <c r="F2091" s="91">
        <v>29644552</v>
      </c>
      <c r="G2091" s="91">
        <f t="shared" si="94"/>
        <v>29644552</v>
      </c>
    </row>
    <row r="2092" spans="2:7" s="95" customFormat="1" ht="91.5" customHeight="1" outlineLevel="1" x14ac:dyDescent="0.25">
      <c r="B2092" s="98" t="s">
        <v>5157</v>
      </c>
      <c r="C2092" s="73" t="s">
        <v>3403</v>
      </c>
      <c r="D2092" s="74" t="s">
        <v>35</v>
      </c>
      <c r="E2092" s="90">
        <v>1</v>
      </c>
      <c r="F2092" s="91">
        <v>30928552</v>
      </c>
      <c r="G2092" s="91">
        <f t="shared" si="94"/>
        <v>30928552</v>
      </c>
    </row>
    <row r="2093" spans="2:7" s="95" customFormat="1" ht="91.5" customHeight="1" outlineLevel="1" x14ac:dyDescent="0.25">
      <c r="B2093" s="98" t="s">
        <v>5158</v>
      </c>
      <c r="C2093" s="73" t="s">
        <v>3404</v>
      </c>
      <c r="D2093" s="74" t="s">
        <v>35</v>
      </c>
      <c r="E2093" s="90">
        <v>1</v>
      </c>
      <c r="F2093" s="91">
        <v>192064281</v>
      </c>
      <c r="G2093" s="91">
        <f t="shared" si="94"/>
        <v>192064281</v>
      </c>
    </row>
    <row r="2094" spans="2:7" s="95" customFormat="1" ht="91.5" customHeight="1" outlineLevel="1" x14ac:dyDescent="0.25">
      <c r="B2094" s="98" t="s">
        <v>5159</v>
      </c>
      <c r="C2094" s="73" t="s">
        <v>3405</v>
      </c>
      <c r="D2094" s="74" t="s">
        <v>35</v>
      </c>
      <c r="E2094" s="90">
        <v>1</v>
      </c>
      <c r="F2094" s="91">
        <v>35485402</v>
      </c>
      <c r="G2094" s="91">
        <f t="shared" si="94"/>
        <v>35485402</v>
      </c>
    </row>
    <row r="2095" spans="2:7" s="95" customFormat="1" ht="91.5" customHeight="1" outlineLevel="1" x14ac:dyDescent="0.25">
      <c r="B2095" s="98" t="s">
        <v>5160</v>
      </c>
      <c r="C2095" s="73" t="s">
        <v>3406</v>
      </c>
      <c r="D2095" s="74" t="s">
        <v>35</v>
      </c>
      <c r="E2095" s="90">
        <v>1</v>
      </c>
      <c r="F2095" s="91">
        <v>20520988</v>
      </c>
      <c r="G2095" s="91">
        <f t="shared" si="94"/>
        <v>20520988</v>
      </c>
    </row>
    <row r="2096" spans="2:7" s="95" customFormat="1" ht="91.5" customHeight="1" outlineLevel="1" x14ac:dyDescent="0.25">
      <c r="B2096" s="98" t="s">
        <v>5161</v>
      </c>
      <c r="C2096" s="73" t="s">
        <v>3407</v>
      </c>
      <c r="D2096" s="74" t="s">
        <v>35</v>
      </c>
      <c r="E2096" s="90">
        <v>1</v>
      </c>
      <c r="F2096" s="91">
        <v>2349812</v>
      </c>
      <c r="G2096" s="91">
        <f t="shared" si="94"/>
        <v>2349812</v>
      </c>
    </row>
    <row r="2097" spans="2:7" s="95" customFormat="1" ht="91.5" customHeight="1" outlineLevel="1" x14ac:dyDescent="0.25">
      <c r="B2097" s="98" t="s">
        <v>5162</v>
      </c>
      <c r="C2097" s="73" t="s">
        <v>3408</v>
      </c>
      <c r="D2097" s="74" t="s">
        <v>35</v>
      </c>
      <c r="E2097" s="90">
        <v>1</v>
      </c>
      <c r="F2097" s="91">
        <v>3519667</v>
      </c>
      <c r="G2097" s="91">
        <f t="shared" si="94"/>
        <v>3519667</v>
      </c>
    </row>
    <row r="2098" spans="2:7" s="95" customFormat="1" ht="91.5" customHeight="1" outlineLevel="1" x14ac:dyDescent="0.25">
      <c r="B2098" s="98" t="s">
        <v>5163</v>
      </c>
      <c r="C2098" s="73" t="s">
        <v>3409</v>
      </c>
      <c r="D2098" s="74" t="s">
        <v>35</v>
      </c>
      <c r="E2098" s="90">
        <v>1</v>
      </c>
      <c r="F2098" s="91">
        <v>17787245</v>
      </c>
      <c r="G2098" s="91">
        <f t="shared" si="94"/>
        <v>17787245</v>
      </c>
    </row>
    <row r="2099" spans="2:7" s="95" customFormat="1" ht="91.5" customHeight="1" outlineLevel="1" x14ac:dyDescent="0.25">
      <c r="B2099" s="98" t="s">
        <v>5164</v>
      </c>
      <c r="C2099" s="73" t="s">
        <v>3410</v>
      </c>
      <c r="D2099" s="74" t="s">
        <v>35</v>
      </c>
      <c r="E2099" s="90">
        <v>1</v>
      </c>
      <c r="F2099" s="91">
        <v>1067754</v>
      </c>
      <c r="G2099" s="91">
        <f t="shared" si="94"/>
        <v>1067754</v>
      </c>
    </row>
    <row r="2100" spans="2:7" s="95" customFormat="1" ht="91.5" customHeight="1" outlineLevel="1" x14ac:dyDescent="0.25">
      <c r="B2100" s="98" t="s">
        <v>5165</v>
      </c>
      <c r="C2100" s="73" t="s">
        <v>3411</v>
      </c>
      <c r="D2100" s="74" t="s">
        <v>35</v>
      </c>
      <c r="E2100" s="90">
        <v>1</v>
      </c>
      <c r="F2100" s="91">
        <v>1187183</v>
      </c>
      <c r="G2100" s="91">
        <f t="shared" si="94"/>
        <v>1187183</v>
      </c>
    </row>
    <row r="2101" spans="2:7" s="95" customFormat="1" ht="91.5" customHeight="1" outlineLevel="1" x14ac:dyDescent="0.25">
      <c r="B2101" s="98" t="s">
        <v>5166</v>
      </c>
      <c r="C2101" s="73" t="s">
        <v>3412</v>
      </c>
      <c r="D2101" s="74" t="s">
        <v>35</v>
      </c>
      <c r="E2101" s="90">
        <v>1</v>
      </c>
      <c r="F2101" s="91">
        <v>1161073</v>
      </c>
      <c r="G2101" s="91">
        <f t="shared" si="94"/>
        <v>1161073</v>
      </c>
    </row>
    <row r="2102" spans="2:7" s="95" customFormat="1" ht="91.5" customHeight="1" outlineLevel="1" x14ac:dyDescent="0.25">
      <c r="B2102" s="98" t="s">
        <v>5167</v>
      </c>
      <c r="C2102" s="73" t="s">
        <v>3413</v>
      </c>
      <c r="D2102" s="74" t="s">
        <v>35</v>
      </c>
      <c r="E2102" s="90">
        <v>1</v>
      </c>
      <c r="F2102" s="91">
        <v>125598</v>
      </c>
      <c r="G2102" s="91">
        <f t="shared" ref="G2102:G2165" si="95">+ROUND(E2102*F2102,0)</f>
        <v>125598</v>
      </c>
    </row>
    <row r="2103" spans="2:7" s="95" customFormat="1" ht="91.5" customHeight="1" outlineLevel="1" x14ac:dyDescent="0.25">
      <c r="B2103" s="98" t="s">
        <v>5168</v>
      </c>
      <c r="C2103" s="73" t="s">
        <v>3414</v>
      </c>
      <c r="D2103" s="74" t="s">
        <v>35</v>
      </c>
      <c r="E2103" s="90">
        <v>1</v>
      </c>
      <c r="F2103" s="91">
        <v>366718</v>
      </c>
      <c r="G2103" s="91">
        <f t="shared" si="95"/>
        <v>366718</v>
      </c>
    </row>
    <row r="2104" spans="2:7" s="95" customFormat="1" ht="91.5" customHeight="1" outlineLevel="1" x14ac:dyDescent="0.25">
      <c r="B2104" s="98" t="s">
        <v>5169</v>
      </c>
      <c r="C2104" s="73" t="s">
        <v>3415</v>
      </c>
      <c r="D2104" s="74" t="s">
        <v>35</v>
      </c>
      <c r="E2104" s="90">
        <v>1</v>
      </c>
      <c r="F2104" s="91">
        <v>741068</v>
      </c>
      <c r="G2104" s="91">
        <f t="shared" si="95"/>
        <v>741068</v>
      </c>
    </row>
    <row r="2105" spans="2:7" s="95" customFormat="1" ht="91.5" customHeight="1" outlineLevel="1" x14ac:dyDescent="0.25">
      <c r="B2105" s="98" t="s">
        <v>5170</v>
      </c>
      <c r="C2105" s="73" t="s">
        <v>3416</v>
      </c>
      <c r="D2105" s="74" t="s">
        <v>2845</v>
      </c>
      <c r="E2105" s="90">
        <v>1</v>
      </c>
      <c r="F2105" s="91">
        <v>102166</v>
      </c>
      <c r="G2105" s="91">
        <f t="shared" si="95"/>
        <v>102166</v>
      </c>
    </row>
    <row r="2106" spans="2:7" s="95" customFormat="1" ht="91.5" customHeight="1" outlineLevel="1" x14ac:dyDescent="0.25">
      <c r="B2106" s="98" t="s">
        <v>5171</v>
      </c>
      <c r="C2106" s="73" t="s">
        <v>3417</v>
      </c>
      <c r="D2106" s="74" t="s">
        <v>35</v>
      </c>
      <c r="E2106" s="90">
        <v>1</v>
      </c>
      <c r="F2106" s="91">
        <v>19845</v>
      </c>
      <c r="G2106" s="91">
        <f t="shared" si="95"/>
        <v>19845</v>
      </c>
    </row>
    <row r="2107" spans="2:7" s="95" customFormat="1" ht="91.5" customHeight="1" outlineLevel="1" x14ac:dyDescent="0.25">
      <c r="B2107" s="98" t="s">
        <v>5172</v>
      </c>
      <c r="C2107" s="73" t="s">
        <v>3418</v>
      </c>
      <c r="D2107" s="74" t="s">
        <v>35</v>
      </c>
      <c r="E2107" s="90">
        <v>1</v>
      </c>
      <c r="F2107" s="91">
        <v>680671</v>
      </c>
      <c r="G2107" s="91">
        <f t="shared" si="95"/>
        <v>680671</v>
      </c>
    </row>
    <row r="2108" spans="2:7" s="95" customFormat="1" ht="91.5" customHeight="1" outlineLevel="1" x14ac:dyDescent="0.25">
      <c r="B2108" s="98" t="s">
        <v>5173</v>
      </c>
      <c r="C2108" s="73" t="s">
        <v>3419</v>
      </c>
      <c r="D2108" s="74" t="s">
        <v>35</v>
      </c>
      <c r="E2108" s="90">
        <v>1</v>
      </c>
      <c r="F2108" s="91">
        <v>566080</v>
      </c>
      <c r="G2108" s="91">
        <f t="shared" si="95"/>
        <v>566080</v>
      </c>
    </row>
    <row r="2109" spans="2:7" s="95" customFormat="1" ht="91.5" customHeight="1" outlineLevel="1" x14ac:dyDescent="0.25">
      <c r="B2109" s="98" t="s">
        <v>5174</v>
      </c>
      <c r="C2109" s="73" t="s">
        <v>3420</v>
      </c>
      <c r="D2109" s="74" t="s">
        <v>31</v>
      </c>
      <c r="E2109" s="90">
        <v>1</v>
      </c>
      <c r="F2109" s="91">
        <v>121936</v>
      </c>
      <c r="G2109" s="91">
        <f t="shared" si="95"/>
        <v>121936</v>
      </c>
    </row>
    <row r="2110" spans="2:7" s="95" customFormat="1" ht="91.5" customHeight="1" outlineLevel="1" x14ac:dyDescent="0.25">
      <c r="B2110" s="98" t="s">
        <v>5175</v>
      </c>
      <c r="C2110" s="73" t="s">
        <v>3421</v>
      </c>
      <c r="D2110" s="74" t="s">
        <v>31</v>
      </c>
      <c r="E2110" s="90">
        <v>1</v>
      </c>
      <c r="F2110" s="91">
        <v>67558</v>
      </c>
      <c r="G2110" s="91">
        <f t="shared" si="95"/>
        <v>67558</v>
      </c>
    </row>
    <row r="2111" spans="2:7" s="95" customFormat="1" ht="91.5" customHeight="1" outlineLevel="1" x14ac:dyDescent="0.25">
      <c r="B2111" s="98" t="s">
        <v>5176</v>
      </c>
      <c r="C2111" s="73" t="s">
        <v>3422</v>
      </c>
      <c r="D2111" s="74" t="s">
        <v>31</v>
      </c>
      <c r="E2111" s="90">
        <v>1</v>
      </c>
      <c r="F2111" s="91">
        <v>94502</v>
      </c>
      <c r="G2111" s="91">
        <f t="shared" si="95"/>
        <v>94502</v>
      </c>
    </row>
    <row r="2112" spans="2:7" s="95" customFormat="1" ht="91.5" customHeight="1" outlineLevel="1" x14ac:dyDescent="0.25">
      <c r="B2112" s="98" t="s">
        <v>5177</v>
      </c>
      <c r="C2112" s="73" t="s">
        <v>3423</v>
      </c>
      <c r="D2112" s="74" t="s">
        <v>31</v>
      </c>
      <c r="E2112" s="90">
        <v>1</v>
      </c>
      <c r="F2112" s="91">
        <v>26084</v>
      </c>
      <c r="G2112" s="91">
        <f t="shared" si="95"/>
        <v>26084</v>
      </c>
    </row>
    <row r="2113" spans="2:7" s="95" customFormat="1" ht="91.5" customHeight="1" outlineLevel="1" x14ac:dyDescent="0.25">
      <c r="B2113" s="98" t="s">
        <v>5178</v>
      </c>
      <c r="C2113" s="73" t="s">
        <v>3420</v>
      </c>
      <c r="D2113" s="74" t="s">
        <v>31</v>
      </c>
      <c r="E2113" s="90">
        <v>1</v>
      </c>
      <c r="F2113" s="91">
        <v>115207</v>
      </c>
      <c r="G2113" s="91">
        <f t="shared" si="95"/>
        <v>115207</v>
      </c>
    </row>
    <row r="2114" spans="2:7" s="95" customFormat="1" ht="91.5" customHeight="1" outlineLevel="1" x14ac:dyDescent="0.25">
      <c r="B2114" s="98" t="s">
        <v>5179</v>
      </c>
      <c r="C2114" s="73" t="s">
        <v>3424</v>
      </c>
      <c r="D2114" s="74" t="s">
        <v>31</v>
      </c>
      <c r="E2114" s="90">
        <v>1</v>
      </c>
      <c r="F2114" s="91">
        <v>26318</v>
      </c>
      <c r="G2114" s="91">
        <f t="shared" si="95"/>
        <v>26318</v>
      </c>
    </row>
    <row r="2115" spans="2:7" s="95" customFormat="1" ht="91.5" customHeight="1" outlineLevel="1" x14ac:dyDescent="0.25">
      <c r="B2115" s="98" t="s">
        <v>5180</v>
      </c>
      <c r="C2115" s="73" t="s">
        <v>3425</v>
      </c>
      <c r="D2115" s="74" t="s">
        <v>31</v>
      </c>
      <c r="E2115" s="90">
        <v>1</v>
      </c>
      <c r="F2115" s="91">
        <v>29220</v>
      </c>
      <c r="G2115" s="91">
        <f t="shared" si="95"/>
        <v>29220</v>
      </c>
    </row>
    <row r="2116" spans="2:7" s="95" customFormat="1" ht="91.5" customHeight="1" outlineLevel="1" x14ac:dyDescent="0.25">
      <c r="B2116" s="98" t="s">
        <v>5181</v>
      </c>
      <c r="C2116" s="73" t="s">
        <v>3424</v>
      </c>
      <c r="D2116" s="74" t="s">
        <v>31</v>
      </c>
      <c r="E2116" s="90">
        <v>1</v>
      </c>
      <c r="F2116" s="91">
        <v>26146</v>
      </c>
      <c r="G2116" s="91">
        <f t="shared" si="95"/>
        <v>26146</v>
      </c>
    </row>
    <row r="2117" spans="2:7" s="95" customFormat="1" ht="91.5" customHeight="1" outlineLevel="1" x14ac:dyDescent="0.25">
      <c r="B2117" s="98" t="s">
        <v>5182</v>
      </c>
      <c r="C2117" s="73" t="s">
        <v>3426</v>
      </c>
      <c r="D2117" s="74" t="s">
        <v>31</v>
      </c>
      <c r="E2117" s="90">
        <v>1</v>
      </c>
      <c r="F2117" s="91">
        <v>35046</v>
      </c>
      <c r="G2117" s="91">
        <f t="shared" si="95"/>
        <v>35046</v>
      </c>
    </row>
    <row r="2118" spans="2:7" s="95" customFormat="1" ht="91.5" customHeight="1" outlineLevel="1" x14ac:dyDescent="0.25">
      <c r="B2118" s="98" t="s">
        <v>5183</v>
      </c>
      <c r="C2118" s="73" t="s">
        <v>3427</v>
      </c>
      <c r="D2118" s="74" t="s">
        <v>31</v>
      </c>
      <c r="E2118" s="90">
        <v>1</v>
      </c>
      <c r="F2118" s="91">
        <v>51768</v>
      </c>
      <c r="G2118" s="91">
        <f t="shared" si="95"/>
        <v>51768</v>
      </c>
    </row>
    <row r="2119" spans="2:7" s="95" customFormat="1" ht="91.5" customHeight="1" outlineLevel="1" x14ac:dyDescent="0.25">
      <c r="B2119" s="98" t="s">
        <v>5184</v>
      </c>
      <c r="C2119" s="73" t="s">
        <v>3424</v>
      </c>
      <c r="D2119" s="74" t="s">
        <v>31</v>
      </c>
      <c r="E2119" s="90">
        <v>1</v>
      </c>
      <c r="F2119" s="91">
        <v>25922</v>
      </c>
      <c r="G2119" s="91">
        <f t="shared" si="95"/>
        <v>25922</v>
      </c>
    </row>
    <row r="2120" spans="2:7" s="95" customFormat="1" ht="91.5" customHeight="1" outlineLevel="1" x14ac:dyDescent="0.25">
      <c r="B2120" s="98" t="s">
        <v>5185</v>
      </c>
      <c r="C2120" s="73" t="s">
        <v>3428</v>
      </c>
      <c r="D2120" s="74" t="s">
        <v>31</v>
      </c>
      <c r="E2120" s="90">
        <v>1</v>
      </c>
      <c r="F2120" s="91">
        <v>53027</v>
      </c>
      <c r="G2120" s="91">
        <f t="shared" si="95"/>
        <v>53027</v>
      </c>
    </row>
    <row r="2121" spans="2:7" s="95" customFormat="1" ht="91.5" customHeight="1" outlineLevel="1" x14ac:dyDescent="0.25">
      <c r="B2121" s="98" t="s">
        <v>5186</v>
      </c>
      <c r="C2121" s="73" t="s">
        <v>3429</v>
      </c>
      <c r="D2121" s="74" t="s">
        <v>31</v>
      </c>
      <c r="E2121" s="90">
        <v>1</v>
      </c>
      <c r="F2121" s="91">
        <v>47157</v>
      </c>
      <c r="G2121" s="91">
        <f t="shared" si="95"/>
        <v>47157</v>
      </c>
    </row>
    <row r="2122" spans="2:7" s="95" customFormat="1" ht="91.5" customHeight="1" outlineLevel="1" x14ac:dyDescent="0.25">
      <c r="B2122" s="98" t="s">
        <v>5187</v>
      </c>
      <c r="C2122" s="73" t="s">
        <v>3430</v>
      </c>
      <c r="D2122" s="74" t="s">
        <v>31</v>
      </c>
      <c r="E2122" s="90">
        <v>1</v>
      </c>
      <c r="F2122" s="91">
        <v>22269</v>
      </c>
      <c r="G2122" s="91">
        <f t="shared" si="95"/>
        <v>22269</v>
      </c>
    </row>
    <row r="2123" spans="2:7" s="95" customFormat="1" ht="91.5" customHeight="1" outlineLevel="1" x14ac:dyDescent="0.25">
      <c r="B2123" s="98" t="s">
        <v>5188</v>
      </c>
      <c r="C2123" s="73" t="s">
        <v>3431</v>
      </c>
      <c r="D2123" s="74" t="s">
        <v>31</v>
      </c>
      <c r="E2123" s="90">
        <v>1</v>
      </c>
      <c r="F2123" s="91">
        <v>8353</v>
      </c>
      <c r="G2123" s="91">
        <f t="shared" si="95"/>
        <v>8353</v>
      </c>
    </row>
    <row r="2124" spans="2:7" s="95" customFormat="1" ht="91.5" customHeight="1" outlineLevel="1" x14ac:dyDescent="0.25">
      <c r="B2124" s="98" t="s">
        <v>5189</v>
      </c>
      <c r="C2124" s="73" t="s">
        <v>3432</v>
      </c>
      <c r="D2124" s="74" t="s">
        <v>2845</v>
      </c>
      <c r="E2124" s="90">
        <v>1</v>
      </c>
      <c r="F2124" s="91">
        <v>528646</v>
      </c>
      <c r="G2124" s="91">
        <f t="shared" si="95"/>
        <v>528646</v>
      </c>
    </row>
    <row r="2125" spans="2:7" s="95" customFormat="1" ht="91.5" customHeight="1" outlineLevel="1" x14ac:dyDescent="0.25">
      <c r="B2125" s="98" t="s">
        <v>5190</v>
      </c>
      <c r="C2125" s="73" t="s">
        <v>3433</v>
      </c>
      <c r="D2125" s="74" t="s">
        <v>35</v>
      </c>
      <c r="E2125" s="90">
        <v>1</v>
      </c>
      <c r="F2125" s="91">
        <v>517846</v>
      </c>
      <c r="G2125" s="91">
        <f t="shared" si="95"/>
        <v>517846</v>
      </c>
    </row>
    <row r="2126" spans="2:7" s="95" customFormat="1" ht="91.5" customHeight="1" outlineLevel="1" x14ac:dyDescent="0.25">
      <c r="B2126" s="98" t="s">
        <v>5191</v>
      </c>
      <c r="C2126" s="73" t="s">
        <v>3434</v>
      </c>
      <c r="D2126" s="74" t="s">
        <v>35</v>
      </c>
      <c r="E2126" s="90">
        <v>1</v>
      </c>
      <c r="F2126" s="91">
        <v>173243</v>
      </c>
      <c r="G2126" s="91">
        <f t="shared" si="95"/>
        <v>173243</v>
      </c>
    </row>
    <row r="2127" spans="2:7" s="95" customFormat="1" ht="91.5" customHeight="1" outlineLevel="1" x14ac:dyDescent="0.25">
      <c r="B2127" s="98" t="s">
        <v>5192</v>
      </c>
      <c r="C2127" s="73" t="s">
        <v>3435</v>
      </c>
      <c r="D2127" s="74" t="s">
        <v>35</v>
      </c>
      <c r="E2127" s="90">
        <v>1</v>
      </c>
      <c r="F2127" s="91">
        <v>392320</v>
      </c>
      <c r="G2127" s="91">
        <f t="shared" si="95"/>
        <v>392320</v>
      </c>
    </row>
    <row r="2128" spans="2:7" s="95" customFormat="1" ht="91.5" customHeight="1" outlineLevel="1" x14ac:dyDescent="0.25">
      <c r="B2128" s="98" t="s">
        <v>5193</v>
      </c>
      <c r="C2128" s="73" t="s">
        <v>3436</v>
      </c>
      <c r="D2128" s="74" t="s">
        <v>35</v>
      </c>
      <c r="E2128" s="90">
        <v>1</v>
      </c>
      <c r="F2128" s="91">
        <v>744371</v>
      </c>
      <c r="G2128" s="91">
        <f t="shared" si="95"/>
        <v>744371</v>
      </c>
    </row>
    <row r="2129" spans="2:7" s="95" customFormat="1" ht="91.5" customHeight="1" outlineLevel="1" x14ac:dyDescent="0.25">
      <c r="B2129" s="98" t="s">
        <v>5194</v>
      </c>
      <c r="C2129" s="73" t="s">
        <v>3437</v>
      </c>
      <c r="D2129" s="74" t="s">
        <v>35</v>
      </c>
      <c r="E2129" s="90">
        <v>1</v>
      </c>
      <c r="F2129" s="91">
        <v>902370</v>
      </c>
      <c r="G2129" s="91">
        <f t="shared" si="95"/>
        <v>902370</v>
      </c>
    </row>
    <row r="2130" spans="2:7" s="95" customFormat="1" ht="91.5" customHeight="1" outlineLevel="1" x14ac:dyDescent="0.25">
      <c r="B2130" s="98" t="s">
        <v>5195</v>
      </c>
      <c r="C2130" s="73" t="s">
        <v>3438</v>
      </c>
      <c r="D2130" s="74" t="s">
        <v>35</v>
      </c>
      <c r="E2130" s="90">
        <v>1</v>
      </c>
      <c r="F2130" s="91">
        <v>146728</v>
      </c>
      <c r="G2130" s="91">
        <f t="shared" si="95"/>
        <v>146728</v>
      </c>
    </row>
    <row r="2131" spans="2:7" s="95" customFormat="1" ht="91.5" customHeight="1" outlineLevel="1" x14ac:dyDescent="0.25">
      <c r="B2131" s="98" t="s">
        <v>5196</v>
      </c>
      <c r="C2131" s="73" t="s">
        <v>3439</v>
      </c>
      <c r="D2131" s="74" t="s">
        <v>35</v>
      </c>
      <c r="E2131" s="90">
        <v>1</v>
      </c>
      <c r="F2131" s="91">
        <v>1493757</v>
      </c>
      <c r="G2131" s="91">
        <f t="shared" si="95"/>
        <v>1493757</v>
      </c>
    </row>
    <row r="2132" spans="2:7" s="95" customFormat="1" ht="91.5" customHeight="1" outlineLevel="1" x14ac:dyDescent="0.25">
      <c r="B2132" s="98" t="s">
        <v>5197</v>
      </c>
      <c r="C2132" s="73" t="s">
        <v>3440</v>
      </c>
      <c r="D2132" s="74" t="s">
        <v>35</v>
      </c>
      <c r="E2132" s="90">
        <v>1</v>
      </c>
      <c r="F2132" s="91">
        <v>502146</v>
      </c>
      <c r="G2132" s="91">
        <f t="shared" si="95"/>
        <v>502146</v>
      </c>
    </row>
    <row r="2133" spans="2:7" s="95" customFormat="1" ht="91.5" customHeight="1" outlineLevel="1" x14ac:dyDescent="0.25">
      <c r="B2133" s="98" t="s">
        <v>5198</v>
      </c>
      <c r="C2133" s="73" t="s">
        <v>3441</v>
      </c>
      <c r="D2133" s="74" t="s">
        <v>35</v>
      </c>
      <c r="E2133" s="90">
        <v>1</v>
      </c>
      <c r="F2133" s="91">
        <v>355984</v>
      </c>
      <c r="G2133" s="91">
        <f t="shared" si="95"/>
        <v>355984</v>
      </c>
    </row>
    <row r="2134" spans="2:7" s="95" customFormat="1" ht="91.5" customHeight="1" outlineLevel="1" x14ac:dyDescent="0.25">
      <c r="B2134" s="98" t="s">
        <v>5199</v>
      </c>
      <c r="C2134" s="73" t="s">
        <v>3442</v>
      </c>
      <c r="D2134" s="74" t="s">
        <v>35</v>
      </c>
      <c r="E2134" s="90">
        <v>1</v>
      </c>
      <c r="F2134" s="91">
        <v>802051</v>
      </c>
      <c r="G2134" s="91">
        <f t="shared" si="95"/>
        <v>802051</v>
      </c>
    </row>
    <row r="2135" spans="2:7" s="95" customFormat="1" ht="91.5" customHeight="1" outlineLevel="1" x14ac:dyDescent="0.25">
      <c r="B2135" s="98" t="s">
        <v>5200</v>
      </c>
      <c r="C2135" s="73" t="s">
        <v>3443</v>
      </c>
      <c r="D2135" s="74" t="s">
        <v>35</v>
      </c>
      <c r="E2135" s="90">
        <v>1</v>
      </c>
      <c r="F2135" s="91">
        <v>233351</v>
      </c>
      <c r="G2135" s="91">
        <f t="shared" si="95"/>
        <v>233351</v>
      </c>
    </row>
    <row r="2136" spans="2:7" s="95" customFormat="1" ht="91.5" customHeight="1" outlineLevel="1" x14ac:dyDescent="0.25">
      <c r="B2136" s="98" t="s">
        <v>5201</v>
      </c>
      <c r="C2136" s="73" t="s">
        <v>3444</v>
      </c>
      <c r="D2136" s="74" t="s">
        <v>2845</v>
      </c>
      <c r="E2136" s="90">
        <v>1</v>
      </c>
      <c r="F2136" s="91">
        <v>518910</v>
      </c>
      <c r="G2136" s="91">
        <f t="shared" si="95"/>
        <v>518910</v>
      </c>
    </row>
    <row r="2137" spans="2:7" s="95" customFormat="1" ht="91.5" customHeight="1" outlineLevel="1" x14ac:dyDescent="0.25">
      <c r="B2137" s="98" t="s">
        <v>5202</v>
      </c>
      <c r="C2137" s="73" t="s">
        <v>3445</v>
      </c>
      <c r="D2137" s="74" t="s">
        <v>35</v>
      </c>
      <c r="E2137" s="90">
        <v>1</v>
      </c>
      <c r="F2137" s="91">
        <v>175273</v>
      </c>
      <c r="G2137" s="91">
        <f t="shared" si="95"/>
        <v>175273</v>
      </c>
    </row>
    <row r="2138" spans="2:7" s="95" customFormat="1" ht="91.5" customHeight="1" outlineLevel="1" x14ac:dyDescent="0.25">
      <c r="B2138" s="98" t="s">
        <v>5203</v>
      </c>
      <c r="C2138" s="73" t="s">
        <v>3446</v>
      </c>
      <c r="D2138" s="74" t="s">
        <v>35</v>
      </c>
      <c r="E2138" s="90">
        <v>1</v>
      </c>
      <c r="F2138" s="91">
        <v>2109858</v>
      </c>
      <c r="G2138" s="91">
        <f t="shared" si="95"/>
        <v>2109858</v>
      </c>
    </row>
    <row r="2139" spans="2:7" s="95" customFormat="1" ht="91.5" customHeight="1" outlineLevel="1" x14ac:dyDescent="0.25">
      <c r="B2139" s="98" t="s">
        <v>5204</v>
      </c>
      <c r="C2139" s="73" t="s">
        <v>3447</v>
      </c>
      <c r="D2139" s="74" t="s">
        <v>35</v>
      </c>
      <c r="E2139" s="90">
        <v>1</v>
      </c>
      <c r="F2139" s="91">
        <v>1378208</v>
      </c>
      <c r="G2139" s="91">
        <f t="shared" si="95"/>
        <v>1378208</v>
      </c>
    </row>
    <row r="2140" spans="2:7" s="95" customFormat="1" ht="91.5" customHeight="1" outlineLevel="1" x14ac:dyDescent="0.25">
      <c r="B2140" s="98" t="s">
        <v>5205</v>
      </c>
      <c r="C2140" s="73" t="s">
        <v>3448</v>
      </c>
      <c r="D2140" s="74" t="s">
        <v>35</v>
      </c>
      <c r="E2140" s="90">
        <v>1</v>
      </c>
      <c r="F2140" s="91">
        <v>1061685</v>
      </c>
      <c r="G2140" s="91">
        <f t="shared" si="95"/>
        <v>1061685</v>
      </c>
    </row>
    <row r="2141" spans="2:7" s="95" customFormat="1" ht="91.5" customHeight="1" outlineLevel="1" x14ac:dyDescent="0.25">
      <c r="B2141" s="98" t="s">
        <v>5206</v>
      </c>
      <c r="C2141" s="73" t="s">
        <v>3449</v>
      </c>
      <c r="D2141" s="74" t="s">
        <v>2845</v>
      </c>
      <c r="E2141" s="90">
        <v>1</v>
      </c>
      <c r="F2141" s="91">
        <v>110923</v>
      </c>
      <c r="G2141" s="91">
        <f t="shared" si="95"/>
        <v>110923</v>
      </c>
    </row>
    <row r="2142" spans="2:7" s="95" customFormat="1" ht="91.5" customHeight="1" outlineLevel="1" x14ac:dyDescent="0.25">
      <c r="B2142" s="98" t="s">
        <v>5207</v>
      </c>
      <c r="C2142" s="73" t="s">
        <v>3450</v>
      </c>
      <c r="D2142" s="74" t="s">
        <v>35</v>
      </c>
      <c r="E2142" s="90">
        <v>1</v>
      </c>
      <c r="F2142" s="91">
        <v>398383</v>
      </c>
      <c r="G2142" s="91">
        <f t="shared" si="95"/>
        <v>398383</v>
      </c>
    </row>
    <row r="2143" spans="2:7" s="95" customFormat="1" ht="91.5" customHeight="1" outlineLevel="1" x14ac:dyDescent="0.25">
      <c r="B2143" s="98" t="s">
        <v>5208</v>
      </c>
      <c r="C2143" s="73" t="s">
        <v>3451</v>
      </c>
      <c r="D2143" s="74" t="s">
        <v>35</v>
      </c>
      <c r="E2143" s="90">
        <v>1</v>
      </c>
      <c r="F2143" s="91">
        <v>808735</v>
      </c>
      <c r="G2143" s="91">
        <f t="shared" si="95"/>
        <v>808735</v>
      </c>
    </row>
    <row r="2144" spans="2:7" s="95" customFormat="1" ht="91.5" customHeight="1" outlineLevel="1" x14ac:dyDescent="0.25">
      <c r="B2144" s="98" t="s">
        <v>5209</v>
      </c>
      <c r="C2144" s="73" t="s">
        <v>3452</v>
      </c>
      <c r="D2144" s="74" t="s">
        <v>35</v>
      </c>
      <c r="E2144" s="90">
        <v>1</v>
      </c>
      <c r="F2144" s="91">
        <v>788946</v>
      </c>
      <c r="G2144" s="91">
        <f t="shared" si="95"/>
        <v>788946</v>
      </c>
    </row>
    <row r="2145" spans="2:7" s="95" customFormat="1" ht="91.5" customHeight="1" outlineLevel="1" x14ac:dyDescent="0.25">
      <c r="B2145" s="98" t="s">
        <v>5210</v>
      </c>
      <c r="C2145" s="73" t="s">
        <v>3453</v>
      </c>
      <c r="D2145" s="74" t="s">
        <v>35</v>
      </c>
      <c r="E2145" s="90">
        <v>1</v>
      </c>
      <c r="F2145" s="91">
        <v>976591</v>
      </c>
      <c r="G2145" s="91">
        <f t="shared" si="95"/>
        <v>976591</v>
      </c>
    </row>
    <row r="2146" spans="2:7" s="95" customFormat="1" ht="91.5" customHeight="1" outlineLevel="1" x14ac:dyDescent="0.25">
      <c r="B2146" s="98" t="s">
        <v>5211</v>
      </c>
      <c r="C2146" s="73" t="s">
        <v>3454</v>
      </c>
      <c r="D2146" s="74" t="s">
        <v>35</v>
      </c>
      <c r="E2146" s="90">
        <v>1</v>
      </c>
      <c r="F2146" s="91">
        <v>766143</v>
      </c>
      <c r="G2146" s="91">
        <f t="shared" si="95"/>
        <v>766143</v>
      </c>
    </row>
    <row r="2147" spans="2:7" s="95" customFormat="1" ht="91.5" customHeight="1" outlineLevel="1" x14ac:dyDescent="0.25">
      <c r="B2147" s="98" t="s">
        <v>5212</v>
      </c>
      <c r="C2147" s="73" t="s">
        <v>3455</v>
      </c>
      <c r="D2147" s="74" t="s">
        <v>35</v>
      </c>
      <c r="E2147" s="90">
        <v>1</v>
      </c>
      <c r="F2147" s="91">
        <v>844289</v>
      </c>
      <c r="G2147" s="91">
        <f t="shared" si="95"/>
        <v>844289</v>
      </c>
    </row>
    <row r="2148" spans="2:7" s="95" customFormat="1" ht="91.5" customHeight="1" outlineLevel="1" x14ac:dyDescent="0.25">
      <c r="B2148" s="98" t="s">
        <v>5213</v>
      </c>
      <c r="C2148" s="73" t="s">
        <v>3456</v>
      </c>
      <c r="D2148" s="74" t="s">
        <v>35</v>
      </c>
      <c r="E2148" s="90">
        <v>1</v>
      </c>
      <c r="F2148" s="91">
        <v>1303990</v>
      </c>
      <c r="G2148" s="91">
        <f t="shared" si="95"/>
        <v>1303990</v>
      </c>
    </row>
    <row r="2149" spans="2:7" s="95" customFormat="1" ht="91.5" customHeight="1" outlineLevel="1" x14ac:dyDescent="0.25">
      <c r="B2149" s="98" t="s">
        <v>5214</v>
      </c>
      <c r="C2149" s="73" t="s">
        <v>3457</v>
      </c>
      <c r="D2149" s="74" t="s">
        <v>2845</v>
      </c>
      <c r="E2149" s="90">
        <v>1</v>
      </c>
      <c r="F2149" s="91">
        <v>153277</v>
      </c>
      <c r="G2149" s="91">
        <f t="shared" si="95"/>
        <v>153277</v>
      </c>
    </row>
    <row r="2150" spans="2:7" s="95" customFormat="1" ht="91.5" customHeight="1" outlineLevel="1" x14ac:dyDescent="0.25">
      <c r="B2150" s="98" t="s">
        <v>5215</v>
      </c>
      <c r="C2150" s="73" t="s">
        <v>3458</v>
      </c>
      <c r="D2150" s="74" t="s">
        <v>35</v>
      </c>
      <c r="E2150" s="90">
        <v>1</v>
      </c>
      <c r="F2150" s="91">
        <v>3677011</v>
      </c>
      <c r="G2150" s="91">
        <f t="shared" si="95"/>
        <v>3677011</v>
      </c>
    </row>
    <row r="2151" spans="2:7" s="95" customFormat="1" ht="91.5" customHeight="1" outlineLevel="1" x14ac:dyDescent="0.25">
      <c r="B2151" s="98" t="s">
        <v>5216</v>
      </c>
      <c r="C2151" s="73" t="s">
        <v>3459</v>
      </c>
      <c r="D2151" s="74" t="s">
        <v>35</v>
      </c>
      <c r="E2151" s="90">
        <v>1</v>
      </c>
      <c r="F2151" s="91">
        <v>2511562</v>
      </c>
      <c r="G2151" s="91">
        <f t="shared" si="95"/>
        <v>2511562</v>
      </c>
    </row>
    <row r="2152" spans="2:7" s="95" customFormat="1" ht="91.5" customHeight="1" outlineLevel="1" x14ac:dyDescent="0.25">
      <c r="B2152" s="98" t="s">
        <v>5217</v>
      </c>
      <c r="C2152" s="73" t="s">
        <v>3460</v>
      </c>
      <c r="D2152" s="74" t="s">
        <v>35</v>
      </c>
      <c r="E2152" s="90">
        <v>1</v>
      </c>
      <c r="F2152" s="91">
        <v>2223718</v>
      </c>
      <c r="G2152" s="91">
        <f t="shared" si="95"/>
        <v>2223718</v>
      </c>
    </row>
    <row r="2153" spans="2:7" s="95" customFormat="1" ht="91.5" customHeight="1" outlineLevel="1" x14ac:dyDescent="0.25">
      <c r="B2153" s="98" t="s">
        <v>5218</v>
      </c>
      <c r="C2153" s="73" t="s">
        <v>3461</v>
      </c>
      <c r="D2153" s="74" t="s">
        <v>35</v>
      </c>
      <c r="E2153" s="90">
        <v>1</v>
      </c>
      <c r="F2153" s="91">
        <v>398927</v>
      </c>
      <c r="G2153" s="91">
        <f t="shared" si="95"/>
        <v>398927</v>
      </c>
    </row>
    <row r="2154" spans="2:7" s="95" customFormat="1" ht="91.5" customHeight="1" outlineLevel="1" x14ac:dyDescent="0.25">
      <c r="B2154" s="98" t="s">
        <v>5219</v>
      </c>
      <c r="C2154" s="73" t="s">
        <v>3462</v>
      </c>
      <c r="D2154" s="74" t="s">
        <v>35</v>
      </c>
      <c r="E2154" s="90">
        <v>1</v>
      </c>
      <c r="F2154" s="91">
        <v>303977</v>
      </c>
      <c r="G2154" s="91">
        <f t="shared" si="95"/>
        <v>303977</v>
      </c>
    </row>
    <row r="2155" spans="2:7" s="95" customFormat="1" ht="91.5" customHeight="1" outlineLevel="1" x14ac:dyDescent="0.25">
      <c r="B2155" s="98" t="s">
        <v>5220</v>
      </c>
      <c r="C2155" s="73" t="s">
        <v>3463</v>
      </c>
      <c r="D2155" s="74" t="s">
        <v>35</v>
      </c>
      <c r="E2155" s="90">
        <v>1</v>
      </c>
      <c r="F2155" s="91">
        <v>2306038</v>
      </c>
      <c r="G2155" s="91">
        <f t="shared" si="95"/>
        <v>2306038</v>
      </c>
    </row>
    <row r="2156" spans="2:7" s="95" customFormat="1" ht="91.5" customHeight="1" outlineLevel="1" x14ac:dyDescent="0.25">
      <c r="B2156" s="98" t="s">
        <v>5221</v>
      </c>
      <c r="C2156" s="73" t="s">
        <v>3464</v>
      </c>
      <c r="D2156" s="74" t="s">
        <v>35</v>
      </c>
      <c r="E2156" s="90">
        <v>1</v>
      </c>
      <c r="F2156" s="91">
        <v>2031890</v>
      </c>
      <c r="G2156" s="91">
        <f t="shared" si="95"/>
        <v>2031890</v>
      </c>
    </row>
    <row r="2157" spans="2:7" s="95" customFormat="1" ht="91.5" customHeight="1" outlineLevel="1" x14ac:dyDescent="0.25">
      <c r="B2157" s="98" t="s">
        <v>5222</v>
      </c>
      <c r="C2157" s="73" t="s">
        <v>3465</v>
      </c>
      <c r="D2157" s="74" t="s">
        <v>35</v>
      </c>
      <c r="E2157" s="90">
        <v>1</v>
      </c>
      <c r="F2157" s="91">
        <v>2268928</v>
      </c>
      <c r="G2157" s="91">
        <f t="shared" si="95"/>
        <v>2268928</v>
      </c>
    </row>
    <row r="2158" spans="2:7" s="95" customFormat="1" ht="91.5" customHeight="1" outlineLevel="1" x14ac:dyDescent="0.25">
      <c r="B2158" s="98" t="s">
        <v>5223</v>
      </c>
      <c r="C2158" s="73" t="s">
        <v>3466</v>
      </c>
      <c r="D2158" s="74" t="s">
        <v>35</v>
      </c>
      <c r="E2158" s="90">
        <v>1</v>
      </c>
      <c r="F2158" s="91">
        <v>373068</v>
      </c>
      <c r="G2158" s="91">
        <f t="shared" si="95"/>
        <v>373068</v>
      </c>
    </row>
    <row r="2159" spans="2:7" s="95" customFormat="1" ht="91.5" customHeight="1" outlineLevel="1" x14ac:dyDescent="0.25">
      <c r="B2159" s="98" t="s">
        <v>5224</v>
      </c>
      <c r="C2159" s="73" t="s">
        <v>3467</v>
      </c>
      <c r="D2159" s="74" t="s">
        <v>35</v>
      </c>
      <c r="E2159" s="90">
        <v>1</v>
      </c>
      <c r="F2159" s="91">
        <v>1248164</v>
      </c>
      <c r="G2159" s="91">
        <f t="shared" si="95"/>
        <v>1248164</v>
      </c>
    </row>
    <row r="2160" spans="2:7" s="95" customFormat="1" ht="91.5" customHeight="1" outlineLevel="1" x14ac:dyDescent="0.25">
      <c r="B2160" s="98" t="s">
        <v>5225</v>
      </c>
      <c r="C2160" s="73" t="s">
        <v>3468</v>
      </c>
      <c r="D2160" s="74" t="s">
        <v>35</v>
      </c>
      <c r="E2160" s="90">
        <v>1</v>
      </c>
      <c r="F2160" s="91">
        <v>794332</v>
      </c>
      <c r="G2160" s="91">
        <f t="shared" si="95"/>
        <v>794332</v>
      </c>
    </row>
    <row r="2161" spans="2:7" s="95" customFormat="1" ht="91.5" customHeight="1" outlineLevel="1" x14ac:dyDescent="0.25">
      <c r="B2161" s="98" t="s">
        <v>5226</v>
      </c>
      <c r="C2161" s="73" t="s">
        <v>3469</v>
      </c>
      <c r="D2161" s="74" t="s">
        <v>35</v>
      </c>
      <c r="E2161" s="90">
        <v>1</v>
      </c>
      <c r="F2161" s="91">
        <v>398927</v>
      </c>
      <c r="G2161" s="91">
        <f t="shared" si="95"/>
        <v>398927</v>
      </c>
    </row>
    <row r="2162" spans="2:7" s="95" customFormat="1" ht="91.5" customHeight="1" outlineLevel="1" x14ac:dyDescent="0.25">
      <c r="B2162" s="98" t="s">
        <v>5227</v>
      </c>
      <c r="C2162" s="73" t="s">
        <v>3470</v>
      </c>
      <c r="D2162" s="74" t="s">
        <v>2845</v>
      </c>
      <c r="E2162" s="90">
        <v>1</v>
      </c>
      <c r="F2162" s="91">
        <v>592893</v>
      </c>
      <c r="G2162" s="91">
        <f t="shared" si="95"/>
        <v>592893</v>
      </c>
    </row>
    <row r="2163" spans="2:7" s="95" customFormat="1" ht="91.5" customHeight="1" outlineLevel="1" x14ac:dyDescent="0.25">
      <c r="B2163" s="98" t="s">
        <v>5228</v>
      </c>
      <c r="C2163" s="73" t="s">
        <v>3471</v>
      </c>
      <c r="D2163" s="74" t="s">
        <v>35</v>
      </c>
      <c r="E2163" s="90">
        <v>1</v>
      </c>
      <c r="F2163" s="91">
        <v>1722173</v>
      </c>
      <c r="G2163" s="91">
        <f t="shared" si="95"/>
        <v>1722173</v>
      </c>
    </row>
    <row r="2164" spans="2:7" s="95" customFormat="1" ht="91.5" customHeight="1" outlineLevel="1" x14ac:dyDescent="0.25">
      <c r="B2164" s="98" t="s">
        <v>5229</v>
      </c>
      <c r="C2164" s="73" t="s">
        <v>3472</v>
      </c>
      <c r="D2164" s="74" t="s">
        <v>35</v>
      </c>
      <c r="E2164" s="90">
        <v>1</v>
      </c>
      <c r="F2164" s="91">
        <v>1623246</v>
      </c>
      <c r="G2164" s="91">
        <f t="shared" si="95"/>
        <v>1623246</v>
      </c>
    </row>
    <row r="2165" spans="2:7" s="95" customFormat="1" ht="91.5" customHeight="1" outlineLevel="1" x14ac:dyDescent="0.25">
      <c r="B2165" s="98" t="s">
        <v>5230</v>
      </c>
      <c r="C2165" s="73" t="s">
        <v>3473</v>
      </c>
      <c r="D2165" s="74" t="s">
        <v>35</v>
      </c>
      <c r="E2165" s="90">
        <v>1</v>
      </c>
      <c r="F2165" s="91">
        <v>846709</v>
      </c>
      <c r="G2165" s="91">
        <f t="shared" si="95"/>
        <v>846709</v>
      </c>
    </row>
    <row r="2166" spans="2:7" s="95" customFormat="1" ht="91.5" customHeight="1" outlineLevel="1" x14ac:dyDescent="0.25">
      <c r="B2166" s="98" t="s">
        <v>5231</v>
      </c>
      <c r="C2166" s="73" t="s">
        <v>3474</v>
      </c>
      <c r="D2166" s="74" t="s">
        <v>35</v>
      </c>
      <c r="E2166" s="90">
        <v>1</v>
      </c>
      <c r="F2166" s="91">
        <v>371978</v>
      </c>
      <c r="G2166" s="91">
        <f t="shared" ref="G2166:G2229" si="96">+ROUND(E2166*F2166,0)</f>
        <v>371978</v>
      </c>
    </row>
    <row r="2167" spans="2:7" s="95" customFormat="1" ht="91.5" customHeight="1" outlineLevel="1" x14ac:dyDescent="0.25">
      <c r="B2167" s="98" t="s">
        <v>5232</v>
      </c>
      <c r="C2167" s="73" t="s">
        <v>3475</v>
      </c>
      <c r="D2167" s="74" t="s">
        <v>35</v>
      </c>
      <c r="E2167" s="90">
        <v>1</v>
      </c>
      <c r="F2167" s="91">
        <v>76219</v>
      </c>
      <c r="G2167" s="91">
        <f t="shared" si="96"/>
        <v>76219</v>
      </c>
    </row>
    <row r="2168" spans="2:7" s="95" customFormat="1" ht="91.5" customHeight="1" outlineLevel="1" x14ac:dyDescent="0.25">
      <c r="B2168" s="98" t="s">
        <v>5233</v>
      </c>
      <c r="C2168" s="73" t="s">
        <v>3476</v>
      </c>
      <c r="D2168" s="74" t="s">
        <v>35</v>
      </c>
      <c r="E2168" s="90">
        <v>1</v>
      </c>
      <c r="F2168" s="91">
        <v>1364922</v>
      </c>
      <c r="G2168" s="91">
        <f t="shared" si="96"/>
        <v>1364922</v>
      </c>
    </row>
    <row r="2169" spans="2:7" s="95" customFormat="1" ht="91.5" customHeight="1" outlineLevel="1" x14ac:dyDescent="0.25">
      <c r="B2169" s="98" t="s">
        <v>5234</v>
      </c>
      <c r="C2169" s="73" t="s">
        <v>3477</v>
      </c>
      <c r="D2169" s="74" t="s">
        <v>35</v>
      </c>
      <c r="E2169" s="90">
        <v>1</v>
      </c>
      <c r="F2169" s="91">
        <v>407426</v>
      </c>
      <c r="G2169" s="91">
        <f t="shared" si="96"/>
        <v>407426</v>
      </c>
    </row>
    <row r="2170" spans="2:7" s="95" customFormat="1" ht="91.5" customHeight="1" outlineLevel="1" x14ac:dyDescent="0.25">
      <c r="B2170" s="98" t="s">
        <v>5235</v>
      </c>
      <c r="C2170" s="73" t="s">
        <v>3478</v>
      </c>
      <c r="D2170" s="74" t="s">
        <v>35</v>
      </c>
      <c r="E2170" s="90">
        <v>1</v>
      </c>
      <c r="F2170" s="91">
        <v>1622350</v>
      </c>
      <c r="G2170" s="91">
        <f t="shared" si="96"/>
        <v>1622350</v>
      </c>
    </row>
    <row r="2171" spans="2:7" s="95" customFormat="1" ht="91.5" customHeight="1" outlineLevel="1" x14ac:dyDescent="0.25">
      <c r="B2171" s="98" t="s">
        <v>5236</v>
      </c>
      <c r="C2171" s="73" t="s">
        <v>3479</v>
      </c>
      <c r="D2171" s="74" t="s">
        <v>35</v>
      </c>
      <c r="E2171" s="90">
        <v>1</v>
      </c>
      <c r="F2171" s="91">
        <v>1325171</v>
      </c>
      <c r="G2171" s="91">
        <f t="shared" si="96"/>
        <v>1325171</v>
      </c>
    </row>
    <row r="2172" spans="2:7" s="95" customFormat="1" ht="91.5" customHeight="1" outlineLevel="1" x14ac:dyDescent="0.25">
      <c r="B2172" s="98" t="s">
        <v>5237</v>
      </c>
      <c r="C2172" s="73" t="s">
        <v>3480</v>
      </c>
      <c r="D2172" s="74" t="s">
        <v>35</v>
      </c>
      <c r="E2172" s="90">
        <v>1</v>
      </c>
      <c r="F2172" s="91">
        <v>342617</v>
      </c>
      <c r="G2172" s="91">
        <f t="shared" si="96"/>
        <v>342617</v>
      </c>
    </row>
    <row r="2173" spans="2:7" s="95" customFormat="1" ht="91.5" customHeight="1" outlineLevel="1" x14ac:dyDescent="0.25">
      <c r="B2173" s="98" t="s">
        <v>5238</v>
      </c>
      <c r="C2173" s="73" t="s">
        <v>3481</v>
      </c>
      <c r="D2173" s="74" t="s">
        <v>35</v>
      </c>
      <c r="E2173" s="90">
        <v>1</v>
      </c>
      <c r="F2173" s="91">
        <v>1405164</v>
      </c>
      <c r="G2173" s="91">
        <f t="shared" si="96"/>
        <v>1405164</v>
      </c>
    </row>
    <row r="2174" spans="2:7" s="95" customFormat="1" ht="91.5" customHeight="1" outlineLevel="1" x14ac:dyDescent="0.25">
      <c r="B2174" s="98" t="s">
        <v>5239</v>
      </c>
      <c r="C2174" s="73" t="s">
        <v>3482</v>
      </c>
      <c r="D2174" s="74" t="s">
        <v>35</v>
      </c>
      <c r="E2174" s="90">
        <v>1</v>
      </c>
      <c r="F2174" s="91">
        <v>407271</v>
      </c>
      <c r="G2174" s="91">
        <f t="shared" si="96"/>
        <v>407271</v>
      </c>
    </row>
    <row r="2175" spans="2:7" s="95" customFormat="1" ht="91.5" customHeight="1" outlineLevel="1" x14ac:dyDescent="0.25">
      <c r="B2175" s="98" t="s">
        <v>5240</v>
      </c>
      <c r="C2175" s="73" t="s">
        <v>3479</v>
      </c>
      <c r="D2175" s="74" t="s">
        <v>35</v>
      </c>
      <c r="E2175" s="90">
        <v>1</v>
      </c>
      <c r="F2175" s="91">
        <v>1440856</v>
      </c>
      <c r="G2175" s="91">
        <f t="shared" si="96"/>
        <v>1440856</v>
      </c>
    </row>
    <row r="2176" spans="2:7" s="95" customFormat="1" ht="91.5" customHeight="1" outlineLevel="1" x14ac:dyDescent="0.25">
      <c r="B2176" s="98" t="s">
        <v>5241</v>
      </c>
      <c r="C2176" s="73" t="s">
        <v>3473</v>
      </c>
      <c r="D2176" s="74" t="s">
        <v>35</v>
      </c>
      <c r="E2176" s="90">
        <v>1</v>
      </c>
      <c r="F2176" s="91">
        <v>1582828</v>
      </c>
      <c r="G2176" s="91">
        <f t="shared" si="96"/>
        <v>1582828</v>
      </c>
    </row>
    <row r="2177" spans="2:7" s="95" customFormat="1" ht="91.5" customHeight="1" outlineLevel="1" x14ac:dyDescent="0.25">
      <c r="B2177" s="98" t="s">
        <v>5242</v>
      </c>
      <c r="C2177" s="73" t="s">
        <v>3483</v>
      </c>
      <c r="D2177" s="74" t="s">
        <v>35</v>
      </c>
      <c r="E2177" s="90">
        <v>1</v>
      </c>
      <c r="F2177" s="91">
        <v>793275</v>
      </c>
      <c r="G2177" s="91">
        <f t="shared" si="96"/>
        <v>793275</v>
      </c>
    </row>
    <row r="2178" spans="2:7" s="95" customFormat="1" ht="91.5" customHeight="1" outlineLevel="1" x14ac:dyDescent="0.25">
      <c r="B2178" s="98" t="s">
        <v>5243</v>
      </c>
      <c r="C2178" s="73" t="s">
        <v>3484</v>
      </c>
      <c r="D2178" s="74" t="s">
        <v>35</v>
      </c>
      <c r="E2178" s="90">
        <v>1</v>
      </c>
      <c r="F2178" s="91">
        <v>313860</v>
      </c>
      <c r="G2178" s="91">
        <f t="shared" si="96"/>
        <v>313860</v>
      </c>
    </row>
    <row r="2179" spans="2:7" s="95" customFormat="1" ht="91.5" customHeight="1" outlineLevel="1" x14ac:dyDescent="0.25">
      <c r="B2179" s="98" t="s">
        <v>5244</v>
      </c>
      <c r="C2179" s="73" t="s">
        <v>3485</v>
      </c>
      <c r="D2179" s="74" t="s">
        <v>35</v>
      </c>
      <c r="E2179" s="90">
        <v>1</v>
      </c>
      <c r="F2179" s="91">
        <v>48088</v>
      </c>
      <c r="G2179" s="91">
        <f t="shared" si="96"/>
        <v>48088</v>
      </c>
    </row>
    <row r="2180" spans="2:7" s="95" customFormat="1" ht="91.5" customHeight="1" outlineLevel="1" x14ac:dyDescent="0.25">
      <c r="B2180" s="98" t="s">
        <v>5245</v>
      </c>
      <c r="C2180" s="73" t="s">
        <v>3486</v>
      </c>
      <c r="D2180" s="74" t="s">
        <v>35</v>
      </c>
      <c r="E2180" s="90">
        <v>1</v>
      </c>
      <c r="F2180" s="91">
        <v>51614</v>
      </c>
      <c r="G2180" s="91">
        <f t="shared" si="96"/>
        <v>51614</v>
      </c>
    </row>
    <row r="2181" spans="2:7" s="95" customFormat="1" ht="91.5" customHeight="1" outlineLevel="1" x14ac:dyDescent="0.25">
      <c r="B2181" s="98" t="s">
        <v>5246</v>
      </c>
      <c r="C2181" s="73" t="s">
        <v>3486</v>
      </c>
      <c r="D2181" s="74" t="s">
        <v>35</v>
      </c>
      <c r="E2181" s="90">
        <v>1</v>
      </c>
      <c r="F2181" s="91">
        <v>87029</v>
      </c>
      <c r="G2181" s="91">
        <f t="shared" si="96"/>
        <v>87029</v>
      </c>
    </row>
    <row r="2182" spans="2:7" s="95" customFormat="1" ht="91.5" customHeight="1" outlineLevel="1" x14ac:dyDescent="0.25">
      <c r="B2182" s="98" t="s">
        <v>5247</v>
      </c>
      <c r="C2182" s="73" t="s">
        <v>3487</v>
      </c>
      <c r="D2182" s="74" t="s">
        <v>35</v>
      </c>
      <c r="E2182" s="90">
        <v>1</v>
      </c>
      <c r="F2182" s="91">
        <v>48138</v>
      </c>
      <c r="G2182" s="91">
        <f t="shared" si="96"/>
        <v>48138</v>
      </c>
    </row>
    <row r="2183" spans="2:7" s="95" customFormat="1" ht="91.5" customHeight="1" outlineLevel="1" x14ac:dyDescent="0.25">
      <c r="B2183" s="98" t="s">
        <v>5248</v>
      </c>
      <c r="C2183" s="73" t="s">
        <v>3488</v>
      </c>
      <c r="D2183" s="74" t="s">
        <v>35</v>
      </c>
      <c r="E2183" s="90">
        <v>1</v>
      </c>
      <c r="F2183" s="91">
        <v>1083852</v>
      </c>
      <c r="G2183" s="91">
        <f t="shared" si="96"/>
        <v>1083852</v>
      </c>
    </row>
    <row r="2184" spans="2:7" s="95" customFormat="1" ht="91.5" customHeight="1" outlineLevel="1" x14ac:dyDescent="0.25">
      <c r="B2184" s="98" t="s">
        <v>5249</v>
      </c>
      <c r="C2184" s="73" t="s">
        <v>3489</v>
      </c>
      <c r="D2184" s="74" t="s">
        <v>35</v>
      </c>
      <c r="E2184" s="90">
        <v>1</v>
      </c>
      <c r="F2184" s="91">
        <v>1179250</v>
      </c>
      <c r="G2184" s="91">
        <f t="shared" si="96"/>
        <v>1179250</v>
      </c>
    </row>
    <row r="2185" spans="2:7" s="95" customFormat="1" ht="91.5" customHeight="1" outlineLevel="1" x14ac:dyDescent="0.25">
      <c r="B2185" s="98" t="s">
        <v>5250</v>
      </c>
      <c r="C2185" s="73" t="s">
        <v>3490</v>
      </c>
      <c r="D2185" s="74" t="s">
        <v>35</v>
      </c>
      <c r="E2185" s="90">
        <v>1</v>
      </c>
      <c r="F2185" s="91">
        <v>771949</v>
      </c>
      <c r="G2185" s="91">
        <f t="shared" si="96"/>
        <v>771949</v>
      </c>
    </row>
    <row r="2186" spans="2:7" s="95" customFormat="1" ht="91.5" customHeight="1" outlineLevel="1" x14ac:dyDescent="0.25">
      <c r="B2186" s="98" t="s">
        <v>5251</v>
      </c>
      <c r="C2186" s="73" t="s">
        <v>3491</v>
      </c>
      <c r="D2186" s="74" t="s">
        <v>35</v>
      </c>
      <c r="E2186" s="90">
        <v>1</v>
      </c>
      <c r="F2186" s="91">
        <v>975225</v>
      </c>
      <c r="G2186" s="91">
        <f t="shared" si="96"/>
        <v>975225</v>
      </c>
    </row>
    <row r="2187" spans="2:7" s="95" customFormat="1" ht="91.5" customHeight="1" outlineLevel="1" x14ac:dyDescent="0.25">
      <c r="B2187" s="98" t="s">
        <v>5252</v>
      </c>
      <c r="C2187" s="73" t="s">
        <v>3492</v>
      </c>
      <c r="D2187" s="74" t="s">
        <v>35</v>
      </c>
      <c r="E2187" s="90">
        <v>1</v>
      </c>
      <c r="F2187" s="91">
        <v>1530131</v>
      </c>
      <c r="G2187" s="91">
        <f t="shared" si="96"/>
        <v>1530131</v>
      </c>
    </row>
    <row r="2188" spans="2:7" s="95" customFormat="1" ht="91.5" customHeight="1" outlineLevel="1" x14ac:dyDescent="0.25">
      <c r="B2188" s="98" t="s">
        <v>5253</v>
      </c>
      <c r="C2188" s="73" t="s">
        <v>3493</v>
      </c>
      <c r="D2188" s="74" t="s">
        <v>35</v>
      </c>
      <c r="E2188" s="90">
        <v>1</v>
      </c>
      <c r="F2188" s="91">
        <v>536957</v>
      </c>
      <c r="G2188" s="91">
        <f t="shared" si="96"/>
        <v>536957</v>
      </c>
    </row>
    <row r="2189" spans="2:7" s="95" customFormat="1" ht="91.5" customHeight="1" outlineLevel="1" x14ac:dyDescent="0.25">
      <c r="B2189" s="98" t="s">
        <v>5254</v>
      </c>
      <c r="C2189" s="73" t="s">
        <v>3494</v>
      </c>
      <c r="D2189" s="74" t="s">
        <v>35</v>
      </c>
      <c r="E2189" s="90">
        <v>1</v>
      </c>
      <c r="F2189" s="91">
        <v>1331280</v>
      </c>
      <c r="G2189" s="91">
        <f t="shared" si="96"/>
        <v>1331280</v>
      </c>
    </row>
    <row r="2190" spans="2:7" s="95" customFormat="1" ht="91.5" customHeight="1" outlineLevel="1" x14ac:dyDescent="0.25">
      <c r="B2190" s="98" t="s">
        <v>5255</v>
      </c>
      <c r="C2190" s="73" t="s">
        <v>3495</v>
      </c>
      <c r="D2190" s="74" t="s">
        <v>55</v>
      </c>
      <c r="E2190" s="90">
        <v>1</v>
      </c>
      <c r="F2190" s="91">
        <v>2014501</v>
      </c>
      <c r="G2190" s="91">
        <f t="shared" si="96"/>
        <v>2014501</v>
      </c>
    </row>
    <row r="2191" spans="2:7" s="95" customFormat="1" ht="91.5" customHeight="1" outlineLevel="1" x14ac:dyDescent="0.25">
      <c r="B2191" s="98" t="s">
        <v>5256</v>
      </c>
      <c r="C2191" s="73" t="s">
        <v>3496</v>
      </c>
      <c r="D2191" s="74" t="s">
        <v>35</v>
      </c>
      <c r="E2191" s="90">
        <v>1</v>
      </c>
      <c r="F2191" s="91">
        <v>4750117</v>
      </c>
      <c r="G2191" s="91">
        <f t="shared" si="96"/>
        <v>4750117</v>
      </c>
    </row>
    <row r="2192" spans="2:7" s="95" customFormat="1" ht="91.5" customHeight="1" outlineLevel="1" x14ac:dyDescent="0.25">
      <c r="B2192" s="98" t="s">
        <v>5257</v>
      </c>
      <c r="C2192" s="73" t="s">
        <v>3497</v>
      </c>
      <c r="D2192" s="74" t="s">
        <v>35</v>
      </c>
      <c r="E2192" s="90">
        <v>1</v>
      </c>
      <c r="F2192" s="91">
        <v>5026511</v>
      </c>
      <c r="G2192" s="91">
        <f t="shared" si="96"/>
        <v>5026511</v>
      </c>
    </row>
    <row r="2193" spans="2:7" s="95" customFormat="1" ht="91.5" customHeight="1" outlineLevel="1" x14ac:dyDescent="0.25">
      <c r="B2193" s="98" t="s">
        <v>5258</v>
      </c>
      <c r="C2193" s="73" t="s">
        <v>3498</v>
      </c>
      <c r="D2193" s="74" t="s">
        <v>2845</v>
      </c>
      <c r="E2193" s="90">
        <v>1</v>
      </c>
      <c r="F2193" s="91">
        <v>2708431</v>
      </c>
      <c r="G2193" s="91">
        <f t="shared" si="96"/>
        <v>2708431</v>
      </c>
    </row>
    <row r="2194" spans="2:7" s="95" customFormat="1" ht="91.5" customHeight="1" outlineLevel="1" x14ac:dyDescent="0.25">
      <c r="B2194" s="98" t="s">
        <v>5259</v>
      </c>
      <c r="C2194" s="73" t="s">
        <v>3499</v>
      </c>
      <c r="D2194" s="74" t="s">
        <v>35</v>
      </c>
      <c r="E2194" s="90">
        <v>1</v>
      </c>
      <c r="F2194" s="91">
        <v>3790905</v>
      </c>
      <c r="G2194" s="91">
        <f t="shared" si="96"/>
        <v>3790905</v>
      </c>
    </row>
    <row r="2195" spans="2:7" s="95" customFormat="1" ht="91.5" customHeight="1" outlineLevel="1" x14ac:dyDescent="0.25">
      <c r="B2195" s="98" t="s">
        <v>5260</v>
      </c>
      <c r="C2195" s="73" t="s">
        <v>3500</v>
      </c>
      <c r="D2195" s="74" t="s">
        <v>35</v>
      </c>
      <c r="E2195" s="90">
        <v>1</v>
      </c>
      <c r="F2195" s="91">
        <v>2005868</v>
      </c>
      <c r="G2195" s="91">
        <f t="shared" si="96"/>
        <v>2005868</v>
      </c>
    </row>
    <row r="2196" spans="2:7" s="95" customFormat="1" ht="91.5" customHeight="1" outlineLevel="1" x14ac:dyDescent="0.25">
      <c r="B2196" s="98" t="s">
        <v>5261</v>
      </c>
      <c r="C2196" s="73" t="s">
        <v>3501</v>
      </c>
      <c r="D2196" s="74" t="s">
        <v>2845</v>
      </c>
      <c r="E2196" s="90">
        <v>1</v>
      </c>
      <c r="F2196" s="91">
        <v>700681</v>
      </c>
      <c r="G2196" s="91">
        <f t="shared" si="96"/>
        <v>700681</v>
      </c>
    </row>
    <row r="2197" spans="2:7" s="95" customFormat="1" ht="91.5" customHeight="1" outlineLevel="1" x14ac:dyDescent="0.25">
      <c r="B2197" s="98" t="s">
        <v>5262</v>
      </c>
      <c r="C2197" s="73" t="s">
        <v>3502</v>
      </c>
      <c r="D2197" s="74" t="s">
        <v>31</v>
      </c>
      <c r="E2197" s="90">
        <v>1</v>
      </c>
      <c r="F2197" s="91">
        <v>667980</v>
      </c>
      <c r="G2197" s="91">
        <f t="shared" si="96"/>
        <v>667980</v>
      </c>
    </row>
    <row r="2198" spans="2:7" s="95" customFormat="1" ht="91.5" customHeight="1" outlineLevel="1" x14ac:dyDescent="0.25">
      <c r="B2198" s="98" t="s">
        <v>5263</v>
      </c>
      <c r="C2198" s="73" t="s">
        <v>3503</v>
      </c>
      <c r="D2198" s="74" t="s">
        <v>31</v>
      </c>
      <c r="E2198" s="90">
        <v>1</v>
      </c>
      <c r="F2198" s="91">
        <v>805319</v>
      </c>
      <c r="G2198" s="91">
        <f t="shared" si="96"/>
        <v>805319</v>
      </c>
    </row>
    <row r="2199" spans="2:7" s="95" customFormat="1" ht="91.5" customHeight="1" outlineLevel="1" x14ac:dyDescent="0.25">
      <c r="B2199" s="98" t="s">
        <v>5264</v>
      </c>
      <c r="C2199" s="73" t="s">
        <v>3504</v>
      </c>
      <c r="D2199" s="74" t="s">
        <v>31</v>
      </c>
      <c r="E2199" s="90">
        <v>1</v>
      </c>
      <c r="F2199" s="91">
        <v>632950</v>
      </c>
      <c r="G2199" s="91">
        <f t="shared" si="96"/>
        <v>632950</v>
      </c>
    </row>
    <row r="2200" spans="2:7" s="95" customFormat="1" ht="91.5" customHeight="1" outlineLevel="1" x14ac:dyDescent="0.25">
      <c r="B2200" s="98" t="s">
        <v>5265</v>
      </c>
      <c r="C2200" s="73" t="s">
        <v>3505</v>
      </c>
      <c r="D2200" s="74" t="s">
        <v>35</v>
      </c>
      <c r="E2200" s="90">
        <v>1</v>
      </c>
      <c r="F2200" s="91">
        <v>19649374</v>
      </c>
      <c r="G2200" s="91">
        <f t="shared" si="96"/>
        <v>19649374</v>
      </c>
    </row>
    <row r="2201" spans="2:7" s="95" customFormat="1" ht="91.5" customHeight="1" outlineLevel="1" x14ac:dyDescent="0.25">
      <c r="B2201" s="98" t="s">
        <v>5266</v>
      </c>
      <c r="C2201" s="73" t="s">
        <v>3506</v>
      </c>
      <c r="D2201" s="74" t="s">
        <v>35</v>
      </c>
      <c r="E2201" s="90">
        <v>1</v>
      </c>
      <c r="F2201" s="91">
        <v>18167330</v>
      </c>
      <c r="G2201" s="91">
        <f t="shared" si="96"/>
        <v>18167330</v>
      </c>
    </row>
    <row r="2202" spans="2:7" s="95" customFormat="1" ht="91.5" customHeight="1" outlineLevel="1" x14ac:dyDescent="0.25">
      <c r="B2202" s="98" t="s">
        <v>5267</v>
      </c>
      <c r="C2202" s="73" t="s">
        <v>3507</v>
      </c>
      <c r="D2202" s="74" t="s">
        <v>35</v>
      </c>
      <c r="E2202" s="90">
        <v>1</v>
      </c>
      <c r="F2202" s="91">
        <v>16684711</v>
      </c>
      <c r="G2202" s="91">
        <f t="shared" si="96"/>
        <v>16684711</v>
      </c>
    </row>
    <row r="2203" spans="2:7" s="95" customFormat="1" ht="91.5" customHeight="1" outlineLevel="1" x14ac:dyDescent="0.25">
      <c r="B2203" s="98" t="s">
        <v>5268</v>
      </c>
      <c r="C2203" s="73" t="s">
        <v>3508</v>
      </c>
      <c r="D2203" s="74" t="s">
        <v>35</v>
      </c>
      <c r="E2203" s="90">
        <v>1</v>
      </c>
      <c r="F2203" s="91">
        <v>20053875</v>
      </c>
      <c r="G2203" s="91">
        <f t="shared" si="96"/>
        <v>20053875</v>
      </c>
    </row>
    <row r="2204" spans="2:7" s="95" customFormat="1" ht="91.5" customHeight="1" outlineLevel="1" x14ac:dyDescent="0.25">
      <c r="B2204" s="98" t="s">
        <v>5269</v>
      </c>
      <c r="C2204" s="73" t="s">
        <v>3509</v>
      </c>
      <c r="D2204" s="74" t="s">
        <v>31</v>
      </c>
      <c r="E2204" s="90">
        <v>1</v>
      </c>
      <c r="F2204" s="91">
        <v>515847</v>
      </c>
      <c r="G2204" s="91">
        <f t="shared" si="96"/>
        <v>515847</v>
      </c>
    </row>
    <row r="2205" spans="2:7" s="95" customFormat="1" ht="91.5" customHeight="1" outlineLevel="1" x14ac:dyDescent="0.25">
      <c r="B2205" s="98" t="s">
        <v>5270</v>
      </c>
      <c r="C2205" s="73" t="s">
        <v>3510</v>
      </c>
      <c r="D2205" s="74" t="s">
        <v>31</v>
      </c>
      <c r="E2205" s="90">
        <v>1</v>
      </c>
      <c r="F2205" s="91">
        <v>806126</v>
      </c>
      <c r="G2205" s="91">
        <f t="shared" si="96"/>
        <v>806126</v>
      </c>
    </row>
    <row r="2206" spans="2:7" s="95" customFormat="1" ht="91.5" customHeight="1" outlineLevel="1" x14ac:dyDescent="0.25">
      <c r="B2206" s="98" t="s">
        <v>5271</v>
      </c>
      <c r="C2206" s="73" t="s">
        <v>3511</v>
      </c>
      <c r="D2206" s="74" t="s">
        <v>31</v>
      </c>
      <c r="E2206" s="90">
        <v>1</v>
      </c>
      <c r="F2206" s="91">
        <v>187653</v>
      </c>
      <c r="G2206" s="91">
        <f t="shared" si="96"/>
        <v>187653</v>
      </c>
    </row>
    <row r="2207" spans="2:7" s="95" customFormat="1" ht="91.5" customHeight="1" outlineLevel="1" x14ac:dyDescent="0.25">
      <c r="B2207" s="98" t="s">
        <v>5272</v>
      </c>
      <c r="C2207" s="73" t="s">
        <v>3512</v>
      </c>
      <c r="D2207" s="74" t="s">
        <v>31</v>
      </c>
      <c r="E2207" s="90">
        <v>1</v>
      </c>
      <c r="F2207" s="91">
        <v>304272</v>
      </c>
      <c r="G2207" s="91">
        <f t="shared" si="96"/>
        <v>304272</v>
      </c>
    </row>
    <row r="2208" spans="2:7" s="95" customFormat="1" ht="91.5" customHeight="1" outlineLevel="1" x14ac:dyDescent="0.25">
      <c r="B2208" s="98" t="s">
        <v>5273</v>
      </c>
      <c r="C2208" s="73" t="s">
        <v>3513</v>
      </c>
      <c r="D2208" s="74" t="s">
        <v>31</v>
      </c>
      <c r="E2208" s="90">
        <v>1</v>
      </c>
      <c r="F2208" s="91">
        <v>866353</v>
      </c>
      <c r="G2208" s="91">
        <f t="shared" si="96"/>
        <v>866353</v>
      </c>
    </row>
    <row r="2209" spans="2:7" s="95" customFormat="1" ht="91.5" customHeight="1" outlineLevel="1" x14ac:dyDescent="0.25">
      <c r="B2209" s="98" t="s">
        <v>5274</v>
      </c>
      <c r="C2209" s="73" t="s">
        <v>3514</v>
      </c>
      <c r="D2209" s="74" t="s">
        <v>35</v>
      </c>
      <c r="E2209" s="90">
        <v>1</v>
      </c>
      <c r="F2209" s="91">
        <v>18411467</v>
      </c>
      <c r="G2209" s="91">
        <f t="shared" si="96"/>
        <v>18411467</v>
      </c>
    </row>
    <row r="2210" spans="2:7" s="95" customFormat="1" ht="91.5" customHeight="1" outlineLevel="1" x14ac:dyDescent="0.25">
      <c r="B2210" s="98" t="s">
        <v>5275</v>
      </c>
      <c r="C2210" s="73" t="s">
        <v>3515</v>
      </c>
      <c r="D2210" s="74" t="s">
        <v>35</v>
      </c>
      <c r="E2210" s="90">
        <v>1</v>
      </c>
      <c r="F2210" s="91">
        <v>21256995</v>
      </c>
      <c r="G2210" s="91">
        <f t="shared" si="96"/>
        <v>21256995</v>
      </c>
    </row>
    <row r="2211" spans="2:7" s="95" customFormat="1" ht="91.5" customHeight="1" outlineLevel="1" x14ac:dyDescent="0.25">
      <c r="B2211" s="98" t="s">
        <v>5276</v>
      </c>
      <c r="C2211" s="73" t="s">
        <v>3516</v>
      </c>
      <c r="D2211" s="74" t="s">
        <v>31</v>
      </c>
      <c r="E2211" s="90">
        <v>1</v>
      </c>
      <c r="F2211" s="91">
        <v>988385</v>
      </c>
      <c r="G2211" s="91">
        <f t="shared" si="96"/>
        <v>988385</v>
      </c>
    </row>
    <row r="2212" spans="2:7" s="95" customFormat="1" ht="91.5" customHeight="1" outlineLevel="1" x14ac:dyDescent="0.25">
      <c r="B2212" s="98" t="s">
        <v>5277</v>
      </c>
      <c r="C2212" s="73" t="s">
        <v>3517</v>
      </c>
      <c r="D2212" s="74" t="s">
        <v>31</v>
      </c>
      <c r="E2212" s="90">
        <v>1</v>
      </c>
      <c r="F2212" s="91">
        <v>1085447</v>
      </c>
      <c r="G2212" s="91">
        <f t="shared" si="96"/>
        <v>1085447</v>
      </c>
    </row>
    <row r="2213" spans="2:7" s="95" customFormat="1" ht="91.5" customHeight="1" outlineLevel="1" x14ac:dyDescent="0.25">
      <c r="B2213" s="98" t="s">
        <v>5278</v>
      </c>
      <c r="C2213" s="73" t="s">
        <v>3518</v>
      </c>
      <c r="D2213" s="74" t="s">
        <v>31</v>
      </c>
      <c r="E2213" s="90">
        <v>1</v>
      </c>
      <c r="F2213" s="91">
        <v>1228403</v>
      </c>
      <c r="G2213" s="91">
        <f t="shared" si="96"/>
        <v>1228403</v>
      </c>
    </row>
    <row r="2214" spans="2:7" s="95" customFormat="1" ht="91.5" customHeight="1" outlineLevel="1" x14ac:dyDescent="0.25">
      <c r="B2214" s="98" t="s">
        <v>5279</v>
      </c>
      <c r="C2214" s="73" t="s">
        <v>3519</v>
      </c>
      <c r="D2214" s="74" t="s">
        <v>31</v>
      </c>
      <c r="E2214" s="90">
        <v>1</v>
      </c>
      <c r="F2214" s="91">
        <v>320199</v>
      </c>
      <c r="G2214" s="91">
        <f t="shared" si="96"/>
        <v>320199</v>
      </c>
    </row>
    <row r="2215" spans="2:7" s="95" customFormat="1" ht="91.5" customHeight="1" outlineLevel="1" x14ac:dyDescent="0.25">
      <c r="B2215" s="98" t="s">
        <v>5280</v>
      </c>
      <c r="C2215" s="73" t="s">
        <v>3520</v>
      </c>
      <c r="D2215" s="74" t="s">
        <v>31</v>
      </c>
      <c r="E2215" s="90">
        <v>1</v>
      </c>
      <c r="F2215" s="91">
        <v>130808</v>
      </c>
      <c r="G2215" s="91">
        <f t="shared" si="96"/>
        <v>130808</v>
      </c>
    </row>
    <row r="2216" spans="2:7" s="95" customFormat="1" ht="91.5" customHeight="1" outlineLevel="1" x14ac:dyDescent="0.25">
      <c r="B2216" s="98" t="s">
        <v>5281</v>
      </c>
      <c r="C2216" s="73" t="s">
        <v>3521</v>
      </c>
      <c r="D2216" s="74" t="s">
        <v>35</v>
      </c>
      <c r="E2216" s="90">
        <v>1</v>
      </c>
      <c r="F2216" s="91">
        <v>363191</v>
      </c>
      <c r="G2216" s="91">
        <f t="shared" si="96"/>
        <v>363191</v>
      </c>
    </row>
    <row r="2217" spans="2:7" s="95" customFormat="1" ht="91.5" customHeight="1" outlineLevel="1" x14ac:dyDescent="0.25">
      <c r="B2217" s="98" t="s">
        <v>5282</v>
      </c>
      <c r="C2217" s="73" t="s">
        <v>3522</v>
      </c>
      <c r="D2217" s="74" t="s">
        <v>35</v>
      </c>
      <c r="E2217" s="90">
        <v>1</v>
      </c>
      <c r="F2217" s="91">
        <v>801957</v>
      </c>
      <c r="G2217" s="91">
        <f t="shared" si="96"/>
        <v>801957</v>
      </c>
    </row>
    <row r="2218" spans="2:7" s="95" customFormat="1" ht="91.5" customHeight="1" outlineLevel="1" x14ac:dyDescent="0.25">
      <c r="B2218" s="98" t="s">
        <v>5283</v>
      </c>
      <c r="C2218" s="73" t="s">
        <v>3523</v>
      </c>
      <c r="D2218" s="74" t="s">
        <v>35</v>
      </c>
      <c r="E2218" s="90">
        <v>1</v>
      </c>
      <c r="F2218" s="91">
        <v>2962001</v>
      </c>
      <c r="G2218" s="91">
        <f t="shared" si="96"/>
        <v>2962001</v>
      </c>
    </row>
    <row r="2219" spans="2:7" s="95" customFormat="1" ht="91.5" customHeight="1" outlineLevel="1" x14ac:dyDescent="0.25">
      <c r="B2219" s="98" t="s">
        <v>5284</v>
      </c>
      <c r="C2219" s="73" t="s">
        <v>3524</v>
      </c>
      <c r="D2219" s="74" t="s">
        <v>35</v>
      </c>
      <c r="E2219" s="90">
        <v>1</v>
      </c>
      <c r="F2219" s="91">
        <v>494955</v>
      </c>
      <c r="G2219" s="91">
        <f t="shared" si="96"/>
        <v>494955</v>
      </c>
    </row>
    <row r="2220" spans="2:7" s="95" customFormat="1" ht="91.5" customHeight="1" outlineLevel="1" x14ac:dyDescent="0.25">
      <c r="B2220" s="98" t="s">
        <v>5285</v>
      </c>
      <c r="C2220" s="73" t="s">
        <v>3525</v>
      </c>
      <c r="D2220" s="74" t="s">
        <v>35</v>
      </c>
      <c r="E2220" s="90">
        <v>1</v>
      </c>
      <c r="F2220" s="91">
        <v>4766726</v>
      </c>
      <c r="G2220" s="91">
        <f t="shared" si="96"/>
        <v>4766726</v>
      </c>
    </row>
    <row r="2221" spans="2:7" s="95" customFormat="1" ht="91.5" customHeight="1" outlineLevel="1" x14ac:dyDescent="0.25">
      <c r="B2221" s="98" t="s">
        <v>5286</v>
      </c>
      <c r="C2221" s="73" t="s">
        <v>3526</v>
      </c>
      <c r="D2221" s="74" t="s">
        <v>35</v>
      </c>
      <c r="E2221" s="90">
        <v>1</v>
      </c>
      <c r="F2221" s="91">
        <v>647376</v>
      </c>
      <c r="G2221" s="91">
        <f t="shared" si="96"/>
        <v>647376</v>
      </c>
    </row>
    <row r="2222" spans="2:7" s="95" customFormat="1" ht="91.5" customHeight="1" outlineLevel="1" x14ac:dyDescent="0.25">
      <c r="B2222" s="98" t="s">
        <v>5287</v>
      </c>
      <c r="C2222" s="73" t="s">
        <v>3527</v>
      </c>
      <c r="D2222" s="74" t="s">
        <v>35</v>
      </c>
      <c r="E2222" s="90">
        <v>1</v>
      </c>
      <c r="F2222" s="91">
        <v>242664</v>
      </c>
      <c r="G2222" s="91">
        <f t="shared" si="96"/>
        <v>242664</v>
      </c>
    </row>
    <row r="2223" spans="2:7" s="95" customFormat="1" ht="91.5" customHeight="1" outlineLevel="1" x14ac:dyDescent="0.25">
      <c r="B2223" s="98" t="s">
        <v>5288</v>
      </c>
      <c r="C2223" s="73" t="s">
        <v>3528</v>
      </c>
      <c r="D2223" s="74" t="s">
        <v>35</v>
      </c>
      <c r="E2223" s="90">
        <v>1</v>
      </c>
      <c r="F2223" s="91">
        <v>453906</v>
      </c>
      <c r="G2223" s="91">
        <f t="shared" si="96"/>
        <v>453906</v>
      </c>
    </row>
    <row r="2224" spans="2:7" s="95" customFormat="1" ht="91.5" customHeight="1" outlineLevel="1" x14ac:dyDescent="0.25">
      <c r="B2224" s="98" t="s">
        <v>5289</v>
      </c>
      <c r="C2224" s="73" t="s">
        <v>3529</v>
      </c>
      <c r="D2224" s="74" t="s">
        <v>35</v>
      </c>
      <c r="E2224" s="90">
        <v>1</v>
      </c>
      <c r="F2224" s="91">
        <v>1046221</v>
      </c>
      <c r="G2224" s="91">
        <f t="shared" si="96"/>
        <v>1046221</v>
      </c>
    </row>
    <row r="2225" spans="2:7" s="95" customFormat="1" ht="91.5" customHeight="1" outlineLevel="1" x14ac:dyDescent="0.25">
      <c r="B2225" s="98" t="s">
        <v>5290</v>
      </c>
      <c r="C2225" s="73" t="s">
        <v>3530</v>
      </c>
      <c r="D2225" s="74" t="s">
        <v>2409</v>
      </c>
      <c r="E2225" s="90">
        <v>1</v>
      </c>
      <c r="F2225" s="91">
        <v>791913</v>
      </c>
      <c r="G2225" s="91">
        <f t="shared" si="96"/>
        <v>791913</v>
      </c>
    </row>
    <row r="2226" spans="2:7" s="95" customFormat="1" ht="91.5" customHeight="1" outlineLevel="1" x14ac:dyDescent="0.25">
      <c r="B2226" s="98" t="s">
        <v>5291</v>
      </c>
      <c r="C2226" s="73" t="s">
        <v>3531</v>
      </c>
      <c r="D2226" s="74" t="s">
        <v>35</v>
      </c>
      <c r="E2226" s="90">
        <v>1</v>
      </c>
      <c r="F2226" s="91">
        <v>7834594</v>
      </c>
      <c r="G2226" s="91">
        <f t="shared" si="96"/>
        <v>7834594</v>
      </c>
    </row>
    <row r="2227" spans="2:7" s="95" customFormat="1" ht="91.5" customHeight="1" outlineLevel="1" x14ac:dyDescent="0.25">
      <c r="B2227" s="98" t="s">
        <v>5292</v>
      </c>
      <c r="C2227" s="73" t="s">
        <v>3532</v>
      </c>
      <c r="D2227" s="74" t="s">
        <v>35</v>
      </c>
      <c r="E2227" s="90">
        <v>1</v>
      </c>
      <c r="F2227" s="91">
        <v>8570519</v>
      </c>
      <c r="G2227" s="91">
        <f t="shared" si="96"/>
        <v>8570519</v>
      </c>
    </row>
    <row r="2228" spans="2:7" s="95" customFormat="1" ht="91.5" customHeight="1" outlineLevel="1" x14ac:dyDescent="0.25">
      <c r="B2228" s="98" t="s">
        <v>5293</v>
      </c>
      <c r="C2228" s="73" t="s">
        <v>3533</v>
      </c>
      <c r="D2228" s="74" t="s">
        <v>35</v>
      </c>
      <c r="E2228" s="90">
        <v>1</v>
      </c>
      <c r="F2228" s="91">
        <v>2106135</v>
      </c>
      <c r="G2228" s="91">
        <f t="shared" si="96"/>
        <v>2106135</v>
      </c>
    </row>
    <row r="2229" spans="2:7" s="95" customFormat="1" ht="91.5" customHeight="1" outlineLevel="1" x14ac:dyDescent="0.25">
      <c r="B2229" s="98" t="s">
        <v>5294</v>
      </c>
      <c r="C2229" s="73" t="s">
        <v>3534</v>
      </c>
      <c r="D2229" s="74" t="s">
        <v>35</v>
      </c>
      <c r="E2229" s="90">
        <v>1</v>
      </c>
      <c r="F2229" s="91">
        <v>2433923</v>
      </c>
      <c r="G2229" s="91">
        <f t="shared" si="96"/>
        <v>2433923</v>
      </c>
    </row>
    <row r="2230" spans="2:7" s="95" customFormat="1" ht="91.5" customHeight="1" outlineLevel="1" x14ac:dyDescent="0.25">
      <c r="B2230" s="98" t="s">
        <v>5295</v>
      </c>
      <c r="C2230" s="73" t="s">
        <v>3535</v>
      </c>
      <c r="D2230" s="74" t="s">
        <v>35</v>
      </c>
      <c r="E2230" s="90">
        <v>1</v>
      </c>
      <c r="F2230" s="91">
        <v>1748396</v>
      </c>
      <c r="G2230" s="91">
        <f t="shared" ref="G2230:G2293" si="97">+ROUND(E2230*F2230,0)</f>
        <v>1748396</v>
      </c>
    </row>
    <row r="2231" spans="2:7" s="95" customFormat="1" ht="91.5" customHeight="1" outlineLevel="1" x14ac:dyDescent="0.25">
      <c r="B2231" s="98" t="s">
        <v>5296</v>
      </c>
      <c r="C2231" s="73" t="s">
        <v>3536</v>
      </c>
      <c r="D2231" s="74" t="s">
        <v>31</v>
      </c>
      <c r="E2231" s="90">
        <v>1</v>
      </c>
      <c r="F2231" s="91">
        <v>238349</v>
      </c>
      <c r="G2231" s="91">
        <f t="shared" si="97"/>
        <v>238349</v>
      </c>
    </row>
    <row r="2232" spans="2:7" s="95" customFormat="1" ht="91.5" customHeight="1" outlineLevel="1" x14ac:dyDescent="0.25">
      <c r="B2232" s="98" t="s">
        <v>5297</v>
      </c>
      <c r="C2232" s="73" t="s">
        <v>3537</v>
      </c>
      <c r="D2232" s="74" t="s">
        <v>31</v>
      </c>
      <c r="E2232" s="90">
        <v>1</v>
      </c>
      <c r="F2232" s="91">
        <v>358662</v>
      </c>
      <c r="G2232" s="91">
        <f t="shared" si="97"/>
        <v>358662</v>
      </c>
    </row>
    <row r="2233" spans="2:7" s="95" customFormat="1" ht="91.5" customHeight="1" outlineLevel="1" x14ac:dyDescent="0.25">
      <c r="B2233" s="98" t="s">
        <v>5298</v>
      </c>
      <c r="C2233" s="73" t="s">
        <v>3538</v>
      </c>
      <c r="D2233" s="74" t="s">
        <v>31</v>
      </c>
      <c r="E2233" s="90">
        <v>1</v>
      </c>
      <c r="F2233" s="91">
        <v>472239</v>
      </c>
      <c r="G2233" s="91">
        <f t="shared" si="97"/>
        <v>472239</v>
      </c>
    </row>
    <row r="2234" spans="2:7" s="95" customFormat="1" ht="91.5" customHeight="1" outlineLevel="1" x14ac:dyDescent="0.25">
      <c r="B2234" s="98" t="s">
        <v>5299</v>
      </c>
      <c r="C2234" s="73" t="s">
        <v>3539</v>
      </c>
      <c r="D2234" s="74" t="s">
        <v>31</v>
      </c>
      <c r="E2234" s="90">
        <v>1</v>
      </c>
      <c r="F2234" s="91">
        <v>104753</v>
      </c>
      <c r="G2234" s="91">
        <f t="shared" si="97"/>
        <v>104753</v>
      </c>
    </row>
    <row r="2235" spans="2:7" s="95" customFormat="1" ht="91.5" customHeight="1" outlineLevel="1" x14ac:dyDescent="0.25">
      <c r="B2235" s="98" t="s">
        <v>5300</v>
      </c>
      <c r="C2235" s="73" t="s">
        <v>3540</v>
      </c>
      <c r="D2235" s="74" t="s">
        <v>31</v>
      </c>
      <c r="E2235" s="90">
        <v>1</v>
      </c>
      <c r="F2235" s="91">
        <v>544478</v>
      </c>
      <c r="G2235" s="91">
        <f t="shared" si="97"/>
        <v>544478</v>
      </c>
    </row>
    <row r="2236" spans="2:7" s="95" customFormat="1" ht="91.5" customHeight="1" outlineLevel="1" x14ac:dyDescent="0.25">
      <c r="B2236" s="98" t="s">
        <v>5301</v>
      </c>
      <c r="C2236" s="73" t="s">
        <v>3541</v>
      </c>
      <c r="D2236" s="74" t="s">
        <v>35</v>
      </c>
      <c r="E2236" s="90">
        <v>1</v>
      </c>
      <c r="F2236" s="91">
        <v>14612317</v>
      </c>
      <c r="G2236" s="91">
        <f t="shared" si="97"/>
        <v>14612317</v>
      </c>
    </row>
    <row r="2237" spans="2:7" s="95" customFormat="1" ht="91.5" customHeight="1" outlineLevel="1" x14ac:dyDescent="0.25">
      <c r="B2237" s="98" t="s">
        <v>5302</v>
      </c>
      <c r="C2237" s="73" t="s">
        <v>3542</v>
      </c>
      <c r="D2237" s="74" t="s">
        <v>35</v>
      </c>
      <c r="E2237" s="90">
        <v>1</v>
      </c>
      <c r="F2237" s="91">
        <v>19763047</v>
      </c>
      <c r="G2237" s="91">
        <f t="shared" si="97"/>
        <v>19763047</v>
      </c>
    </row>
    <row r="2238" spans="2:7" s="95" customFormat="1" ht="91.5" customHeight="1" outlineLevel="1" x14ac:dyDescent="0.25">
      <c r="B2238" s="98" t="s">
        <v>5303</v>
      </c>
      <c r="C2238" s="73" t="s">
        <v>3543</v>
      </c>
      <c r="D2238" s="74" t="s">
        <v>35</v>
      </c>
      <c r="E2238" s="90">
        <v>1</v>
      </c>
      <c r="F2238" s="91">
        <v>8757839</v>
      </c>
      <c r="G2238" s="91">
        <f t="shared" si="97"/>
        <v>8757839</v>
      </c>
    </row>
    <row r="2239" spans="2:7" s="95" customFormat="1" ht="91.5" customHeight="1" outlineLevel="1" x14ac:dyDescent="0.25">
      <c r="B2239" s="98" t="s">
        <v>5304</v>
      </c>
      <c r="C2239" s="73" t="s">
        <v>3544</v>
      </c>
      <c r="D2239" s="74" t="s">
        <v>35</v>
      </c>
      <c r="E2239" s="90">
        <v>1</v>
      </c>
      <c r="F2239" s="91">
        <v>202002</v>
      </c>
      <c r="G2239" s="91">
        <f t="shared" si="97"/>
        <v>202002</v>
      </c>
    </row>
    <row r="2240" spans="2:7" s="95" customFormat="1" ht="91.5" customHeight="1" outlineLevel="1" x14ac:dyDescent="0.25">
      <c r="B2240" s="98" t="s">
        <v>5305</v>
      </c>
      <c r="C2240" s="73" t="s">
        <v>3545</v>
      </c>
      <c r="D2240" s="74" t="s">
        <v>35</v>
      </c>
      <c r="E2240" s="90">
        <v>1</v>
      </c>
      <c r="F2240" s="91">
        <v>716470</v>
      </c>
      <c r="G2240" s="91">
        <f t="shared" si="97"/>
        <v>716470</v>
      </c>
    </row>
    <row r="2241" spans="2:7" s="95" customFormat="1" ht="91.5" customHeight="1" outlineLevel="1" x14ac:dyDescent="0.25">
      <c r="B2241" s="98" t="s">
        <v>5306</v>
      </c>
      <c r="C2241" s="73" t="s">
        <v>3546</v>
      </c>
      <c r="D2241" s="74" t="s">
        <v>2409</v>
      </c>
      <c r="E2241" s="90">
        <v>1</v>
      </c>
      <c r="F2241" s="91">
        <v>3241397</v>
      </c>
      <c r="G2241" s="91">
        <f t="shared" si="97"/>
        <v>3241397</v>
      </c>
    </row>
    <row r="2242" spans="2:7" s="95" customFormat="1" ht="91.5" customHeight="1" outlineLevel="1" x14ac:dyDescent="0.25">
      <c r="B2242" s="98" t="s">
        <v>5307</v>
      </c>
      <c r="C2242" s="73" t="s">
        <v>3547</v>
      </c>
      <c r="D2242" s="74" t="s">
        <v>35</v>
      </c>
      <c r="E2242" s="90">
        <v>1</v>
      </c>
      <c r="F2242" s="91">
        <v>350386</v>
      </c>
      <c r="G2242" s="91">
        <f t="shared" si="97"/>
        <v>350386</v>
      </c>
    </row>
    <row r="2243" spans="2:7" s="95" customFormat="1" ht="91.5" customHeight="1" outlineLevel="1" x14ac:dyDescent="0.25">
      <c r="B2243" s="98" t="s">
        <v>5308</v>
      </c>
      <c r="C2243" s="73" t="s">
        <v>3548</v>
      </c>
      <c r="D2243" s="74" t="s">
        <v>35</v>
      </c>
      <c r="E2243" s="90">
        <v>1</v>
      </c>
      <c r="F2243" s="91">
        <v>377197</v>
      </c>
      <c r="G2243" s="91">
        <f t="shared" si="97"/>
        <v>377197</v>
      </c>
    </row>
    <row r="2244" spans="2:7" s="95" customFormat="1" ht="91.5" customHeight="1" outlineLevel="1" x14ac:dyDescent="0.25">
      <c r="B2244" s="98" t="s">
        <v>5309</v>
      </c>
      <c r="C2244" s="73" t="s">
        <v>3549</v>
      </c>
      <c r="D2244" s="74" t="s">
        <v>35</v>
      </c>
      <c r="E2244" s="90">
        <v>1</v>
      </c>
      <c r="F2244" s="91">
        <v>37464</v>
      </c>
      <c r="G2244" s="91">
        <f t="shared" si="97"/>
        <v>37464</v>
      </c>
    </row>
    <row r="2245" spans="2:7" s="95" customFormat="1" ht="91.5" customHeight="1" outlineLevel="1" x14ac:dyDescent="0.25">
      <c r="B2245" s="98" t="s">
        <v>5310</v>
      </c>
      <c r="C2245" s="73" t="s">
        <v>3550</v>
      </c>
      <c r="D2245" s="74" t="s">
        <v>35</v>
      </c>
      <c r="E2245" s="90">
        <v>1</v>
      </c>
      <c r="F2245" s="91">
        <v>787386</v>
      </c>
      <c r="G2245" s="91">
        <f t="shared" si="97"/>
        <v>787386</v>
      </c>
    </row>
    <row r="2246" spans="2:7" s="95" customFormat="1" ht="91.5" customHeight="1" outlineLevel="1" x14ac:dyDescent="0.25">
      <c r="B2246" s="98" t="s">
        <v>5311</v>
      </c>
      <c r="C2246" s="73" t="s">
        <v>3551</v>
      </c>
      <c r="D2246" s="74" t="s">
        <v>31</v>
      </c>
      <c r="E2246" s="90">
        <v>1</v>
      </c>
      <c r="F2246" s="91">
        <v>988385</v>
      </c>
      <c r="G2246" s="91">
        <f t="shared" si="97"/>
        <v>988385</v>
      </c>
    </row>
    <row r="2247" spans="2:7" s="95" customFormat="1" ht="91.5" customHeight="1" outlineLevel="1" x14ac:dyDescent="0.25">
      <c r="B2247" s="98" t="s">
        <v>5312</v>
      </c>
      <c r="C2247" s="73" t="s">
        <v>3552</v>
      </c>
      <c r="D2247" s="74" t="s">
        <v>31</v>
      </c>
      <c r="E2247" s="90">
        <v>1</v>
      </c>
      <c r="F2247" s="91">
        <v>1085447</v>
      </c>
      <c r="G2247" s="91">
        <f t="shared" si="97"/>
        <v>1085447</v>
      </c>
    </row>
    <row r="2248" spans="2:7" s="95" customFormat="1" ht="91.5" customHeight="1" outlineLevel="1" x14ac:dyDescent="0.25">
      <c r="B2248" s="98" t="s">
        <v>5313</v>
      </c>
      <c r="C2248" s="73" t="s">
        <v>3553</v>
      </c>
      <c r="D2248" s="74" t="s">
        <v>31</v>
      </c>
      <c r="E2248" s="90">
        <v>1</v>
      </c>
      <c r="F2248" s="91">
        <v>1228403</v>
      </c>
      <c r="G2248" s="91">
        <f t="shared" si="97"/>
        <v>1228403</v>
      </c>
    </row>
    <row r="2249" spans="2:7" s="95" customFormat="1" ht="91.5" customHeight="1" outlineLevel="1" x14ac:dyDescent="0.25">
      <c r="B2249" s="98" t="s">
        <v>5314</v>
      </c>
      <c r="C2249" s="73" t="s">
        <v>3554</v>
      </c>
      <c r="D2249" s="74" t="s">
        <v>31</v>
      </c>
      <c r="E2249" s="90">
        <v>1</v>
      </c>
      <c r="F2249" s="91">
        <v>320199</v>
      </c>
      <c r="G2249" s="91">
        <f t="shared" si="97"/>
        <v>320199</v>
      </c>
    </row>
    <row r="2250" spans="2:7" s="95" customFormat="1" ht="91.5" customHeight="1" outlineLevel="1" x14ac:dyDescent="0.25">
      <c r="B2250" s="98" t="s">
        <v>5315</v>
      </c>
      <c r="C2250" s="73" t="s">
        <v>3555</v>
      </c>
      <c r="D2250" s="74" t="s">
        <v>31</v>
      </c>
      <c r="E2250" s="90">
        <v>1</v>
      </c>
      <c r="F2250" s="91">
        <v>130808</v>
      </c>
      <c r="G2250" s="91">
        <f t="shared" si="97"/>
        <v>130808</v>
      </c>
    </row>
    <row r="2251" spans="2:7" s="95" customFormat="1" ht="91.5" customHeight="1" outlineLevel="1" x14ac:dyDescent="0.25">
      <c r="B2251" s="98" t="s">
        <v>5316</v>
      </c>
      <c r="C2251" s="73" t="s">
        <v>3556</v>
      </c>
      <c r="D2251" s="74" t="s">
        <v>35</v>
      </c>
      <c r="E2251" s="90">
        <v>1</v>
      </c>
      <c r="F2251" s="91">
        <v>299994</v>
      </c>
      <c r="G2251" s="91">
        <f t="shared" si="97"/>
        <v>299994</v>
      </c>
    </row>
    <row r="2252" spans="2:7" s="95" customFormat="1" ht="91.5" customHeight="1" outlineLevel="1" x14ac:dyDescent="0.25">
      <c r="B2252" s="98" t="s">
        <v>5317</v>
      </c>
      <c r="C2252" s="73" t="s">
        <v>3557</v>
      </c>
      <c r="D2252" s="74" t="s">
        <v>35</v>
      </c>
      <c r="E2252" s="90">
        <v>1</v>
      </c>
      <c r="F2252" s="91">
        <v>142721</v>
      </c>
      <c r="G2252" s="91">
        <f t="shared" si="97"/>
        <v>142721</v>
      </c>
    </row>
    <row r="2253" spans="2:7" s="95" customFormat="1" ht="91.5" customHeight="1" outlineLevel="1" x14ac:dyDescent="0.25">
      <c r="B2253" s="98" t="s">
        <v>5318</v>
      </c>
      <c r="C2253" s="73" t="s">
        <v>3558</v>
      </c>
      <c r="D2253" s="74" t="s">
        <v>35</v>
      </c>
      <c r="E2253" s="90">
        <v>1</v>
      </c>
      <c r="F2253" s="91">
        <v>577250</v>
      </c>
      <c r="G2253" s="91">
        <f t="shared" si="97"/>
        <v>577250</v>
      </c>
    </row>
    <row r="2254" spans="2:7" s="95" customFormat="1" ht="91.5" customHeight="1" outlineLevel="1" x14ac:dyDescent="0.25">
      <c r="B2254" s="98" t="s">
        <v>5319</v>
      </c>
      <c r="C2254" s="73" t="s">
        <v>3559</v>
      </c>
      <c r="D2254" s="74" t="s">
        <v>35</v>
      </c>
      <c r="E2254" s="90">
        <v>1</v>
      </c>
      <c r="F2254" s="91">
        <v>78695</v>
      </c>
      <c r="G2254" s="91">
        <f t="shared" si="97"/>
        <v>78695</v>
      </c>
    </row>
    <row r="2255" spans="2:7" s="95" customFormat="1" ht="91.5" customHeight="1" outlineLevel="1" x14ac:dyDescent="0.25">
      <c r="B2255" s="98" t="s">
        <v>5320</v>
      </c>
      <c r="C2255" s="73" t="s">
        <v>3560</v>
      </c>
      <c r="D2255" s="74" t="s">
        <v>35</v>
      </c>
      <c r="E2255" s="90">
        <v>1</v>
      </c>
      <c r="F2255" s="91">
        <v>76131</v>
      </c>
      <c r="G2255" s="91">
        <f t="shared" si="97"/>
        <v>76131</v>
      </c>
    </row>
    <row r="2256" spans="2:7" s="95" customFormat="1" ht="91.5" customHeight="1" outlineLevel="1" x14ac:dyDescent="0.25">
      <c r="B2256" s="98" t="s">
        <v>5321</v>
      </c>
      <c r="C2256" s="73" t="s">
        <v>3561</v>
      </c>
      <c r="D2256" s="74" t="s">
        <v>35</v>
      </c>
      <c r="E2256" s="90">
        <v>1</v>
      </c>
      <c r="F2256" s="91">
        <v>9447</v>
      </c>
      <c r="G2256" s="91">
        <f t="shared" si="97"/>
        <v>9447</v>
      </c>
    </row>
    <row r="2257" spans="2:7" s="95" customFormat="1" ht="91.5" customHeight="1" outlineLevel="1" x14ac:dyDescent="0.25">
      <c r="B2257" s="98" t="s">
        <v>5322</v>
      </c>
      <c r="C2257" s="73" t="s">
        <v>3562</v>
      </c>
      <c r="D2257" s="74" t="s">
        <v>31</v>
      </c>
      <c r="E2257" s="90">
        <v>1</v>
      </c>
      <c r="F2257" s="91">
        <v>6395</v>
      </c>
      <c r="G2257" s="91">
        <f t="shared" si="97"/>
        <v>6395</v>
      </c>
    </row>
    <row r="2258" spans="2:7" s="95" customFormat="1" ht="91.5" customHeight="1" outlineLevel="1" x14ac:dyDescent="0.25">
      <c r="B2258" s="98" t="s">
        <v>5323</v>
      </c>
      <c r="C2258" s="73" t="s">
        <v>3563</v>
      </c>
      <c r="D2258" s="74" t="s">
        <v>2327</v>
      </c>
      <c r="E2258" s="90">
        <v>1</v>
      </c>
      <c r="F2258" s="91">
        <v>1124024</v>
      </c>
      <c r="G2258" s="91">
        <f t="shared" si="97"/>
        <v>1124024</v>
      </c>
    </row>
    <row r="2259" spans="2:7" s="95" customFormat="1" ht="91.5" customHeight="1" outlineLevel="1" x14ac:dyDescent="0.25">
      <c r="B2259" s="98" t="s">
        <v>5324</v>
      </c>
      <c r="C2259" s="73" t="s">
        <v>3564</v>
      </c>
      <c r="D2259" s="74" t="s">
        <v>2327</v>
      </c>
      <c r="E2259" s="90">
        <v>1</v>
      </c>
      <c r="F2259" s="91">
        <v>1042717</v>
      </c>
      <c r="G2259" s="91">
        <f t="shared" si="97"/>
        <v>1042717</v>
      </c>
    </row>
    <row r="2260" spans="2:7" s="95" customFormat="1" ht="91.5" customHeight="1" outlineLevel="1" x14ac:dyDescent="0.25">
      <c r="B2260" s="98" t="s">
        <v>5325</v>
      </c>
      <c r="C2260" s="73" t="s">
        <v>3565</v>
      </c>
      <c r="D2260" s="74" t="s">
        <v>31</v>
      </c>
      <c r="E2260" s="90">
        <v>1</v>
      </c>
      <c r="F2260" s="91">
        <v>52597</v>
      </c>
      <c r="G2260" s="91">
        <f t="shared" si="97"/>
        <v>52597</v>
      </c>
    </row>
    <row r="2261" spans="2:7" s="95" customFormat="1" ht="91.5" customHeight="1" outlineLevel="1" x14ac:dyDescent="0.25">
      <c r="B2261" s="98" t="s">
        <v>5326</v>
      </c>
      <c r="C2261" s="73" t="s">
        <v>3566</v>
      </c>
      <c r="D2261" s="74" t="s">
        <v>2327</v>
      </c>
      <c r="E2261" s="90">
        <v>1</v>
      </c>
      <c r="F2261" s="91">
        <v>659533</v>
      </c>
      <c r="G2261" s="91">
        <f t="shared" si="97"/>
        <v>659533</v>
      </c>
    </row>
    <row r="2262" spans="2:7" s="95" customFormat="1" ht="91.5" customHeight="1" outlineLevel="1" x14ac:dyDescent="0.25">
      <c r="B2262" s="98" t="s">
        <v>5327</v>
      </c>
      <c r="C2262" s="73" t="s">
        <v>3567</v>
      </c>
      <c r="D2262" s="74" t="s">
        <v>2327</v>
      </c>
      <c r="E2262" s="90">
        <v>1</v>
      </c>
      <c r="F2262" s="91">
        <v>781531</v>
      </c>
      <c r="G2262" s="91">
        <f t="shared" si="97"/>
        <v>781531</v>
      </c>
    </row>
    <row r="2263" spans="2:7" s="95" customFormat="1" ht="91.5" customHeight="1" outlineLevel="1" x14ac:dyDescent="0.25">
      <c r="B2263" s="98" t="s">
        <v>5328</v>
      </c>
      <c r="C2263" s="73" t="s">
        <v>3568</v>
      </c>
      <c r="D2263" s="74" t="s">
        <v>3569</v>
      </c>
      <c r="E2263" s="90">
        <v>1</v>
      </c>
      <c r="F2263" s="91">
        <v>775200</v>
      </c>
      <c r="G2263" s="91">
        <f t="shared" si="97"/>
        <v>775200</v>
      </c>
    </row>
    <row r="2264" spans="2:7" s="95" customFormat="1" ht="91.5" customHeight="1" outlineLevel="1" x14ac:dyDescent="0.25">
      <c r="B2264" s="98" t="s">
        <v>5329</v>
      </c>
      <c r="C2264" s="73" t="s">
        <v>3570</v>
      </c>
      <c r="D2264" s="74" t="s">
        <v>3569</v>
      </c>
      <c r="E2264" s="90">
        <v>1</v>
      </c>
      <c r="F2264" s="91">
        <v>403135</v>
      </c>
      <c r="G2264" s="91">
        <f t="shared" si="97"/>
        <v>403135</v>
      </c>
    </row>
    <row r="2265" spans="2:7" s="95" customFormat="1" ht="91.5" customHeight="1" outlineLevel="1" x14ac:dyDescent="0.25">
      <c r="B2265" s="98" t="s">
        <v>5330</v>
      </c>
      <c r="C2265" s="73" t="s">
        <v>3571</v>
      </c>
      <c r="D2265" s="74" t="s">
        <v>35</v>
      </c>
      <c r="E2265" s="90">
        <v>1</v>
      </c>
      <c r="F2265" s="91">
        <v>112866</v>
      </c>
      <c r="G2265" s="91">
        <f t="shared" si="97"/>
        <v>112866</v>
      </c>
    </row>
    <row r="2266" spans="2:7" s="95" customFormat="1" ht="91.5" customHeight="1" outlineLevel="1" x14ac:dyDescent="0.25">
      <c r="B2266" s="98" t="s">
        <v>5331</v>
      </c>
      <c r="C2266" s="73" t="s">
        <v>3571</v>
      </c>
      <c r="D2266" s="74" t="s">
        <v>35</v>
      </c>
      <c r="E2266" s="90">
        <v>1</v>
      </c>
      <c r="F2266" s="91">
        <v>119033</v>
      </c>
      <c r="G2266" s="91">
        <f t="shared" si="97"/>
        <v>119033</v>
      </c>
    </row>
    <row r="2267" spans="2:7" s="95" customFormat="1" ht="91.5" customHeight="1" outlineLevel="1" x14ac:dyDescent="0.25">
      <c r="B2267" s="98" t="s">
        <v>5332</v>
      </c>
      <c r="C2267" s="73" t="s">
        <v>3572</v>
      </c>
      <c r="D2267" s="74" t="s">
        <v>31</v>
      </c>
      <c r="E2267" s="90">
        <v>1</v>
      </c>
      <c r="F2267" s="91">
        <v>31366</v>
      </c>
      <c r="G2267" s="91">
        <f t="shared" si="97"/>
        <v>31366</v>
      </c>
    </row>
    <row r="2268" spans="2:7" s="95" customFormat="1" ht="91.5" customHeight="1" outlineLevel="1" x14ac:dyDescent="0.25">
      <c r="B2268" s="98" t="s">
        <v>5333</v>
      </c>
      <c r="C2268" s="73" t="s">
        <v>3573</v>
      </c>
      <c r="D2268" s="74" t="s">
        <v>31</v>
      </c>
      <c r="E2268" s="90">
        <v>1</v>
      </c>
      <c r="F2268" s="91">
        <v>29934</v>
      </c>
      <c r="G2268" s="91">
        <f t="shared" si="97"/>
        <v>29934</v>
      </c>
    </row>
    <row r="2269" spans="2:7" s="95" customFormat="1" ht="91.5" customHeight="1" outlineLevel="1" x14ac:dyDescent="0.25">
      <c r="B2269" s="98" t="s">
        <v>5334</v>
      </c>
      <c r="C2269" s="73" t="s">
        <v>3574</v>
      </c>
      <c r="D2269" s="74" t="s">
        <v>31</v>
      </c>
      <c r="E2269" s="90">
        <v>1</v>
      </c>
      <c r="F2269" s="91">
        <v>109752</v>
      </c>
      <c r="G2269" s="91">
        <f t="shared" si="97"/>
        <v>109752</v>
      </c>
    </row>
    <row r="2270" spans="2:7" s="95" customFormat="1" ht="91.5" customHeight="1" outlineLevel="1" x14ac:dyDescent="0.25">
      <c r="B2270" s="98" t="s">
        <v>5335</v>
      </c>
      <c r="C2270" s="73" t="s">
        <v>3575</v>
      </c>
      <c r="D2270" s="74" t="s">
        <v>31</v>
      </c>
      <c r="E2270" s="90">
        <v>1</v>
      </c>
      <c r="F2270" s="91">
        <v>109752</v>
      </c>
      <c r="G2270" s="91">
        <f t="shared" si="97"/>
        <v>109752</v>
      </c>
    </row>
    <row r="2271" spans="2:7" s="95" customFormat="1" ht="91.5" customHeight="1" outlineLevel="1" x14ac:dyDescent="0.25">
      <c r="B2271" s="98" t="s">
        <v>5336</v>
      </c>
      <c r="C2271" s="73" t="s">
        <v>3576</v>
      </c>
      <c r="D2271" s="74" t="s">
        <v>31</v>
      </c>
      <c r="E2271" s="90">
        <v>1</v>
      </c>
      <c r="F2271" s="91">
        <v>30013</v>
      </c>
      <c r="G2271" s="91">
        <f t="shared" si="97"/>
        <v>30013</v>
      </c>
    </row>
    <row r="2272" spans="2:7" s="95" customFormat="1" ht="91.5" customHeight="1" outlineLevel="1" x14ac:dyDescent="0.25">
      <c r="B2272" s="98" t="s">
        <v>5337</v>
      </c>
      <c r="C2272" s="73" t="s">
        <v>3577</v>
      </c>
      <c r="D2272" s="74" t="s">
        <v>31</v>
      </c>
      <c r="E2272" s="90">
        <v>1</v>
      </c>
      <c r="F2272" s="91">
        <v>14849</v>
      </c>
      <c r="G2272" s="91">
        <f t="shared" si="97"/>
        <v>14849</v>
      </c>
    </row>
    <row r="2273" spans="2:7" s="95" customFormat="1" ht="91.5" customHeight="1" outlineLevel="1" x14ac:dyDescent="0.25">
      <c r="B2273" s="98" t="s">
        <v>5338</v>
      </c>
      <c r="C2273" s="73" t="s">
        <v>3578</v>
      </c>
      <c r="D2273" s="74" t="s">
        <v>31</v>
      </c>
      <c r="E2273" s="90">
        <v>1</v>
      </c>
      <c r="F2273" s="91">
        <v>29163</v>
      </c>
      <c r="G2273" s="91">
        <f t="shared" si="97"/>
        <v>29163</v>
      </c>
    </row>
    <row r="2274" spans="2:7" s="95" customFormat="1" ht="91.5" customHeight="1" outlineLevel="1" x14ac:dyDescent="0.25">
      <c r="B2274" s="98" t="s">
        <v>5339</v>
      </c>
      <c r="C2274" s="73" t="s">
        <v>3579</v>
      </c>
      <c r="D2274" s="74" t="s">
        <v>31</v>
      </c>
      <c r="E2274" s="90">
        <v>1</v>
      </c>
      <c r="F2274" s="91">
        <v>45365</v>
      </c>
      <c r="G2274" s="91">
        <f t="shared" si="97"/>
        <v>45365</v>
      </c>
    </row>
    <row r="2275" spans="2:7" s="95" customFormat="1" ht="91.5" customHeight="1" outlineLevel="1" x14ac:dyDescent="0.25">
      <c r="B2275" s="98" t="s">
        <v>5340</v>
      </c>
      <c r="C2275" s="73" t="s">
        <v>3580</v>
      </c>
      <c r="D2275" s="74" t="s">
        <v>31</v>
      </c>
      <c r="E2275" s="90">
        <v>1</v>
      </c>
      <c r="F2275" s="91">
        <v>33927</v>
      </c>
      <c r="G2275" s="91">
        <f t="shared" si="97"/>
        <v>33927</v>
      </c>
    </row>
    <row r="2276" spans="2:7" s="95" customFormat="1" ht="91.5" customHeight="1" outlineLevel="1" x14ac:dyDescent="0.25">
      <c r="B2276" s="98" t="s">
        <v>5341</v>
      </c>
      <c r="C2276" s="73" t="s">
        <v>3581</v>
      </c>
      <c r="D2276" s="74" t="s">
        <v>31</v>
      </c>
      <c r="E2276" s="90">
        <v>1</v>
      </c>
      <c r="F2276" s="91">
        <v>17792</v>
      </c>
      <c r="G2276" s="91">
        <f t="shared" si="97"/>
        <v>17792</v>
      </c>
    </row>
    <row r="2277" spans="2:7" s="95" customFormat="1" ht="91.5" customHeight="1" outlineLevel="1" x14ac:dyDescent="0.25">
      <c r="B2277" s="98" t="s">
        <v>5342</v>
      </c>
      <c r="C2277" s="73" t="s">
        <v>3582</v>
      </c>
      <c r="D2277" s="74" t="s">
        <v>31</v>
      </c>
      <c r="E2277" s="90">
        <v>1</v>
      </c>
      <c r="F2277" s="91">
        <v>50425</v>
      </c>
      <c r="G2277" s="91">
        <f t="shared" si="97"/>
        <v>50425</v>
      </c>
    </row>
    <row r="2278" spans="2:7" s="95" customFormat="1" ht="91.5" customHeight="1" outlineLevel="1" x14ac:dyDescent="0.25">
      <c r="B2278" s="98" t="s">
        <v>5343</v>
      </c>
      <c r="C2278" s="73" t="s">
        <v>3583</v>
      </c>
      <c r="D2278" s="74" t="s">
        <v>31</v>
      </c>
      <c r="E2278" s="90">
        <v>1</v>
      </c>
      <c r="F2278" s="91">
        <v>17873</v>
      </c>
      <c r="G2278" s="91">
        <f t="shared" si="97"/>
        <v>17873</v>
      </c>
    </row>
    <row r="2279" spans="2:7" s="95" customFormat="1" ht="91.5" customHeight="1" outlineLevel="1" x14ac:dyDescent="0.25">
      <c r="B2279" s="98" t="s">
        <v>5344</v>
      </c>
      <c r="C2279" s="73" t="s">
        <v>3581</v>
      </c>
      <c r="D2279" s="74" t="s">
        <v>31</v>
      </c>
      <c r="E2279" s="90">
        <v>1</v>
      </c>
      <c r="F2279" s="91">
        <v>30978</v>
      </c>
      <c r="G2279" s="91">
        <f t="shared" si="97"/>
        <v>30978</v>
      </c>
    </row>
    <row r="2280" spans="2:7" s="95" customFormat="1" ht="91.5" customHeight="1" outlineLevel="1" x14ac:dyDescent="0.25">
      <c r="B2280" s="98" t="s">
        <v>5345</v>
      </c>
      <c r="C2280" s="73" t="s">
        <v>3584</v>
      </c>
      <c r="D2280" s="74" t="s">
        <v>35</v>
      </c>
      <c r="E2280" s="90">
        <v>1</v>
      </c>
      <c r="F2280" s="91">
        <v>8076</v>
      </c>
      <c r="G2280" s="91">
        <f t="shared" si="97"/>
        <v>8076</v>
      </c>
    </row>
    <row r="2281" spans="2:7" s="95" customFormat="1" ht="91.5" customHeight="1" outlineLevel="1" x14ac:dyDescent="0.25">
      <c r="B2281" s="98" t="s">
        <v>5346</v>
      </c>
      <c r="C2281" s="73" t="s">
        <v>3585</v>
      </c>
      <c r="D2281" s="74" t="s">
        <v>31</v>
      </c>
      <c r="E2281" s="90">
        <v>1</v>
      </c>
      <c r="F2281" s="91">
        <v>19015</v>
      </c>
      <c r="G2281" s="91">
        <f t="shared" si="97"/>
        <v>19015</v>
      </c>
    </row>
    <row r="2282" spans="2:7" s="95" customFormat="1" ht="91.5" customHeight="1" outlineLevel="1" x14ac:dyDescent="0.25">
      <c r="B2282" s="98" t="s">
        <v>5347</v>
      </c>
      <c r="C2282" s="73" t="s">
        <v>3586</v>
      </c>
      <c r="D2282" s="74" t="s">
        <v>35</v>
      </c>
      <c r="E2282" s="90">
        <v>1</v>
      </c>
      <c r="F2282" s="91">
        <v>83312</v>
      </c>
      <c r="G2282" s="91">
        <f t="shared" si="97"/>
        <v>83312</v>
      </c>
    </row>
    <row r="2283" spans="2:7" s="95" customFormat="1" ht="91.5" customHeight="1" outlineLevel="1" x14ac:dyDescent="0.25">
      <c r="B2283" s="98" t="s">
        <v>5348</v>
      </c>
      <c r="C2283" s="73" t="s">
        <v>3587</v>
      </c>
      <c r="D2283" s="74" t="s">
        <v>35</v>
      </c>
      <c r="E2283" s="90">
        <v>1</v>
      </c>
      <c r="F2283" s="91">
        <v>776673</v>
      </c>
      <c r="G2283" s="91">
        <f t="shared" si="97"/>
        <v>776673</v>
      </c>
    </row>
    <row r="2284" spans="2:7" s="95" customFormat="1" ht="91.5" customHeight="1" outlineLevel="1" x14ac:dyDescent="0.25">
      <c r="B2284" s="98" t="s">
        <v>5349</v>
      </c>
      <c r="C2284" s="73" t="s">
        <v>3588</v>
      </c>
      <c r="D2284" s="74" t="s">
        <v>35</v>
      </c>
      <c r="E2284" s="90">
        <v>1</v>
      </c>
      <c r="F2284" s="91">
        <v>1369861</v>
      </c>
      <c r="G2284" s="91">
        <f t="shared" si="97"/>
        <v>1369861</v>
      </c>
    </row>
    <row r="2285" spans="2:7" s="95" customFormat="1" ht="91.5" customHeight="1" outlineLevel="1" x14ac:dyDescent="0.25">
      <c r="B2285" s="98" t="s">
        <v>5350</v>
      </c>
      <c r="C2285" s="73" t="s">
        <v>3589</v>
      </c>
      <c r="D2285" s="74" t="s">
        <v>35</v>
      </c>
      <c r="E2285" s="90">
        <v>1</v>
      </c>
      <c r="F2285" s="91">
        <v>8228386</v>
      </c>
      <c r="G2285" s="91">
        <f t="shared" si="97"/>
        <v>8228386</v>
      </c>
    </row>
    <row r="2286" spans="2:7" s="95" customFormat="1" ht="91.5" customHeight="1" outlineLevel="1" x14ac:dyDescent="0.25">
      <c r="B2286" s="98" t="s">
        <v>5351</v>
      </c>
      <c r="C2286" s="73" t="s">
        <v>3590</v>
      </c>
      <c r="D2286" s="74" t="s">
        <v>35</v>
      </c>
      <c r="E2286" s="90">
        <v>1</v>
      </c>
      <c r="F2286" s="91">
        <v>9007371</v>
      </c>
      <c r="G2286" s="91">
        <f t="shared" si="97"/>
        <v>9007371</v>
      </c>
    </row>
    <row r="2287" spans="2:7" s="95" customFormat="1" ht="91.5" customHeight="1" outlineLevel="1" x14ac:dyDescent="0.25">
      <c r="B2287" s="98" t="s">
        <v>5352</v>
      </c>
      <c r="C2287" s="73" t="s">
        <v>3591</v>
      </c>
      <c r="D2287" s="74" t="s">
        <v>35</v>
      </c>
      <c r="E2287" s="90">
        <v>1</v>
      </c>
      <c r="F2287" s="91">
        <v>8757839</v>
      </c>
      <c r="G2287" s="91">
        <f t="shared" si="97"/>
        <v>8757839</v>
      </c>
    </row>
    <row r="2288" spans="2:7" s="95" customFormat="1" ht="91.5" customHeight="1" outlineLevel="1" x14ac:dyDescent="0.25">
      <c r="B2288" s="98" t="s">
        <v>5353</v>
      </c>
      <c r="C2288" s="73" t="s">
        <v>3592</v>
      </c>
      <c r="D2288" s="74" t="s">
        <v>35</v>
      </c>
      <c r="E2288" s="90">
        <v>1</v>
      </c>
      <c r="F2288" s="91">
        <v>8433989</v>
      </c>
      <c r="G2288" s="91">
        <f t="shared" si="97"/>
        <v>8433989</v>
      </c>
    </row>
    <row r="2289" spans="2:7" s="95" customFormat="1" ht="91.5" customHeight="1" outlineLevel="1" x14ac:dyDescent="0.25">
      <c r="B2289" s="98" t="s">
        <v>5354</v>
      </c>
      <c r="C2289" s="73" t="s">
        <v>3593</v>
      </c>
      <c r="D2289" s="74" t="s">
        <v>35</v>
      </c>
      <c r="E2289" s="90">
        <v>1</v>
      </c>
      <c r="F2289" s="91">
        <v>6139933</v>
      </c>
      <c r="G2289" s="91">
        <f t="shared" si="97"/>
        <v>6139933</v>
      </c>
    </row>
    <row r="2290" spans="2:7" s="95" customFormat="1" ht="91.5" customHeight="1" outlineLevel="1" x14ac:dyDescent="0.25">
      <c r="B2290" s="98" t="s">
        <v>5355</v>
      </c>
      <c r="C2290" s="73" t="s">
        <v>3594</v>
      </c>
      <c r="D2290" s="74" t="s">
        <v>35</v>
      </c>
      <c r="E2290" s="90">
        <v>1</v>
      </c>
      <c r="F2290" s="91">
        <v>4816794</v>
      </c>
      <c r="G2290" s="91">
        <f t="shared" si="97"/>
        <v>4816794</v>
      </c>
    </row>
    <row r="2291" spans="2:7" s="95" customFormat="1" ht="91.5" customHeight="1" outlineLevel="1" x14ac:dyDescent="0.25">
      <c r="B2291" s="98" t="s">
        <v>5356</v>
      </c>
      <c r="C2291" s="73" t="s">
        <v>3595</v>
      </c>
      <c r="D2291" s="74" t="s">
        <v>35</v>
      </c>
      <c r="E2291" s="90">
        <v>1</v>
      </c>
      <c r="F2291" s="91">
        <v>6154766</v>
      </c>
      <c r="G2291" s="91">
        <f t="shared" si="97"/>
        <v>6154766</v>
      </c>
    </row>
    <row r="2292" spans="2:7" s="95" customFormat="1" ht="91.5" customHeight="1" outlineLevel="1" x14ac:dyDescent="0.25">
      <c r="B2292" s="98" t="s">
        <v>5357</v>
      </c>
      <c r="C2292" s="73" t="s">
        <v>3596</v>
      </c>
      <c r="D2292" s="74" t="s">
        <v>35</v>
      </c>
      <c r="E2292" s="90">
        <v>1</v>
      </c>
      <c r="F2292" s="91">
        <v>4814268</v>
      </c>
      <c r="G2292" s="91">
        <f t="shared" si="97"/>
        <v>4814268</v>
      </c>
    </row>
    <row r="2293" spans="2:7" s="95" customFormat="1" ht="91.5" customHeight="1" outlineLevel="1" x14ac:dyDescent="0.25">
      <c r="B2293" s="98" t="s">
        <v>5358</v>
      </c>
      <c r="C2293" s="73" t="s">
        <v>3597</v>
      </c>
      <c r="D2293" s="74" t="s">
        <v>35</v>
      </c>
      <c r="E2293" s="90">
        <v>1</v>
      </c>
      <c r="F2293" s="91">
        <v>1289598</v>
      </c>
      <c r="G2293" s="91">
        <f t="shared" si="97"/>
        <v>1289598</v>
      </c>
    </row>
    <row r="2294" spans="2:7" s="95" customFormat="1" ht="91.5" customHeight="1" outlineLevel="1" x14ac:dyDescent="0.25">
      <c r="B2294" s="98" t="s">
        <v>5359</v>
      </c>
      <c r="C2294" s="73" t="s">
        <v>3598</v>
      </c>
      <c r="D2294" s="74" t="s">
        <v>35</v>
      </c>
      <c r="E2294" s="90">
        <v>1</v>
      </c>
      <c r="F2294" s="91">
        <v>524570</v>
      </c>
      <c r="G2294" s="91">
        <f t="shared" ref="G2294:G2296" si="98">+ROUND(E2294*F2294,0)</f>
        <v>524570</v>
      </c>
    </row>
    <row r="2295" spans="2:7" s="95" customFormat="1" ht="91.5" customHeight="1" outlineLevel="1" x14ac:dyDescent="0.25">
      <c r="B2295" s="98" t="s">
        <v>5360</v>
      </c>
      <c r="C2295" s="73" t="s">
        <v>3599</v>
      </c>
      <c r="D2295" s="74" t="s">
        <v>35</v>
      </c>
      <c r="E2295" s="90">
        <v>1</v>
      </c>
      <c r="F2295" s="91">
        <v>211609</v>
      </c>
      <c r="G2295" s="91">
        <f t="shared" si="98"/>
        <v>211609</v>
      </c>
    </row>
    <row r="2296" spans="2:7" s="95" customFormat="1" ht="91.5" customHeight="1" outlineLevel="1" x14ac:dyDescent="0.25">
      <c r="B2296" s="98" t="s">
        <v>5361</v>
      </c>
      <c r="C2296" s="73" t="s">
        <v>3600</v>
      </c>
      <c r="D2296" s="74" t="s">
        <v>35</v>
      </c>
      <c r="E2296" s="90">
        <v>1</v>
      </c>
      <c r="F2296" s="91">
        <v>1720165</v>
      </c>
      <c r="G2296" s="91">
        <f t="shared" si="98"/>
        <v>1720165</v>
      </c>
    </row>
    <row r="2297" spans="2:7" s="95" customFormat="1" ht="27.75" customHeight="1" outlineLevel="1" x14ac:dyDescent="0.25">
      <c r="B2297" s="96" t="s">
        <v>3601</v>
      </c>
      <c r="C2297" s="96" t="s">
        <v>3602</v>
      </c>
      <c r="D2297" s="97" t="s">
        <v>19</v>
      </c>
      <c r="E2297" s="97" t="s">
        <v>19</v>
      </c>
      <c r="F2297" s="97" t="s">
        <v>19</v>
      </c>
      <c r="G2297" s="89"/>
    </row>
    <row r="2298" spans="2:7" s="95" customFormat="1" ht="91.5" customHeight="1" outlineLevel="1" x14ac:dyDescent="0.25">
      <c r="B2298" s="98" t="s">
        <v>5362</v>
      </c>
      <c r="C2298" s="73" t="s">
        <v>3603</v>
      </c>
      <c r="D2298" s="74" t="s">
        <v>35</v>
      </c>
      <c r="E2298" s="90">
        <v>1</v>
      </c>
      <c r="F2298" s="91">
        <v>36662</v>
      </c>
      <c r="G2298" s="91">
        <f t="shared" ref="G2298:G2347" si="99">+ROUND(E2298*F2298,0)</f>
        <v>36662</v>
      </c>
    </row>
    <row r="2299" spans="2:7" s="95" customFormat="1" ht="91.5" customHeight="1" outlineLevel="1" x14ac:dyDescent="0.25">
      <c r="B2299" s="98" t="s">
        <v>5363</v>
      </c>
      <c r="C2299" s="73" t="s">
        <v>3604</v>
      </c>
      <c r="D2299" s="74" t="s">
        <v>35</v>
      </c>
      <c r="E2299" s="90">
        <v>1</v>
      </c>
      <c r="F2299" s="91">
        <v>59758</v>
      </c>
      <c r="G2299" s="91">
        <f t="shared" si="99"/>
        <v>59758</v>
      </c>
    </row>
    <row r="2300" spans="2:7" s="95" customFormat="1" ht="91.5" customHeight="1" outlineLevel="1" x14ac:dyDescent="0.25">
      <c r="B2300" s="98" t="s">
        <v>5364</v>
      </c>
      <c r="C2300" s="73" t="s">
        <v>3605</v>
      </c>
      <c r="D2300" s="74" t="s">
        <v>35</v>
      </c>
      <c r="E2300" s="90">
        <v>1</v>
      </c>
      <c r="F2300" s="91">
        <v>188106</v>
      </c>
      <c r="G2300" s="91">
        <f t="shared" si="99"/>
        <v>188106</v>
      </c>
    </row>
    <row r="2301" spans="2:7" s="95" customFormat="1" ht="91.5" customHeight="1" outlineLevel="1" x14ac:dyDescent="0.25">
      <c r="B2301" s="98" t="s">
        <v>5365</v>
      </c>
      <c r="C2301" s="73" t="s">
        <v>3606</v>
      </c>
      <c r="D2301" s="74" t="s">
        <v>31</v>
      </c>
      <c r="E2301" s="90">
        <v>1</v>
      </c>
      <c r="F2301" s="91">
        <v>13504</v>
      </c>
      <c r="G2301" s="91">
        <f t="shared" si="99"/>
        <v>13504</v>
      </c>
    </row>
    <row r="2302" spans="2:7" s="95" customFormat="1" ht="91.5" customHeight="1" outlineLevel="1" x14ac:dyDescent="0.25">
      <c r="B2302" s="98" t="s">
        <v>5366</v>
      </c>
      <c r="C2302" s="73" t="s">
        <v>3607</v>
      </c>
      <c r="D2302" s="74" t="s">
        <v>35</v>
      </c>
      <c r="E2302" s="90">
        <v>1</v>
      </c>
      <c r="F2302" s="91">
        <v>485209</v>
      </c>
      <c r="G2302" s="91">
        <f t="shared" si="99"/>
        <v>485209</v>
      </c>
    </row>
    <row r="2303" spans="2:7" s="95" customFormat="1" ht="91.5" customHeight="1" outlineLevel="1" x14ac:dyDescent="0.25">
      <c r="B2303" s="98" t="s">
        <v>5367</v>
      </c>
      <c r="C2303" s="73" t="s">
        <v>3608</v>
      </c>
      <c r="D2303" s="74" t="s">
        <v>31</v>
      </c>
      <c r="E2303" s="90">
        <v>1</v>
      </c>
      <c r="F2303" s="91">
        <v>5676</v>
      </c>
      <c r="G2303" s="91">
        <f t="shared" si="99"/>
        <v>5676</v>
      </c>
    </row>
    <row r="2304" spans="2:7" s="95" customFormat="1" ht="91.5" customHeight="1" outlineLevel="1" x14ac:dyDescent="0.25">
      <c r="B2304" s="98" t="s">
        <v>5368</v>
      </c>
      <c r="C2304" s="73" t="s">
        <v>3609</v>
      </c>
      <c r="D2304" s="74" t="s">
        <v>35</v>
      </c>
      <c r="E2304" s="90">
        <v>1</v>
      </c>
      <c r="F2304" s="91">
        <v>202403</v>
      </c>
      <c r="G2304" s="91">
        <f t="shared" si="99"/>
        <v>202403</v>
      </c>
    </row>
    <row r="2305" spans="2:7" s="95" customFormat="1" ht="91.5" customHeight="1" outlineLevel="1" x14ac:dyDescent="0.25">
      <c r="B2305" s="98" t="s">
        <v>5369</v>
      </c>
      <c r="C2305" s="73" t="s">
        <v>3610</v>
      </c>
      <c r="D2305" s="74" t="s">
        <v>35</v>
      </c>
      <c r="E2305" s="90">
        <v>1</v>
      </c>
      <c r="F2305" s="91">
        <v>371823</v>
      </c>
      <c r="G2305" s="91">
        <f t="shared" si="99"/>
        <v>371823</v>
      </c>
    </row>
    <row r="2306" spans="2:7" s="95" customFormat="1" ht="91.5" customHeight="1" outlineLevel="1" x14ac:dyDescent="0.25">
      <c r="B2306" s="98" t="s">
        <v>5370</v>
      </c>
      <c r="C2306" s="73" t="s">
        <v>3611</v>
      </c>
      <c r="D2306" s="74" t="s">
        <v>35</v>
      </c>
      <c r="E2306" s="90">
        <v>1</v>
      </c>
      <c r="F2306" s="91">
        <v>371823</v>
      </c>
      <c r="G2306" s="91">
        <f t="shared" si="99"/>
        <v>371823</v>
      </c>
    </row>
    <row r="2307" spans="2:7" s="95" customFormat="1" ht="91.5" customHeight="1" outlineLevel="1" x14ac:dyDescent="0.25">
      <c r="B2307" s="98" t="s">
        <v>5371</v>
      </c>
      <c r="C2307" s="73" t="s">
        <v>3612</v>
      </c>
      <c r="D2307" s="74" t="s">
        <v>35</v>
      </c>
      <c r="E2307" s="90">
        <v>1</v>
      </c>
      <c r="F2307" s="91">
        <v>518155</v>
      </c>
      <c r="G2307" s="91">
        <f t="shared" si="99"/>
        <v>518155</v>
      </c>
    </row>
    <row r="2308" spans="2:7" s="95" customFormat="1" ht="91.5" customHeight="1" outlineLevel="1" x14ac:dyDescent="0.25">
      <c r="B2308" s="98" t="s">
        <v>5372</v>
      </c>
      <c r="C2308" s="73" t="s">
        <v>3613</v>
      </c>
      <c r="D2308" s="74" t="s">
        <v>35</v>
      </c>
      <c r="E2308" s="90">
        <v>1</v>
      </c>
      <c r="F2308" s="91">
        <v>152006</v>
      </c>
      <c r="G2308" s="91">
        <f t="shared" si="99"/>
        <v>152006</v>
      </c>
    </row>
    <row r="2309" spans="2:7" s="95" customFormat="1" ht="91.5" customHeight="1" outlineLevel="1" x14ac:dyDescent="0.25">
      <c r="B2309" s="98" t="s">
        <v>5373</v>
      </c>
      <c r="C2309" s="73" t="s">
        <v>3614</v>
      </c>
      <c r="D2309" s="74" t="s">
        <v>35</v>
      </c>
      <c r="E2309" s="90">
        <v>1</v>
      </c>
      <c r="F2309" s="91">
        <v>81682</v>
      </c>
      <c r="G2309" s="91">
        <f t="shared" si="99"/>
        <v>81682</v>
      </c>
    </row>
    <row r="2310" spans="2:7" s="95" customFormat="1" ht="91.5" customHeight="1" outlineLevel="1" x14ac:dyDescent="0.25">
      <c r="B2310" s="98" t="s">
        <v>5374</v>
      </c>
      <c r="C2310" s="73" t="s">
        <v>3615</v>
      </c>
      <c r="D2310" s="74" t="s">
        <v>2845</v>
      </c>
      <c r="E2310" s="90">
        <v>1</v>
      </c>
      <c r="F2310" s="91">
        <v>86163</v>
      </c>
      <c r="G2310" s="91">
        <f t="shared" si="99"/>
        <v>86163</v>
      </c>
    </row>
    <row r="2311" spans="2:7" s="95" customFormat="1" ht="91.5" customHeight="1" outlineLevel="1" x14ac:dyDescent="0.25">
      <c r="B2311" s="98" t="s">
        <v>5375</v>
      </c>
      <c r="C2311" s="73" t="s">
        <v>3616</v>
      </c>
      <c r="D2311" s="74" t="s">
        <v>2845</v>
      </c>
      <c r="E2311" s="90">
        <v>1</v>
      </c>
      <c r="F2311" s="91">
        <v>469065</v>
      </c>
      <c r="G2311" s="91">
        <f t="shared" si="99"/>
        <v>469065</v>
      </c>
    </row>
    <row r="2312" spans="2:7" s="95" customFormat="1" ht="91.5" customHeight="1" outlineLevel="1" x14ac:dyDescent="0.25">
      <c r="B2312" s="98" t="s">
        <v>5376</v>
      </c>
      <c r="C2312" s="73" t="s">
        <v>3617</v>
      </c>
      <c r="D2312" s="74" t="s">
        <v>35</v>
      </c>
      <c r="E2312" s="90">
        <v>1</v>
      </c>
      <c r="F2312" s="91">
        <v>220021</v>
      </c>
      <c r="G2312" s="91">
        <f t="shared" si="99"/>
        <v>220021</v>
      </c>
    </row>
    <row r="2313" spans="2:7" s="95" customFormat="1" ht="91.5" customHeight="1" outlineLevel="1" x14ac:dyDescent="0.25">
      <c r="B2313" s="98" t="s">
        <v>5377</v>
      </c>
      <c r="C2313" s="73" t="s">
        <v>3618</v>
      </c>
      <c r="D2313" s="74" t="s">
        <v>31</v>
      </c>
      <c r="E2313" s="90">
        <v>1</v>
      </c>
      <c r="F2313" s="91">
        <v>5693</v>
      </c>
      <c r="G2313" s="91">
        <f t="shared" si="99"/>
        <v>5693</v>
      </c>
    </row>
    <row r="2314" spans="2:7" s="95" customFormat="1" ht="91.5" customHeight="1" outlineLevel="1" x14ac:dyDescent="0.25">
      <c r="B2314" s="98" t="s">
        <v>5378</v>
      </c>
      <c r="C2314" s="73" t="s">
        <v>3619</v>
      </c>
      <c r="D2314" s="74" t="s">
        <v>31</v>
      </c>
      <c r="E2314" s="90">
        <v>1</v>
      </c>
      <c r="F2314" s="91">
        <v>3473</v>
      </c>
      <c r="G2314" s="91">
        <f t="shared" si="99"/>
        <v>3473</v>
      </c>
    </row>
    <row r="2315" spans="2:7" s="95" customFormat="1" ht="91.5" customHeight="1" outlineLevel="1" x14ac:dyDescent="0.25">
      <c r="B2315" s="98" t="s">
        <v>5379</v>
      </c>
      <c r="C2315" s="73" t="s">
        <v>3620</v>
      </c>
      <c r="D2315" s="74" t="s">
        <v>35</v>
      </c>
      <c r="E2315" s="90">
        <v>1</v>
      </c>
      <c r="F2315" s="91">
        <v>298660</v>
      </c>
      <c r="G2315" s="91">
        <f t="shared" si="99"/>
        <v>298660</v>
      </c>
    </row>
    <row r="2316" spans="2:7" s="95" customFormat="1" ht="91.5" customHeight="1" outlineLevel="1" x14ac:dyDescent="0.25">
      <c r="B2316" s="98" t="s">
        <v>5380</v>
      </c>
      <c r="C2316" s="73" t="s">
        <v>3621</v>
      </c>
      <c r="D2316" s="74" t="s">
        <v>35</v>
      </c>
      <c r="E2316" s="90">
        <v>1</v>
      </c>
      <c r="F2316" s="91">
        <v>380160</v>
      </c>
      <c r="G2316" s="91">
        <f t="shared" si="99"/>
        <v>380160</v>
      </c>
    </row>
    <row r="2317" spans="2:7" s="95" customFormat="1" ht="91.5" customHeight="1" outlineLevel="1" x14ac:dyDescent="0.25">
      <c r="B2317" s="98" t="s">
        <v>5381</v>
      </c>
      <c r="C2317" s="73" t="s">
        <v>3622</v>
      </c>
      <c r="D2317" s="74" t="s">
        <v>35</v>
      </c>
      <c r="E2317" s="90">
        <v>1</v>
      </c>
      <c r="F2317" s="91">
        <v>1208439</v>
      </c>
      <c r="G2317" s="91">
        <f t="shared" si="99"/>
        <v>1208439</v>
      </c>
    </row>
    <row r="2318" spans="2:7" s="95" customFormat="1" ht="91.5" customHeight="1" outlineLevel="1" x14ac:dyDescent="0.25">
      <c r="B2318" s="98" t="s">
        <v>5382</v>
      </c>
      <c r="C2318" s="73" t="s">
        <v>3623</v>
      </c>
      <c r="D2318" s="74" t="s">
        <v>35</v>
      </c>
      <c r="E2318" s="90">
        <v>1</v>
      </c>
      <c r="F2318" s="91">
        <v>202403</v>
      </c>
      <c r="G2318" s="91">
        <f t="shared" si="99"/>
        <v>202403</v>
      </c>
    </row>
    <row r="2319" spans="2:7" s="95" customFormat="1" ht="91.5" customHeight="1" outlineLevel="1" x14ac:dyDescent="0.25">
      <c r="B2319" s="98" t="s">
        <v>5383</v>
      </c>
      <c r="C2319" s="73" t="s">
        <v>3624</v>
      </c>
      <c r="D2319" s="74" t="s">
        <v>35</v>
      </c>
      <c r="E2319" s="90">
        <v>1</v>
      </c>
      <c r="F2319" s="91">
        <v>2747840</v>
      </c>
      <c r="G2319" s="91">
        <f t="shared" si="99"/>
        <v>2747840</v>
      </c>
    </row>
    <row r="2320" spans="2:7" s="95" customFormat="1" ht="91.5" customHeight="1" outlineLevel="1" x14ac:dyDescent="0.25">
      <c r="B2320" s="98" t="s">
        <v>5384</v>
      </c>
      <c r="C2320" s="73" t="s">
        <v>3625</v>
      </c>
      <c r="D2320" s="74" t="s">
        <v>35</v>
      </c>
      <c r="E2320" s="90">
        <v>1</v>
      </c>
      <c r="F2320" s="91">
        <v>262435</v>
      </c>
      <c r="G2320" s="91">
        <f t="shared" si="99"/>
        <v>262435</v>
      </c>
    </row>
    <row r="2321" spans="2:7" s="95" customFormat="1" ht="91.5" customHeight="1" outlineLevel="1" x14ac:dyDescent="0.25">
      <c r="B2321" s="98" t="s">
        <v>5385</v>
      </c>
      <c r="C2321" s="73" t="s">
        <v>3626</v>
      </c>
      <c r="D2321" s="74" t="s">
        <v>35</v>
      </c>
      <c r="E2321" s="90">
        <v>1</v>
      </c>
      <c r="F2321" s="91">
        <v>341333</v>
      </c>
      <c r="G2321" s="91">
        <f t="shared" si="99"/>
        <v>341333</v>
      </c>
    </row>
    <row r="2322" spans="2:7" s="95" customFormat="1" ht="91.5" customHeight="1" outlineLevel="1" x14ac:dyDescent="0.25">
      <c r="B2322" s="98" t="s">
        <v>5386</v>
      </c>
      <c r="C2322" s="73" t="s">
        <v>3627</v>
      </c>
      <c r="D2322" s="74" t="s">
        <v>35</v>
      </c>
      <c r="E2322" s="90">
        <v>1</v>
      </c>
      <c r="F2322" s="91">
        <v>374115</v>
      </c>
      <c r="G2322" s="91">
        <f t="shared" si="99"/>
        <v>374115</v>
      </c>
    </row>
    <row r="2323" spans="2:7" s="95" customFormat="1" ht="91.5" customHeight="1" outlineLevel="1" x14ac:dyDescent="0.25">
      <c r="B2323" s="98" t="s">
        <v>5387</v>
      </c>
      <c r="C2323" s="73" t="s">
        <v>3628</v>
      </c>
      <c r="D2323" s="74" t="s">
        <v>35</v>
      </c>
      <c r="E2323" s="90">
        <v>1</v>
      </c>
      <c r="F2323" s="91">
        <v>233092</v>
      </c>
      <c r="G2323" s="91">
        <f t="shared" si="99"/>
        <v>233092</v>
      </c>
    </row>
    <row r="2324" spans="2:7" s="95" customFormat="1" ht="91.5" customHeight="1" outlineLevel="1" x14ac:dyDescent="0.25">
      <c r="B2324" s="98" t="s">
        <v>5388</v>
      </c>
      <c r="C2324" s="73" t="s">
        <v>3629</v>
      </c>
      <c r="D2324" s="74" t="s">
        <v>35</v>
      </c>
      <c r="E2324" s="90">
        <v>1</v>
      </c>
      <c r="F2324" s="91">
        <v>426020</v>
      </c>
      <c r="G2324" s="91">
        <f t="shared" si="99"/>
        <v>426020</v>
      </c>
    </row>
    <row r="2325" spans="2:7" s="95" customFormat="1" ht="91.5" customHeight="1" outlineLevel="1" x14ac:dyDescent="0.25">
      <c r="B2325" s="98" t="s">
        <v>5389</v>
      </c>
      <c r="C2325" s="73" t="s">
        <v>3630</v>
      </c>
      <c r="D2325" s="74" t="s">
        <v>31</v>
      </c>
      <c r="E2325" s="90">
        <v>1</v>
      </c>
      <c r="F2325" s="91">
        <v>5903</v>
      </c>
      <c r="G2325" s="91">
        <f t="shared" si="99"/>
        <v>5903</v>
      </c>
    </row>
    <row r="2326" spans="2:7" s="95" customFormat="1" ht="91.5" customHeight="1" outlineLevel="1" x14ac:dyDescent="0.25">
      <c r="B2326" s="98" t="s">
        <v>5390</v>
      </c>
      <c r="C2326" s="73" t="s">
        <v>3631</v>
      </c>
      <c r="D2326" s="74" t="s">
        <v>31</v>
      </c>
      <c r="E2326" s="90">
        <v>1</v>
      </c>
      <c r="F2326" s="91">
        <v>9295</v>
      </c>
      <c r="G2326" s="91">
        <f t="shared" si="99"/>
        <v>9295</v>
      </c>
    </row>
    <row r="2327" spans="2:7" s="95" customFormat="1" ht="91.5" customHeight="1" outlineLevel="1" x14ac:dyDescent="0.25">
      <c r="B2327" s="98" t="s">
        <v>5391</v>
      </c>
      <c r="C2327" s="73" t="s">
        <v>3632</v>
      </c>
      <c r="D2327" s="74" t="s">
        <v>35</v>
      </c>
      <c r="E2327" s="90">
        <v>1</v>
      </c>
      <c r="F2327" s="91">
        <v>1514350</v>
      </c>
      <c r="G2327" s="91">
        <f t="shared" si="99"/>
        <v>1514350</v>
      </c>
    </row>
    <row r="2328" spans="2:7" s="95" customFormat="1" ht="91.5" customHeight="1" outlineLevel="1" x14ac:dyDescent="0.25">
      <c r="B2328" s="98" t="s">
        <v>5392</v>
      </c>
      <c r="C2328" s="73" t="s">
        <v>3633</v>
      </c>
      <c r="D2328" s="74" t="s">
        <v>35</v>
      </c>
      <c r="E2328" s="90">
        <v>1</v>
      </c>
      <c r="F2328" s="91">
        <v>759335</v>
      </c>
      <c r="G2328" s="91">
        <f t="shared" si="99"/>
        <v>759335</v>
      </c>
    </row>
    <row r="2329" spans="2:7" s="95" customFormat="1" ht="91.5" customHeight="1" outlineLevel="1" x14ac:dyDescent="0.25">
      <c r="B2329" s="98" t="s">
        <v>5393</v>
      </c>
      <c r="C2329" s="73" t="s">
        <v>3634</v>
      </c>
      <c r="D2329" s="74" t="s">
        <v>31</v>
      </c>
      <c r="E2329" s="90">
        <v>1</v>
      </c>
      <c r="F2329" s="91">
        <v>6824</v>
      </c>
      <c r="G2329" s="91">
        <f t="shared" si="99"/>
        <v>6824</v>
      </c>
    </row>
    <row r="2330" spans="2:7" s="95" customFormat="1" ht="91.5" customHeight="1" outlineLevel="1" x14ac:dyDescent="0.25">
      <c r="B2330" s="98" t="s">
        <v>5394</v>
      </c>
      <c r="C2330" s="73" t="s">
        <v>3635</v>
      </c>
      <c r="D2330" s="74" t="s">
        <v>35</v>
      </c>
      <c r="E2330" s="90">
        <v>1</v>
      </c>
      <c r="F2330" s="91">
        <v>567488</v>
      </c>
      <c r="G2330" s="91">
        <f t="shared" si="99"/>
        <v>567488</v>
      </c>
    </row>
    <row r="2331" spans="2:7" s="95" customFormat="1" ht="91.5" customHeight="1" outlineLevel="1" x14ac:dyDescent="0.25">
      <c r="B2331" s="98" t="s">
        <v>5395</v>
      </c>
      <c r="C2331" s="73" t="s">
        <v>3636</v>
      </c>
      <c r="D2331" s="74" t="s">
        <v>35</v>
      </c>
      <c r="E2331" s="90">
        <v>1</v>
      </c>
      <c r="F2331" s="91">
        <v>72061</v>
      </c>
      <c r="G2331" s="91">
        <f t="shared" si="99"/>
        <v>72061</v>
      </c>
    </row>
    <row r="2332" spans="2:7" s="95" customFormat="1" ht="91.5" customHeight="1" outlineLevel="1" x14ac:dyDescent="0.25">
      <c r="B2332" s="98" t="s">
        <v>5396</v>
      </c>
      <c r="C2332" s="73" t="s">
        <v>3637</v>
      </c>
      <c r="D2332" s="74" t="s">
        <v>35</v>
      </c>
      <c r="E2332" s="90">
        <v>1</v>
      </c>
      <c r="F2332" s="91">
        <v>384576</v>
      </c>
      <c r="G2332" s="91">
        <f t="shared" si="99"/>
        <v>384576</v>
      </c>
    </row>
    <row r="2333" spans="2:7" s="95" customFormat="1" ht="91.5" customHeight="1" outlineLevel="1" x14ac:dyDescent="0.25">
      <c r="B2333" s="98" t="s">
        <v>5397</v>
      </c>
      <c r="C2333" s="73" t="s">
        <v>3638</v>
      </c>
      <c r="D2333" s="74" t="s">
        <v>35</v>
      </c>
      <c r="E2333" s="90">
        <v>1</v>
      </c>
      <c r="F2333" s="91">
        <v>112146</v>
      </c>
      <c r="G2333" s="91">
        <f t="shared" si="99"/>
        <v>112146</v>
      </c>
    </row>
    <row r="2334" spans="2:7" s="95" customFormat="1" ht="91.5" customHeight="1" outlineLevel="1" x14ac:dyDescent="0.25">
      <c r="B2334" s="98" t="s">
        <v>5398</v>
      </c>
      <c r="C2334" s="73" t="s">
        <v>3639</v>
      </c>
      <c r="D2334" s="74" t="s">
        <v>35</v>
      </c>
      <c r="E2334" s="90">
        <v>1</v>
      </c>
      <c r="F2334" s="91">
        <v>460315</v>
      </c>
      <c r="G2334" s="91">
        <f t="shared" si="99"/>
        <v>460315</v>
      </c>
    </row>
    <row r="2335" spans="2:7" s="95" customFormat="1" ht="91.5" customHeight="1" outlineLevel="1" x14ac:dyDescent="0.25">
      <c r="B2335" s="98" t="s">
        <v>5399</v>
      </c>
      <c r="C2335" s="73" t="s">
        <v>3640</v>
      </c>
      <c r="D2335" s="74" t="s">
        <v>35</v>
      </c>
      <c r="E2335" s="90">
        <v>1</v>
      </c>
      <c r="F2335" s="91">
        <v>9038</v>
      </c>
      <c r="G2335" s="91">
        <f t="shared" si="99"/>
        <v>9038</v>
      </c>
    </row>
    <row r="2336" spans="2:7" s="95" customFormat="1" ht="91.5" customHeight="1" outlineLevel="1" x14ac:dyDescent="0.25">
      <c r="B2336" s="98" t="s">
        <v>5400</v>
      </c>
      <c r="C2336" s="73" t="s">
        <v>3641</v>
      </c>
      <c r="D2336" s="74" t="s">
        <v>35</v>
      </c>
      <c r="E2336" s="90">
        <v>1</v>
      </c>
      <c r="F2336" s="91">
        <v>100567</v>
      </c>
      <c r="G2336" s="91">
        <f t="shared" si="99"/>
        <v>100567</v>
      </c>
    </row>
    <row r="2337" spans="2:7" s="95" customFormat="1" ht="91.5" customHeight="1" outlineLevel="1" x14ac:dyDescent="0.25">
      <c r="B2337" s="98" t="s">
        <v>5401</v>
      </c>
      <c r="C2337" s="73" t="s">
        <v>3642</v>
      </c>
      <c r="D2337" s="74" t="s">
        <v>35</v>
      </c>
      <c r="E2337" s="90">
        <v>1</v>
      </c>
      <c r="F2337" s="91">
        <v>71846</v>
      </c>
      <c r="G2337" s="91">
        <f t="shared" si="99"/>
        <v>71846</v>
      </c>
    </row>
    <row r="2338" spans="2:7" s="95" customFormat="1" ht="91.5" customHeight="1" outlineLevel="1" x14ac:dyDescent="0.25">
      <c r="B2338" s="98" t="s">
        <v>5402</v>
      </c>
      <c r="C2338" s="73" t="s">
        <v>3635</v>
      </c>
      <c r="D2338" s="74" t="s">
        <v>35</v>
      </c>
      <c r="E2338" s="90">
        <v>1</v>
      </c>
      <c r="F2338" s="91">
        <v>631881</v>
      </c>
      <c r="G2338" s="91">
        <f t="shared" si="99"/>
        <v>631881</v>
      </c>
    </row>
    <row r="2339" spans="2:7" s="95" customFormat="1" ht="91.5" customHeight="1" outlineLevel="1" x14ac:dyDescent="0.25">
      <c r="B2339" s="98" t="s">
        <v>5403</v>
      </c>
      <c r="C2339" s="73" t="s">
        <v>3643</v>
      </c>
      <c r="D2339" s="74" t="s">
        <v>35</v>
      </c>
      <c r="E2339" s="90">
        <v>1</v>
      </c>
      <c r="F2339" s="91">
        <v>511089</v>
      </c>
      <c r="G2339" s="91">
        <f t="shared" si="99"/>
        <v>511089</v>
      </c>
    </row>
    <row r="2340" spans="2:7" s="95" customFormat="1" ht="91.5" customHeight="1" outlineLevel="1" x14ac:dyDescent="0.25">
      <c r="B2340" s="98" t="s">
        <v>5404</v>
      </c>
      <c r="C2340" s="73" t="s">
        <v>3644</v>
      </c>
      <c r="D2340" s="74" t="s">
        <v>35</v>
      </c>
      <c r="E2340" s="90">
        <v>1</v>
      </c>
      <c r="F2340" s="91">
        <v>676172</v>
      </c>
      <c r="G2340" s="91">
        <f t="shared" si="99"/>
        <v>676172</v>
      </c>
    </row>
    <row r="2341" spans="2:7" s="95" customFormat="1" ht="91.5" customHeight="1" outlineLevel="1" x14ac:dyDescent="0.25">
      <c r="B2341" s="98" t="s">
        <v>5405</v>
      </c>
      <c r="C2341" s="73" t="s">
        <v>3645</v>
      </c>
      <c r="D2341" s="74" t="s">
        <v>35</v>
      </c>
      <c r="E2341" s="90">
        <v>1</v>
      </c>
      <c r="F2341" s="91">
        <v>288304</v>
      </c>
      <c r="G2341" s="91">
        <f t="shared" si="99"/>
        <v>288304</v>
      </c>
    </row>
    <row r="2342" spans="2:7" s="95" customFormat="1" ht="91.5" customHeight="1" outlineLevel="1" x14ac:dyDescent="0.25">
      <c r="B2342" s="98" t="s">
        <v>5406</v>
      </c>
      <c r="C2342" s="73" t="s">
        <v>3646</v>
      </c>
      <c r="D2342" s="74" t="s">
        <v>2845</v>
      </c>
      <c r="E2342" s="90">
        <v>1</v>
      </c>
      <c r="F2342" s="91">
        <v>733088</v>
      </c>
      <c r="G2342" s="91">
        <f t="shared" si="99"/>
        <v>733088</v>
      </c>
    </row>
    <row r="2343" spans="2:7" s="95" customFormat="1" ht="91.5" customHeight="1" outlineLevel="1" x14ac:dyDescent="0.25">
      <c r="B2343" s="98" t="s">
        <v>5407</v>
      </c>
      <c r="C2343" s="73" t="s">
        <v>3647</v>
      </c>
      <c r="D2343" s="74" t="s">
        <v>35</v>
      </c>
      <c r="E2343" s="90">
        <v>1</v>
      </c>
      <c r="F2343" s="91">
        <v>1596360</v>
      </c>
      <c r="G2343" s="91">
        <f t="shared" si="99"/>
        <v>1596360</v>
      </c>
    </row>
    <row r="2344" spans="2:7" s="95" customFormat="1" ht="91.5" customHeight="1" outlineLevel="1" x14ac:dyDescent="0.25">
      <c r="B2344" s="98" t="s">
        <v>5408</v>
      </c>
      <c r="C2344" s="73" t="s">
        <v>3648</v>
      </c>
      <c r="D2344" s="74" t="s">
        <v>35</v>
      </c>
      <c r="E2344" s="90">
        <v>1</v>
      </c>
      <c r="F2344" s="91">
        <v>202403</v>
      </c>
      <c r="G2344" s="91">
        <f t="shared" si="99"/>
        <v>202403</v>
      </c>
    </row>
    <row r="2345" spans="2:7" s="95" customFormat="1" ht="91.5" customHeight="1" outlineLevel="1" x14ac:dyDescent="0.25">
      <c r="B2345" s="98" t="s">
        <v>5409</v>
      </c>
      <c r="C2345" s="73" t="s">
        <v>3649</v>
      </c>
      <c r="D2345" s="74" t="s">
        <v>35</v>
      </c>
      <c r="E2345" s="90">
        <v>1</v>
      </c>
      <c r="F2345" s="91">
        <v>71846</v>
      </c>
      <c r="G2345" s="91">
        <f t="shared" si="99"/>
        <v>71846</v>
      </c>
    </row>
    <row r="2346" spans="2:7" s="95" customFormat="1" ht="91.5" customHeight="1" outlineLevel="1" x14ac:dyDescent="0.25">
      <c r="B2346" s="98" t="s">
        <v>5410</v>
      </c>
      <c r="C2346" s="73" t="s">
        <v>3650</v>
      </c>
      <c r="D2346" s="74" t="s">
        <v>35</v>
      </c>
      <c r="E2346" s="90">
        <v>1</v>
      </c>
      <c r="F2346" s="91">
        <v>184112</v>
      </c>
      <c r="G2346" s="91">
        <f t="shared" si="99"/>
        <v>184112</v>
      </c>
    </row>
    <row r="2347" spans="2:7" s="95" customFormat="1" ht="91.5" customHeight="1" outlineLevel="1" x14ac:dyDescent="0.25">
      <c r="B2347" s="98" t="s">
        <v>5411</v>
      </c>
      <c r="C2347" s="73" t="s">
        <v>3651</v>
      </c>
      <c r="D2347" s="74" t="s">
        <v>31</v>
      </c>
      <c r="E2347" s="90">
        <v>1</v>
      </c>
      <c r="F2347" s="91">
        <v>13853</v>
      </c>
      <c r="G2347" s="91">
        <f t="shared" si="99"/>
        <v>13853</v>
      </c>
    </row>
    <row r="2348" spans="2:7" s="95" customFormat="1" ht="27.75" customHeight="1" outlineLevel="1" x14ac:dyDescent="0.25">
      <c r="B2348" s="96" t="s">
        <v>3652</v>
      </c>
      <c r="C2348" s="96" t="s">
        <v>344</v>
      </c>
      <c r="D2348" s="97" t="s">
        <v>19</v>
      </c>
      <c r="E2348" s="97" t="s">
        <v>19</v>
      </c>
      <c r="F2348" s="97" t="s">
        <v>19</v>
      </c>
      <c r="G2348" s="89"/>
    </row>
    <row r="2349" spans="2:7" s="95" customFormat="1" ht="91.5" customHeight="1" outlineLevel="1" x14ac:dyDescent="0.25">
      <c r="B2349" s="98" t="s">
        <v>5412</v>
      </c>
      <c r="C2349" s="73" t="s">
        <v>3653</v>
      </c>
      <c r="D2349" s="74" t="s">
        <v>35</v>
      </c>
      <c r="E2349" s="90">
        <v>1</v>
      </c>
      <c r="F2349" s="91">
        <v>57469</v>
      </c>
      <c r="G2349" s="91">
        <f t="shared" ref="G2349:G2410" si="100">+ROUND(E2349*F2349,0)</f>
        <v>57469</v>
      </c>
    </row>
    <row r="2350" spans="2:7" s="95" customFormat="1" ht="91.5" customHeight="1" outlineLevel="1" x14ac:dyDescent="0.25">
      <c r="B2350" s="98" t="s">
        <v>5413</v>
      </c>
      <c r="C2350" s="73" t="s">
        <v>3654</v>
      </c>
      <c r="D2350" s="74" t="s">
        <v>35</v>
      </c>
      <c r="E2350" s="90">
        <v>1</v>
      </c>
      <c r="F2350" s="91">
        <v>83984</v>
      </c>
      <c r="G2350" s="91">
        <f t="shared" si="100"/>
        <v>83984</v>
      </c>
    </row>
    <row r="2351" spans="2:7" s="95" customFormat="1" ht="91.5" customHeight="1" outlineLevel="1" x14ac:dyDescent="0.25">
      <c r="B2351" s="98" t="s">
        <v>5414</v>
      </c>
      <c r="C2351" s="73" t="s">
        <v>3655</v>
      </c>
      <c r="D2351" s="74" t="s">
        <v>35</v>
      </c>
      <c r="E2351" s="90">
        <v>1</v>
      </c>
      <c r="F2351" s="91">
        <v>22330</v>
      </c>
      <c r="G2351" s="91">
        <f t="shared" si="100"/>
        <v>22330</v>
      </c>
    </row>
    <row r="2352" spans="2:7" s="95" customFormat="1" ht="91.5" customHeight="1" outlineLevel="1" x14ac:dyDescent="0.25">
      <c r="B2352" s="98" t="s">
        <v>5415</v>
      </c>
      <c r="C2352" s="73" t="s">
        <v>3656</v>
      </c>
      <c r="D2352" s="74" t="s">
        <v>35</v>
      </c>
      <c r="E2352" s="90">
        <v>1</v>
      </c>
      <c r="F2352" s="91">
        <v>335240</v>
      </c>
      <c r="G2352" s="91">
        <f t="shared" si="100"/>
        <v>335240</v>
      </c>
    </row>
    <row r="2353" spans="2:7" s="95" customFormat="1" ht="91.5" customHeight="1" outlineLevel="1" x14ac:dyDescent="0.25">
      <c r="B2353" s="98" t="s">
        <v>5416</v>
      </c>
      <c r="C2353" s="73" t="s">
        <v>3657</v>
      </c>
      <c r="D2353" s="74" t="s">
        <v>35</v>
      </c>
      <c r="E2353" s="90">
        <v>1</v>
      </c>
      <c r="F2353" s="91">
        <v>110346</v>
      </c>
      <c r="G2353" s="91">
        <f t="shared" si="100"/>
        <v>110346</v>
      </c>
    </row>
    <row r="2354" spans="2:7" s="95" customFormat="1" ht="91.5" customHeight="1" outlineLevel="1" x14ac:dyDescent="0.25">
      <c r="B2354" s="98" t="s">
        <v>5417</v>
      </c>
      <c r="C2354" s="73" t="s">
        <v>3658</v>
      </c>
      <c r="D2354" s="74" t="s">
        <v>35</v>
      </c>
      <c r="E2354" s="90">
        <v>1</v>
      </c>
      <c r="F2354" s="91">
        <v>335240</v>
      </c>
      <c r="G2354" s="91">
        <f t="shared" si="100"/>
        <v>335240</v>
      </c>
    </row>
    <row r="2355" spans="2:7" s="95" customFormat="1" ht="91.5" customHeight="1" outlineLevel="1" x14ac:dyDescent="0.25">
      <c r="B2355" s="98" t="s">
        <v>5418</v>
      </c>
      <c r="C2355" s="73" t="s">
        <v>3658</v>
      </c>
      <c r="D2355" s="74" t="s">
        <v>35</v>
      </c>
      <c r="E2355" s="90">
        <v>1</v>
      </c>
      <c r="F2355" s="91">
        <v>341240</v>
      </c>
      <c r="G2355" s="91">
        <f t="shared" si="100"/>
        <v>341240</v>
      </c>
    </row>
    <row r="2356" spans="2:7" s="95" customFormat="1" ht="91.5" customHeight="1" outlineLevel="1" x14ac:dyDescent="0.25">
      <c r="B2356" s="98" t="s">
        <v>5419</v>
      </c>
      <c r="C2356" s="73" t="s">
        <v>3659</v>
      </c>
      <c r="D2356" s="74" t="s">
        <v>31</v>
      </c>
      <c r="E2356" s="90">
        <v>1</v>
      </c>
      <c r="F2356" s="91">
        <v>4136</v>
      </c>
      <c r="G2356" s="91">
        <f t="shared" si="100"/>
        <v>4136</v>
      </c>
    </row>
    <row r="2357" spans="2:7" s="95" customFormat="1" ht="91.5" customHeight="1" outlineLevel="1" x14ac:dyDescent="0.25">
      <c r="B2357" s="98" t="s">
        <v>5420</v>
      </c>
      <c r="C2357" s="73" t="s">
        <v>3660</v>
      </c>
      <c r="D2357" s="74" t="s">
        <v>31</v>
      </c>
      <c r="E2357" s="90">
        <v>1</v>
      </c>
      <c r="F2357" s="91">
        <v>7443</v>
      </c>
      <c r="G2357" s="91">
        <f t="shared" si="100"/>
        <v>7443</v>
      </c>
    </row>
    <row r="2358" spans="2:7" s="95" customFormat="1" ht="91.5" customHeight="1" outlineLevel="1" x14ac:dyDescent="0.25">
      <c r="B2358" s="98" t="s">
        <v>5421</v>
      </c>
      <c r="C2358" s="73" t="s">
        <v>3661</v>
      </c>
      <c r="D2358" s="74" t="s">
        <v>2845</v>
      </c>
      <c r="E2358" s="90">
        <v>1</v>
      </c>
      <c r="F2358" s="91">
        <v>56648</v>
      </c>
      <c r="G2358" s="91">
        <f t="shared" si="100"/>
        <v>56648</v>
      </c>
    </row>
    <row r="2359" spans="2:7" s="95" customFormat="1" ht="91.5" customHeight="1" outlineLevel="1" x14ac:dyDescent="0.25">
      <c r="B2359" s="98" t="s">
        <v>5422</v>
      </c>
      <c r="C2359" s="73" t="s">
        <v>3662</v>
      </c>
      <c r="D2359" s="74" t="s">
        <v>35</v>
      </c>
      <c r="E2359" s="90">
        <v>1</v>
      </c>
      <c r="F2359" s="91">
        <v>338496</v>
      </c>
      <c r="G2359" s="91">
        <f t="shared" si="100"/>
        <v>338496</v>
      </c>
    </row>
    <row r="2360" spans="2:7" s="95" customFormat="1" ht="91.5" customHeight="1" outlineLevel="1" x14ac:dyDescent="0.25">
      <c r="B2360" s="98" t="s">
        <v>5423</v>
      </c>
      <c r="C2360" s="73" t="s">
        <v>3663</v>
      </c>
      <c r="D2360" s="74" t="s">
        <v>2845</v>
      </c>
      <c r="E2360" s="90">
        <v>1</v>
      </c>
      <c r="F2360" s="91">
        <v>84564</v>
      </c>
      <c r="G2360" s="91">
        <f t="shared" si="100"/>
        <v>84564</v>
      </c>
    </row>
    <row r="2361" spans="2:7" s="95" customFormat="1" ht="91.5" customHeight="1" outlineLevel="1" x14ac:dyDescent="0.25">
      <c r="B2361" s="98" t="s">
        <v>5424</v>
      </c>
      <c r="C2361" s="73" t="s">
        <v>3664</v>
      </c>
      <c r="D2361" s="74" t="s">
        <v>2845</v>
      </c>
      <c r="E2361" s="90">
        <v>1</v>
      </c>
      <c r="F2361" s="91">
        <v>83144</v>
      </c>
      <c r="G2361" s="91">
        <f t="shared" si="100"/>
        <v>83144</v>
      </c>
    </row>
    <row r="2362" spans="2:7" s="95" customFormat="1" ht="91.5" customHeight="1" outlineLevel="1" x14ac:dyDescent="0.25">
      <c r="B2362" s="98" t="s">
        <v>5425</v>
      </c>
      <c r="C2362" s="73" t="s">
        <v>3665</v>
      </c>
      <c r="D2362" s="74" t="s">
        <v>35</v>
      </c>
      <c r="E2362" s="90">
        <v>1</v>
      </c>
      <c r="F2362" s="91">
        <v>61429</v>
      </c>
      <c r="G2362" s="91">
        <f t="shared" si="100"/>
        <v>61429</v>
      </c>
    </row>
    <row r="2363" spans="2:7" s="95" customFormat="1" ht="91.5" customHeight="1" outlineLevel="1" x14ac:dyDescent="0.25">
      <c r="B2363" s="98" t="s">
        <v>5426</v>
      </c>
      <c r="C2363" s="73" t="s">
        <v>3658</v>
      </c>
      <c r="D2363" s="74" t="s">
        <v>35</v>
      </c>
      <c r="E2363" s="90">
        <v>1</v>
      </c>
      <c r="F2363" s="91">
        <v>738186</v>
      </c>
      <c r="G2363" s="91">
        <f t="shared" si="100"/>
        <v>738186</v>
      </c>
    </row>
    <row r="2364" spans="2:7" s="95" customFormat="1" ht="91.5" customHeight="1" outlineLevel="1" x14ac:dyDescent="0.25">
      <c r="B2364" s="98" t="s">
        <v>5427</v>
      </c>
      <c r="C2364" s="73" t="s">
        <v>3666</v>
      </c>
      <c r="D2364" s="74" t="s">
        <v>35</v>
      </c>
      <c r="E2364" s="90">
        <v>1</v>
      </c>
      <c r="F2364" s="91">
        <v>881828</v>
      </c>
      <c r="G2364" s="91">
        <f t="shared" si="100"/>
        <v>881828</v>
      </c>
    </row>
    <row r="2365" spans="2:7" s="95" customFormat="1" ht="91.5" customHeight="1" outlineLevel="1" x14ac:dyDescent="0.25">
      <c r="B2365" s="98" t="s">
        <v>5428</v>
      </c>
      <c r="C2365" s="73" t="s">
        <v>3667</v>
      </c>
      <c r="D2365" s="74" t="s">
        <v>35</v>
      </c>
      <c r="E2365" s="90">
        <v>1</v>
      </c>
      <c r="F2365" s="91">
        <v>61068</v>
      </c>
      <c r="G2365" s="91">
        <f t="shared" si="100"/>
        <v>61068</v>
      </c>
    </row>
    <row r="2366" spans="2:7" s="95" customFormat="1" ht="91.5" customHeight="1" outlineLevel="1" x14ac:dyDescent="0.25">
      <c r="B2366" s="98" t="s">
        <v>5429</v>
      </c>
      <c r="C2366" s="73" t="s">
        <v>3668</v>
      </c>
      <c r="D2366" s="74" t="s">
        <v>35</v>
      </c>
      <c r="E2366" s="90">
        <v>1</v>
      </c>
      <c r="F2366" s="91">
        <v>100146</v>
      </c>
      <c r="G2366" s="91">
        <f t="shared" si="100"/>
        <v>100146</v>
      </c>
    </row>
    <row r="2367" spans="2:7" s="95" customFormat="1" ht="91.5" customHeight="1" outlineLevel="1" x14ac:dyDescent="0.25">
      <c r="B2367" s="98" t="s">
        <v>5430</v>
      </c>
      <c r="C2367" s="73" t="s">
        <v>3669</v>
      </c>
      <c r="D2367" s="74" t="s">
        <v>35</v>
      </c>
      <c r="E2367" s="90">
        <v>1</v>
      </c>
      <c r="F2367" s="91">
        <v>92818</v>
      </c>
      <c r="G2367" s="91">
        <f t="shared" si="100"/>
        <v>92818</v>
      </c>
    </row>
    <row r="2368" spans="2:7" s="95" customFormat="1" ht="147" customHeight="1" outlineLevel="1" x14ac:dyDescent="0.25">
      <c r="B2368" s="98" t="s">
        <v>5431</v>
      </c>
      <c r="C2368" s="73" t="s">
        <v>3670</v>
      </c>
      <c r="D2368" s="74" t="s">
        <v>28</v>
      </c>
      <c r="E2368" s="90">
        <v>1</v>
      </c>
      <c r="F2368" s="91">
        <v>262587</v>
      </c>
      <c r="G2368" s="91">
        <f t="shared" si="100"/>
        <v>262587</v>
      </c>
    </row>
    <row r="2369" spans="2:7" s="95" customFormat="1" ht="91.5" customHeight="1" outlineLevel="1" x14ac:dyDescent="0.25">
      <c r="B2369" s="98" t="s">
        <v>5432</v>
      </c>
      <c r="C2369" s="73" t="s">
        <v>3671</v>
      </c>
      <c r="D2369" s="74" t="s">
        <v>35</v>
      </c>
      <c r="E2369" s="90">
        <v>1</v>
      </c>
      <c r="F2369" s="91">
        <v>52877</v>
      </c>
      <c r="G2369" s="91">
        <f t="shared" si="100"/>
        <v>52877</v>
      </c>
    </row>
    <row r="2370" spans="2:7" s="95" customFormat="1" ht="91.5" customHeight="1" outlineLevel="1" x14ac:dyDescent="0.25">
      <c r="B2370" s="98" t="s">
        <v>5433</v>
      </c>
      <c r="C2370" s="73" t="s">
        <v>3672</v>
      </c>
      <c r="D2370" s="74" t="s">
        <v>31</v>
      </c>
      <c r="E2370" s="90">
        <v>1</v>
      </c>
      <c r="F2370" s="91">
        <v>3326</v>
      </c>
      <c r="G2370" s="91">
        <f t="shared" si="100"/>
        <v>3326</v>
      </c>
    </row>
    <row r="2371" spans="2:7" s="95" customFormat="1" ht="91.5" customHeight="1" outlineLevel="1" x14ac:dyDescent="0.25">
      <c r="B2371" s="98" t="s">
        <v>5434</v>
      </c>
      <c r="C2371" s="73" t="s">
        <v>3673</v>
      </c>
      <c r="D2371" s="74" t="s">
        <v>31</v>
      </c>
      <c r="E2371" s="90">
        <v>1</v>
      </c>
      <c r="F2371" s="91">
        <v>3776</v>
      </c>
      <c r="G2371" s="91">
        <f t="shared" si="100"/>
        <v>3776</v>
      </c>
    </row>
    <row r="2372" spans="2:7" s="95" customFormat="1" ht="91.5" customHeight="1" outlineLevel="1" x14ac:dyDescent="0.25">
      <c r="B2372" s="98" t="s">
        <v>5435</v>
      </c>
      <c r="C2372" s="73" t="s">
        <v>3674</v>
      </c>
      <c r="D2372" s="74" t="s">
        <v>35</v>
      </c>
      <c r="E2372" s="90">
        <v>1</v>
      </c>
      <c r="F2372" s="91">
        <v>59090</v>
      </c>
      <c r="G2372" s="91">
        <f t="shared" si="100"/>
        <v>59090</v>
      </c>
    </row>
    <row r="2373" spans="2:7" s="95" customFormat="1" ht="91.5" customHeight="1" outlineLevel="1" x14ac:dyDescent="0.25">
      <c r="B2373" s="98" t="s">
        <v>5436</v>
      </c>
      <c r="C2373" s="73" t="s">
        <v>3675</v>
      </c>
      <c r="D2373" s="74" t="s">
        <v>35</v>
      </c>
      <c r="E2373" s="90">
        <v>1</v>
      </c>
      <c r="F2373" s="91">
        <v>67662</v>
      </c>
      <c r="G2373" s="91">
        <f t="shared" si="100"/>
        <v>67662</v>
      </c>
    </row>
    <row r="2374" spans="2:7" s="95" customFormat="1" ht="91.5" customHeight="1" outlineLevel="1" x14ac:dyDescent="0.25">
      <c r="B2374" s="98" t="s">
        <v>5437</v>
      </c>
      <c r="C2374" s="73" t="s">
        <v>3676</v>
      </c>
      <c r="D2374" s="74" t="s">
        <v>35</v>
      </c>
      <c r="E2374" s="90">
        <v>1</v>
      </c>
      <c r="F2374" s="91">
        <v>481520</v>
      </c>
      <c r="G2374" s="91">
        <f t="shared" si="100"/>
        <v>481520</v>
      </c>
    </row>
    <row r="2375" spans="2:7" s="95" customFormat="1" ht="91.5" customHeight="1" outlineLevel="1" x14ac:dyDescent="0.25">
      <c r="B2375" s="98" t="s">
        <v>5438</v>
      </c>
      <c r="C2375" s="73" t="s">
        <v>3677</v>
      </c>
      <c r="D2375" s="74" t="s">
        <v>35</v>
      </c>
      <c r="E2375" s="90">
        <v>1</v>
      </c>
      <c r="F2375" s="91">
        <v>72061</v>
      </c>
      <c r="G2375" s="91">
        <f t="shared" si="100"/>
        <v>72061</v>
      </c>
    </row>
    <row r="2376" spans="2:7" s="95" customFormat="1" ht="91.5" customHeight="1" outlineLevel="1" x14ac:dyDescent="0.25">
      <c r="B2376" s="98" t="s">
        <v>5439</v>
      </c>
      <c r="C2376" s="73" t="s">
        <v>3678</v>
      </c>
      <c r="D2376" s="74" t="s">
        <v>35</v>
      </c>
      <c r="E2376" s="90">
        <v>1</v>
      </c>
      <c r="F2376" s="91">
        <v>54106</v>
      </c>
      <c r="G2376" s="91">
        <f t="shared" si="100"/>
        <v>54106</v>
      </c>
    </row>
    <row r="2377" spans="2:7" s="95" customFormat="1" ht="91.5" customHeight="1" outlineLevel="1" x14ac:dyDescent="0.25">
      <c r="B2377" s="98" t="s">
        <v>5440</v>
      </c>
      <c r="C2377" s="73" t="s">
        <v>3657</v>
      </c>
      <c r="D2377" s="74" t="s">
        <v>35</v>
      </c>
      <c r="E2377" s="90">
        <v>1</v>
      </c>
      <c r="F2377" s="91">
        <v>100146</v>
      </c>
      <c r="G2377" s="91">
        <f t="shared" si="100"/>
        <v>100146</v>
      </c>
    </row>
    <row r="2378" spans="2:7" s="95" customFormat="1" ht="91.5" customHeight="1" outlineLevel="1" x14ac:dyDescent="0.25">
      <c r="B2378" s="98" t="s">
        <v>5441</v>
      </c>
      <c r="C2378" s="73" t="s">
        <v>3679</v>
      </c>
      <c r="D2378" s="74" t="s">
        <v>35</v>
      </c>
      <c r="E2378" s="90">
        <v>1</v>
      </c>
      <c r="F2378" s="91">
        <v>294084</v>
      </c>
      <c r="G2378" s="91">
        <f t="shared" si="100"/>
        <v>294084</v>
      </c>
    </row>
    <row r="2379" spans="2:7" s="95" customFormat="1" ht="91.5" customHeight="1" outlineLevel="1" x14ac:dyDescent="0.25">
      <c r="B2379" s="98" t="s">
        <v>5442</v>
      </c>
      <c r="C2379" s="73" t="s">
        <v>3656</v>
      </c>
      <c r="D2379" s="74" t="s">
        <v>35</v>
      </c>
      <c r="E2379" s="90">
        <v>1</v>
      </c>
      <c r="F2379" s="91">
        <v>294084</v>
      </c>
      <c r="G2379" s="91">
        <f t="shared" si="100"/>
        <v>294084</v>
      </c>
    </row>
    <row r="2380" spans="2:7" s="95" customFormat="1" ht="91.5" customHeight="1" outlineLevel="1" x14ac:dyDescent="0.25">
      <c r="B2380" s="98" t="s">
        <v>5443</v>
      </c>
      <c r="C2380" s="73" t="s">
        <v>3680</v>
      </c>
      <c r="D2380" s="74" t="s">
        <v>35</v>
      </c>
      <c r="E2380" s="90">
        <v>1</v>
      </c>
      <c r="F2380" s="91">
        <v>56591</v>
      </c>
      <c r="G2380" s="91">
        <f t="shared" si="100"/>
        <v>56591</v>
      </c>
    </row>
    <row r="2381" spans="2:7" s="95" customFormat="1" ht="91.5" customHeight="1" outlineLevel="1" x14ac:dyDescent="0.25">
      <c r="B2381" s="98" t="s">
        <v>5444</v>
      </c>
      <c r="C2381" s="73" t="s">
        <v>3681</v>
      </c>
      <c r="D2381" s="74" t="s">
        <v>35</v>
      </c>
      <c r="E2381" s="90">
        <v>1</v>
      </c>
      <c r="F2381" s="91">
        <v>209270</v>
      </c>
      <c r="G2381" s="91">
        <f t="shared" si="100"/>
        <v>209270</v>
      </c>
    </row>
    <row r="2382" spans="2:7" s="95" customFormat="1" ht="91.5" customHeight="1" outlineLevel="1" x14ac:dyDescent="0.25">
      <c r="B2382" s="98" t="s">
        <v>5445</v>
      </c>
      <c r="C2382" s="73" t="s">
        <v>3682</v>
      </c>
      <c r="D2382" s="74" t="s">
        <v>35</v>
      </c>
      <c r="E2382" s="90">
        <v>1</v>
      </c>
      <c r="F2382" s="91">
        <v>170088</v>
      </c>
      <c r="G2382" s="91">
        <f t="shared" si="100"/>
        <v>170088</v>
      </c>
    </row>
    <row r="2383" spans="2:7" s="95" customFormat="1" ht="91.5" customHeight="1" outlineLevel="1" x14ac:dyDescent="0.25">
      <c r="B2383" s="98" t="s">
        <v>5446</v>
      </c>
      <c r="C2383" s="73" t="s">
        <v>3683</v>
      </c>
      <c r="D2383" s="74" t="s">
        <v>35</v>
      </c>
      <c r="E2383" s="90">
        <v>1</v>
      </c>
      <c r="F2383" s="91">
        <v>55114</v>
      </c>
      <c r="G2383" s="91">
        <f t="shared" si="100"/>
        <v>55114</v>
      </c>
    </row>
    <row r="2384" spans="2:7" s="95" customFormat="1" ht="91.5" customHeight="1" outlineLevel="1" x14ac:dyDescent="0.25">
      <c r="B2384" s="98" t="s">
        <v>5447</v>
      </c>
      <c r="C2384" s="73" t="s">
        <v>3684</v>
      </c>
      <c r="D2384" s="74" t="s">
        <v>35</v>
      </c>
      <c r="E2384" s="90">
        <v>1</v>
      </c>
      <c r="F2384" s="91">
        <v>125694</v>
      </c>
      <c r="G2384" s="91">
        <f t="shared" si="100"/>
        <v>125694</v>
      </c>
    </row>
    <row r="2385" spans="2:7" s="95" customFormat="1" ht="91.5" customHeight="1" outlineLevel="1" x14ac:dyDescent="0.25">
      <c r="B2385" s="98" t="s">
        <v>5448</v>
      </c>
      <c r="C2385" s="73" t="s">
        <v>3685</v>
      </c>
      <c r="D2385" s="74" t="s">
        <v>35</v>
      </c>
      <c r="E2385" s="90">
        <v>1</v>
      </c>
      <c r="F2385" s="91">
        <v>91182</v>
      </c>
      <c r="G2385" s="91">
        <f t="shared" si="100"/>
        <v>91182</v>
      </c>
    </row>
    <row r="2386" spans="2:7" s="95" customFormat="1" ht="91.5" customHeight="1" outlineLevel="1" x14ac:dyDescent="0.25">
      <c r="B2386" s="98" t="s">
        <v>5449</v>
      </c>
      <c r="C2386" s="73" t="s">
        <v>3686</v>
      </c>
      <c r="D2386" s="74" t="s">
        <v>35</v>
      </c>
      <c r="E2386" s="90">
        <v>1</v>
      </c>
      <c r="F2386" s="91">
        <v>43288</v>
      </c>
      <c r="G2386" s="91">
        <f t="shared" si="100"/>
        <v>43288</v>
      </c>
    </row>
    <row r="2387" spans="2:7" s="95" customFormat="1" ht="91.5" customHeight="1" outlineLevel="1" x14ac:dyDescent="0.25">
      <c r="B2387" s="98" t="s">
        <v>5450</v>
      </c>
      <c r="C2387" s="73" t="s">
        <v>3681</v>
      </c>
      <c r="D2387" s="74" t="s">
        <v>2845</v>
      </c>
      <c r="E2387" s="90">
        <v>1</v>
      </c>
      <c r="F2387" s="91">
        <v>322923</v>
      </c>
      <c r="G2387" s="91">
        <f t="shared" si="100"/>
        <v>322923</v>
      </c>
    </row>
    <row r="2388" spans="2:7" s="95" customFormat="1" ht="91.5" customHeight="1" outlineLevel="1" x14ac:dyDescent="0.25">
      <c r="B2388" s="98" t="s">
        <v>5451</v>
      </c>
      <c r="C2388" s="73" t="s">
        <v>3687</v>
      </c>
      <c r="D2388" s="74" t="s">
        <v>31</v>
      </c>
      <c r="E2388" s="90">
        <v>1</v>
      </c>
      <c r="F2388" s="91">
        <v>5903</v>
      </c>
      <c r="G2388" s="91">
        <f t="shared" si="100"/>
        <v>5903</v>
      </c>
    </row>
    <row r="2389" spans="2:7" s="95" customFormat="1" ht="91.5" customHeight="1" outlineLevel="1" x14ac:dyDescent="0.25">
      <c r="B2389" s="98" t="s">
        <v>5452</v>
      </c>
      <c r="C2389" s="73" t="s">
        <v>3682</v>
      </c>
      <c r="D2389" s="74" t="s">
        <v>35</v>
      </c>
      <c r="E2389" s="90">
        <v>1</v>
      </c>
      <c r="F2389" s="91">
        <v>297611</v>
      </c>
      <c r="G2389" s="91">
        <f t="shared" si="100"/>
        <v>297611</v>
      </c>
    </row>
    <row r="2390" spans="2:7" s="95" customFormat="1" ht="91.5" customHeight="1" outlineLevel="1" x14ac:dyDescent="0.25">
      <c r="B2390" s="98" t="s">
        <v>5453</v>
      </c>
      <c r="C2390" s="73" t="s">
        <v>3688</v>
      </c>
      <c r="D2390" s="74" t="s">
        <v>35</v>
      </c>
      <c r="E2390" s="90">
        <v>1</v>
      </c>
      <c r="F2390" s="91">
        <v>80364</v>
      </c>
      <c r="G2390" s="91">
        <f t="shared" si="100"/>
        <v>80364</v>
      </c>
    </row>
    <row r="2391" spans="2:7" s="95" customFormat="1" ht="91.5" customHeight="1" outlineLevel="1" x14ac:dyDescent="0.25">
      <c r="B2391" s="98" t="s">
        <v>5454</v>
      </c>
      <c r="C2391" s="73" t="s">
        <v>3658</v>
      </c>
      <c r="D2391" s="74" t="s">
        <v>35</v>
      </c>
      <c r="E2391" s="90">
        <v>1</v>
      </c>
      <c r="F2391" s="91">
        <v>159527</v>
      </c>
      <c r="G2391" s="91">
        <f t="shared" si="100"/>
        <v>159527</v>
      </c>
    </row>
    <row r="2392" spans="2:7" s="95" customFormat="1" ht="91.5" customHeight="1" outlineLevel="1" x14ac:dyDescent="0.25">
      <c r="B2392" s="98" t="s">
        <v>5455</v>
      </c>
      <c r="C2392" s="73" t="s">
        <v>3689</v>
      </c>
      <c r="D2392" s="74" t="s">
        <v>35</v>
      </c>
      <c r="E2392" s="90">
        <v>1</v>
      </c>
      <c r="F2392" s="91">
        <v>56629</v>
      </c>
      <c r="G2392" s="91">
        <f t="shared" si="100"/>
        <v>56629</v>
      </c>
    </row>
    <row r="2393" spans="2:7" s="95" customFormat="1" ht="91.5" customHeight="1" outlineLevel="1" x14ac:dyDescent="0.25">
      <c r="B2393" s="98" t="s">
        <v>5456</v>
      </c>
      <c r="C2393" s="73" t="s">
        <v>3690</v>
      </c>
      <c r="D2393" s="74" t="s">
        <v>35</v>
      </c>
      <c r="E2393" s="90">
        <v>1</v>
      </c>
      <c r="F2393" s="91">
        <v>385888</v>
      </c>
      <c r="G2393" s="91">
        <f t="shared" si="100"/>
        <v>385888</v>
      </c>
    </row>
    <row r="2394" spans="2:7" s="95" customFormat="1" ht="91.5" customHeight="1" outlineLevel="1" x14ac:dyDescent="0.25">
      <c r="B2394" s="98" t="s">
        <v>5457</v>
      </c>
      <c r="C2394" s="73" t="s">
        <v>3691</v>
      </c>
      <c r="D2394" s="74" t="s">
        <v>35</v>
      </c>
      <c r="E2394" s="90">
        <v>1</v>
      </c>
      <c r="F2394" s="91">
        <v>19903</v>
      </c>
      <c r="G2394" s="91">
        <f t="shared" si="100"/>
        <v>19903</v>
      </c>
    </row>
    <row r="2395" spans="2:7" s="95" customFormat="1" ht="91.5" customHeight="1" outlineLevel="1" x14ac:dyDescent="0.25">
      <c r="B2395" s="98" t="s">
        <v>5458</v>
      </c>
      <c r="C2395" s="73" t="s">
        <v>3692</v>
      </c>
      <c r="D2395" s="74" t="s">
        <v>35</v>
      </c>
      <c r="E2395" s="90">
        <v>1</v>
      </c>
      <c r="F2395" s="91">
        <v>55114</v>
      </c>
      <c r="G2395" s="91">
        <f t="shared" si="100"/>
        <v>55114</v>
      </c>
    </row>
    <row r="2396" spans="2:7" s="95" customFormat="1" ht="91.5" customHeight="1" outlineLevel="1" x14ac:dyDescent="0.25">
      <c r="B2396" s="98" t="s">
        <v>5459</v>
      </c>
      <c r="C2396" s="73" t="s">
        <v>3693</v>
      </c>
      <c r="D2396" s="74" t="s">
        <v>35</v>
      </c>
      <c r="E2396" s="90">
        <v>1</v>
      </c>
      <c r="F2396" s="91">
        <v>1890</v>
      </c>
      <c r="G2396" s="91">
        <f t="shared" si="100"/>
        <v>1890</v>
      </c>
    </row>
    <row r="2397" spans="2:7" s="95" customFormat="1" ht="91.5" customHeight="1" outlineLevel="1" x14ac:dyDescent="0.25">
      <c r="B2397" s="98" t="s">
        <v>5460</v>
      </c>
      <c r="C2397" s="73" t="s">
        <v>3694</v>
      </c>
      <c r="D2397" s="74" t="s">
        <v>35</v>
      </c>
      <c r="E2397" s="90">
        <v>1</v>
      </c>
      <c r="F2397" s="91">
        <v>16606</v>
      </c>
      <c r="G2397" s="91">
        <f t="shared" si="100"/>
        <v>16606</v>
      </c>
    </row>
    <row r="2398" spans="2:7" s="95" customFormat="1" ht="91.5" customHeight="1" outlineLevel="1" x14ac:dyDescent="0.25">
      <c r="B2398" s="98" t="s">
        <v>5461</v>
      </c>
      <c r="C2398" s="73" t="s">
        <v>3695</v>
      </c>
      <c r="D2398" s="74" t="s">
        <v>35</v>
      </c>
      <c r="E2398" s="90">
        <v>1</v>
      </c>
      <c r="F2398" s="91">
        <v>353532</v>
      </c>
      <c r="G2398" s="91">
        <f t="shared" si="100"/>
        <v>353532</v>
      </c>
    </row>
    <row r="2399" spans="2:7" s="95" customFormat="1" ht="91.5" customHeight="1" outlineLevel="1" x14ac:dyDescent="0.25">
      <c r="B2399" s="98" t="s">
        <v>5462</v>
      </c>
      <c r="C2399" s="73" t="s">
        <v>3696</v>
      </c>
      <c r="D2399" s="74" t="s">
        <v>35</v>
      </c>
      <c r="E2399" s="90">
        <v>1</v>
      </c>
      <c r="F2399" s="91">
        <v>316952</v>
      </c>
      <c r="G2399" s="91">
        <f t="shared" si="100"/>
        <v>316952</v>
      </c>
    </row>
    <row r="2400" spans="2:7" s="95" customFormat="1" ht="91.5" customHeight="1" outlineLevel="1" x14ac:dyDescent="0.25">
      <c r="B2400" s="98" t="s">
        <v>5463</v>
      </c>
      <c r="C2400" s="73" t="s">
        <v>3697</v>
      </c>
      <c r="D2400" s="74" t="s">
        <v>31</v>
      </c>
      <c r="E2400" s="90">
        <v>1</v>
      </c>
      <c r="F2400" s="91">
        <v>4176</v>
      </c>
      <c r="G2400" s="91">
        <f t="shared" si="100"/>
        <v>4176</v>
      </c>
    </row>
    <row r="2401" spans="2:7" s="95" customFormat="1" ht="91.5" customHeight="1" outlineLevel="1" x14ac:dyDescent="0.25">
      <c r="B2401" s="98" t="s">
        <v>5464</v>
      </c>
      <c r="C2401" s="73" t="s">
        <v>3698</v>
      </c>
      <c r="D2401" s="74" t="s">
        <v>35</v>
      </c>
      <c r="E2401" s="90">
        <v>1</v>
      </c>
      <c r="F2401" s="91">
        <v>33507</v>
      </c>
      <c r="G2401" s="91">
        <f t="shared" si="100"/>
        <v>33507</v>
      </c>
    </row>
    <row r="2402" spans="2:7" s="95" customFormat="1" ht="91.5" customHeight="1" outlineLevel="1" x14ac:dyDescent="0.25">
      <c r="B2402" s="98" t="s">
        <v>5465</v>
      </c>
      <c r="C2402" s="73" t="s">
        <v>3699</v>
      </c>
      <c r="D2402" s="74" t="s">
        <v>35</v>
      </c>
      <c r="E2402" s="90">
        <v>1</v>
      </c>
      <c r="F2402" s="91">
        <v>254185</v>
      </c>
      <c r="G2402" s="91">
        <f t="shared" si="100"/>
        <v>254185</v>
      </c>
    </row>
    <row r="2403" spans="2:7" s="95" customFormat="1" ht="91.5" customHeight="1" outlineLevel="1" x14ac:dyDescent="0.25">
      <c r="B2403" s="98" t="s">
        <v>5466</v>
      </c>
      <c r="C2403" s="73" t="s">
        <v>3700</v>
      </c>
      <c r="D2403" s="74" t="s">
        <v>35</v>
      </c>
      <c r="E2403" s="90">
        <v>1</v>
      </c>
      <c r="F2403" s="91">
        <v>83144</v>
      </c>
      <c r="G2403" s="91">
        <f t="shared" si="100"/>
        <v>83144</v>
      </c>
    </row>
    <row r="2404" spans="2:7" s="95" customFormat="1" ht="91.5" customHeight="1" outlineLevel="1" x14ac:dyDescent="0.25">
      <c r="B2404" s="98" t="s">
        <v>5467</v>
      </c>
      <c r="C2404" s="73" t="s">
        <v>3701</v>
      </c>
      <c r="D2404" s="74" t="s">
        <v>31</v>
      </c>
      <c r="E2404" s="90">
        <v>1</v>
      </c>
      <c r="F2404" s="91">
        <v>7670</v>
      </c>
      <c r="G2404" s="91">
        <f t="shared" si="100"/>
        <v>7670</v>
      </c>
    </row>
    <row r="2405" spans="2:7" s="95" customFormat="1" ht="91.5" customHeight="1" outlineLevel="1" x14ac:dyDescent="0.25">
      <c r="B2405" s="98" t="s">
        <v>5468</v>
      </c>
      <c r="C2405" s="73" t="s">
        <v>3702</v>
      </c>
      <c r="D2405" s="74" t="s">
        <v>35</v>
      </c>
      <c r="E2405" s="90">
        <v>1</v>
      </c>
      <c r="F2405" s="91">
        <v>620094</v>
      </c>
      <c r="G2405" s="91">
        <f t="shared" si="100"/>
        <v>620094</v>
      </c>
    </row>
    <row r="2406" spans="2:7" s="95" customFormat="1" ht="91.5" customHeight="1" outlineLevel="1" x14ac:dyDescent="0.25">
      <c r="B2406" s="98" t="s">
        <v>5469</v>
      </c>
      <c r="C2406" s="73" t="s">
        <v>3703</v>
      </c>
      <c r="D2406" s="74" t="s">
        <v>35</v>
      </c>
      <c r="E2406" s="90">
        <v>1</v>
      </c>
      <c r="F2406" s="91">
        <v>17275</v>
      </c>
      <c r="G2406" s="91">
        <f t="shared" si="100"/>
        <v>17275</v>
      </c>
    </row>
    <row r="2407" spans="2:7" s="95" customFormat="1" ht="91.5" customHeight="1" outlineLevel="1" x14ac:dyDescent="0.25">
      <c r="B2407" s="98" t="s">
        <v>5470</v>
      </c>
      <c r="C2407" s="73" t="s">
        <v>3704</v>
      </c>
      <c r="D2407" s="74" t="s">
        <v>31</v>
      </c>
      <c r="E2407" s="90">
        <v>1</v>
      </c>
      <c r="F2407" s="91">
        <v>5665</v>
      </c>
      <c r="G2407" s="91">
        <f t="shared" si="100"/>
        <v>5665</v>
      </c>
    </row>
    <row r="2408" spans="2:7" s="95" customFormat="1" ht="91.5" customHeight="1" outlineLevel="1" x14ac:dyDescent="0.25">
      <c r="B2408" s="98" t="s">
        <v>5471</v>
      </c>
      <c r="C2408" s="73" t="s">
        <v>3705</v>
      </c>
      <c r="D2408" s="74" t="s">
        <v>3706</v>
      </c>
      <c r="E2408" s="90">
        <v>1</v>
      </c>
      <c r="F2408" s="91">
        <v>412229</v>
      </c>
      <c r="G2408" s="91">
        <f t="shared" si="100"/>
        <v>412229</v>
      </c>
    </row>
    <row r="2409" spans="2:7" s="95" customFormat="1" ht="91.5" customHeight="1" outlineLevel="1" x14ac:dyDescent="0.25">
      <c r="B2409" s="98" t="s">
        <v>5472</v>
      </c>
      <c r="C2409" s="73" t="s">
        <v>3707</v>
      </c>
      <c r="D2409" s="74" t="s">
        <v>3708</v>
      </c>
      <c r="E2409" s="90">
        <v>1</v>
      </c>
      <c r="F2409" s="91">
        <v>412229</v>
      </c>
      <c r="G2409" s="91">
        <f t="shared" si="100"/>
        <v>412229</v>
      </c>
    </row>
    <row r="2410" spans="2:7" s="95" customFormat="1" ht="91.5" customHeight="1" outlineLevel="1" x14ac:dyDescent="0.25">
      <c r="B2410" s="98" t="s">
        <v>5473</v>
      </c>
      <c r="C2410" s="73" t="s">
        <v>3709</v>
      </c>
      <c r="D2410" s="74" t="s">
        <v>35</v>
      </c>
      <c r="E2410" s="90">
        <v>1</v>
      </c>
      <c r="F2410" s="91">
        <v>90543</v>
      </c>
      <c r="G2410" s="91">
        <f t="shared" si="100"/>
        <v>90543</v>
      </c>
    </row>
    <row r="2411" spans="2:7" s="95" customFormat="1" ht="27.75" customHeight="1" outlineLevel="1" x14ac:dyDescent="0.25">
      <c r="B2411" s="96" t="s">
        <v>3710</v>
      </c>
      <c r="C2411" s="96" t="s">
        <v>3711</v>
      </c>
      <c r="D2411" s="97" t="s">
        <v>19</v>
      </c>
      <c r="E2411" s="97" t="s">
        <v>19</v>
      </c>
      <c r="F2411" s="97" t="s">
        <v>19</v>
      </c>
      <c r="G2411" s="89"/>
    </row>
    <row r="2412" spans="2:7" s="95" customFormat="1" ht="91.5" customHeight="1" outlineLevel="1" x14ac:dyDescent="0.25">
      <c r="B2412" s="98" t="s">
        <v>5474</v>
      </c>
      <c r="C2412" s="73" t="s">
        <v>508</v>
      </c>
      <c r="D2412" s="74" t="s">
        <v>28</v>
      </c>
      <c r="E2412" s="90">
        <v>1</v>
      </c>
      <c r="F2412" s="91">
        <v>101443</v>
      </c>
      <c r="G2412" s="91">
        <f t="shared" ref="G2412:G2420" si="101">+ROUND(E2412*F2412,0)</f>
        <v>101443</v>
      </c>
    </row>
    <row r="2413" spans="2:7" s="95" customFormat="1" ht="91.5" customHeight="1" outlineLevel="1" x14ac:dyDescent="0.25">
      <c r="B2413" s="98" t="s">
        <v>5475</v>
      </c>
      <c r="C2413" s="73" t="s">
        <v>677</v>
      </c>
      <c r="D2413" s="74" t="s">
        <v>28</v>
      </c>
      <c r="E2413" s="90">
        <v>1</v>
      </c>
      <c r="F2413" s="91">
        <v>43813</v>
      </c>
      <c r="G2413" s="91">
        <f t="shared" si="101"/>
        <v>43813</v>
      </c>
    </row>
    <row r="2414" spans="2:7" s="95" customFormat="1" ht="91.5" customHeight="1" outlineLevel="1" x14ac:dyDescent="0.25">
      <c r="B2414" s="98" t="s">
        <v>5476</v>
      </c>
      <c r="C2414" s="73" t="s">
        <v>675</v>
      </c>
      <c r="D2414" s="74" t="s">
        <v>28</v>
      </c>
      <c r="E2414" s="90">
        <v>1</v>
      </c>
      <c r="F2414" s="91">
        <v>135938</v>
      </c>
      <c r="G2414" s="91">
        <f t="shared" si="101"/>
        <v>135938</v>
      </c>
    </row>
    <row r="2415" spans="2:7" s="95" customFormat="1" ht="91.5" customHeight="1" outlineLevel="1" x14ac:dyDescent="0.25">
      <c r="B2415" s="98" t="s">
        <v>5477</v>
      </c>
      <c r="C2415" s="73" t="s">
        <v>1222</v>
      </c>
      <c r="D2415" s="74" t="s">
        <v>28</v>
      </c>
      <c r="E2415" s="90">
        <v>1</v>
      </c>
      <c r="F2415" s="91">
        <v>789452</v>
      </c>
      <c r="G2415" s="91">
        <f t="shared" si="101"/>
        <v>789452</v>
      </c>
    </row>
    <row r="2416" spans="2:7" s="95" customFormat="1" ht="91.5" customHeight="1" outlineLevel="1" x14ac:dyDescent="0.25">
      <c r="B2416" s="98" t="s">
        <v>5478</v>
      </c>
      <c r="C2416" s="73" t="s">
        <v>3712</v>
      </c>
      <c r="D2416" s="74" t="s">
        <v>31</v>
      </c>
      <c r="E2416" s="90">
        <v>1</v>
      </c>
      <c r="F2416" s="91">
        <v>8762</v>
      </c>
      <c r="G2416" s="91">
        <f t="shared" si="101"/>
        <v>8762</v>
      </c>
    </row>
    <row r="2417" spans="2:7" s="95" customFormat="1" ht="91.5" customHeight="1" outlineLevel="1" x14ac:dyDescent="0.25">
      <c r="B2417" s="98" t="s">
        <v>5479</v>
      </c>
      <c r="C2417" s="73" t="s">
        <v>3713</v>
      </c>
      <c r="D2417" s="74" t="s">
        <v>35</v>
      </c>
      <c r="E2417" s="90">
        <v>1</v>
      </c>
      <c r="F2417" s="91">
        <v>230782</v>
      </c>
      <c r="G2417" s="91">
        <f t="shared" si="101"/>
        <v>230782</v>
      </c>
    </row>
    <row r="2418" spans="2:7" s="95" customFormat="1" ht="135.75" customHeight="1" outlineLevel="1" x14ac:dyDescent="0.25">
      <c r="B2418" s="98" t="s">
        <v>5480</v>
      </c>
      <c r="C2418" s="73" t="s">
        <v>3714</v>
      </c>
      <c r="D2418" s="74" t="s">
        <v>28</v>
      </c>
      <c r="E2418" s="90">
        <v>1</v>
      </c>
      <c r="F2418" s="91">
        <v>205154</v>
      </c>
      <c r="G2418" s="91">
        <f t="shared" si="101"/>
        <v>205154</v>
      </c>
    </row>
    <row r="2419" spans="2:7" s="95" customFormat="1" ht="135.75" customHeight="1" outlineLevel="1" x14ac:dyDescent="0.25">
      <c r="B2419" s="98" t="s">
        <v>5481</v>
      </c>
      <c r="C2419" s="73" t="s">
        <v>3715</v>
      </c>
      <c r="D2419" s="74" t="s">
        <v>35</v>
      </c>
      <c r="E2419" s="90">
        <v>1</v>
      </c>
      <c r="F2419" s="91">
        <v>31667</v>
      </c>
      <c r="G2419" s="91">
        <f t="shared" si="101"/>
        <v>31667</v>
      </c>
    </row>
    <row r="2420" spans="2:7" s="95" customFormat="1" ht="135.75" customHeight="1" outlineLevel="1" x14ac:dyDescent="0.25">
      <c r="B2420" s="98" t="s">
        <v>5482</v>
      </c>
      <c r="C2420" s="73" t="s">
        <v>3716</v>
      </c>
      <c r="D2420" s="74" t="s">
        <v>35</v>
      </c>
      <c r="E2420" s="90">
        <v>1</v>
      </c>
      <c r="F2420" s="91">
        <v>234244</v>
      </c>
      <c r="G2420" s="91">
        <f t="shared" si="101"/>
        <v>234244</v>
      </c>
    </row>
    <row r="2421" spans="2:7" s="95" customFormat="1" ht="27.75" customHeight="1" outlineLevel="1" x14ac:dyDescent="0.25">
      <c r="B2421" s="96" t="s">
        <v>3717</v>
      </c>
      <c r="C2421" s="96" t="s">
        <v>3718</v>
      </c>
      <c r="D2421" s="97" t="s">
        <v>19</v>
      </c>
      <c r="E2421" s="97" t="s">
        <v>19</v>
      </c>
      <c r="F2421" s="97" t="s">
        <v>19</v>
      </c>
      <c r="G2421" s="89"/>
    </row>
    <row r="2422" spans="2:7" s="95" customFormat="1" ht="135.75" customHeight="1" outlineLevel="1" x14ac:dyDescent="0.25">
      <c r="B2422" s="98" t="s">
        <v>5483</v>
      </c>
      <c r="C2422" s="73" t="s">
        <v>3719</v>
      </c>
      <c r="D2422" s="74" t="s">
        <v>35</v>
      </c>
      <c r="E2422" s="90">
        <v>1</v>
      </c>
      <c r="F2422" s="91">
        <v>993170</v>
      </c>
      <c r="G2422" s="91">
        <f t="shared" ref="G2422:G2428" si="102">+ROUND(E2422*F2422,0)</f>
        <v>993170</v>
      </c>
    </row>
    <row r="2423" spans="2:7" s="95" customFormat="1" ht="91.5" customHeight="1" outlineLevel="1" x14ac:dyDescent="0.25">
      <c r="B2423" s="98" t="s">
        <v>5484</v>
      </c>
      <c r="C2423" s="73" t="s">
        <v>3720</v>
      </c>
      <c r="D2423" s="74" t="s">
        <v>35</v>
      </c>
      <c r="E2423" s="90">
        <v>1</v>
      </c>
      <c r="F2423" s="91">
        <v>12882285</v>
      </c>
      <c r="G2423" s="91">
        <f t="shared" si="102"/>
        <v>12882285</v>
      </c>
    </row>
    <row r="2424" spans="2:7" s="95" customFormat="1" ht="91.5" customHeight="1" outlineLevel="1" x14ac:dyDescent="0.25">
      <c r="B2424" s="98" t="s">
        <v>5485</v>
      </c>
      <c r="C2424" s="73" t="s">
        <v>3721</v>
      </c>
      <c r="D2424" s="74" t="s">
        <v>35</v>
      </c>
      <c r="E2424" s="90">
        <v>1</v>
      </c>
      <c r="F2424" s="91">
        <v>6858554</v>
      </c>
      <c r="G2424" s="91">
        <f t="shared" si="102"/>
        <v>6858554</v>
      </c>
    </row>
    <row r="2425" spans="2:7" s="95" customFormat="1" ht="91.5" customHeight="1" outlineLevel="1" x14ac:dyDescent="0.25">
      <c r="B2425" s="98" t="s">
        <v>5486</v>
      </c>
      <c r="C2425" s="73" t="s">
        <v>3722</v>
      </c>
      <c r="D2425" s="74" t="s">
        <v>35</v>
      </c>
      <c r="E2425" s="90">
        <v>1</v>
      </c>
      <c r="F2425" s="91">
        <v>2427043</v>
      </c>
      <c r="G2425" s="91">
        <f t="shared" si="102"/>
        <v>2427043</v>
      </c>
    </row>
    <row r="2426" spans="2:7" s="95" customFormat="1" ht="91.5" customHeight="1" outlineLevel="1" x14ac:dyDescent="0.25">
      <c r="B2426" s="98" t="s">
        <v>5487</v>
      </c>
      <c r="C2426" s="73" t="s">
        <v>3723</v>
      </c>
      <c r="D2426" s="74" t="s">
        <v>35</v>
      </c>
      <c r="E2426" s="90">
        <v>1</v>
      </c>
      <c r="F2426" s="91">
        <v>9337654</v>
      </c>
      <c r="G2426" s="91">
        <f t="shared" si="102"/>
        <v>9337654</v>
      </c>
    </row>
    <row r="2427" spans="2:7" s="95" customFormat="1" ht="91.5" customHeight="1" outlineLevel="1" x14ac:dyDescent="0.25">
      <c r="B2427" s="98" t="s">
        <v>5488</v>
      </c>
      <c r="C2427" s="73" t="s">
        <v>3724</v>
      </c>
      <c r="D2427" s="74" t="s">
        <v>35</v>
      </c>
      <c r="E2427" s="90">
        <v>1</v>
      </c>
      <c r="F2427" s="91">
        <v>2383729</v>
      </c>
      <c r="G2427" s="91">
        <f t="shared" si="102"/>
        <v>2383729</v>
      </c>
    </row>
    <row r="2428" spans="2:7" s="95" customFormat="1" ht="91.5" customHeight="1" outlineLevel="1" x14ac:dyDescent="0.25">
      <c r="B2428" s="98" t="s">
        <v>5489</v>
      </c>
      <c r="C2428" s="73" t="s">
        <v>3725</v>
      </c>
      <c r="D2428" s="74" t="s">
        <v>35</v>
      </c>
      <c r="E2428" s="90">
        <v>1</v>
      </c>
      <c r="F2428" s="91">
        <v>88357629</v>
      </c>
      <c r="G2428" s="91">
        <f t="shared" si="102"/>
        <v>88357629</v>
      </c>
    </row>
    <row r="2429" spans="2:7" s="95" customFormat="1" ht="27.75" customHeight="1" outlineLevel="1" x14ac:dyDescent="0.25">
      <c r="B2429" s="96" t="s">
        <v>3726</v>
      </c>
      <c r="C2429" s="96" t="s">
        <v>101</v>
      </c>
      <c r="D2429" s="97" t="s">
        <v>19</v>
      </c>
      <c r="E2429" s="97" t="s">
        <v>19</v>
      </c>
      <c r="F2429" s="97" t="s">
        <v>19</v>
      </c>
      <c r="G2429" s="89"/>
    </row>
    <row r="2430" spans="2:7" s="95" customFormat="1" ht="91.5" customHeight="1" outlineLevel="1" x14ac:dyDescent="0.25">
      <c r="B2430" s="98" t="s">
        <v>5490</v>
      </c>
      <c r="C2430" s="73" t="s">
        <v>3727</v>
      </c>
      <c r="D2430" s="74" t="s">
        <v>35</v>
      </c>
      <c r="E2430" s="90">
        <v>1</v>
      </c>
      <c r="F2430" s="91">
        <v>3206</v>
      </c>
      <c r="G2430" s="91">
        <f t="shared" ref="G2430:G2433" si="103">+ROUND(E2430*F2430,0)</f>
        <v>3206</v>
      </c>
    </row>
    <row r="2431" spans="2:7" s="95" customFormat="1" ht="91.5" customHeight="1" outlineLevel="1" x14ac:dyDescent="0.25">
      <c r="B2431" s="98" t="s">
        <v>5491</v>
      </c>
      <c r="C2431" s="73" t="s">
        <v>3728</v>
      </c>
      <c r="D2431" s="74" t="s">
        <v>31</v>
      </c>
      <c r="E2431" s="90">
        <v>1</v>
      </c>
      <c r="F2431" s="91">
        <v>5274</v>
      </c>
      <c r="G2431" s="91">
        <f t="shared" si="103"/>
        <v>5274</v>
      </c>
    </row>
    <row r="2432" spans="2:7" s="95" customFormat="1" ht="91.5" customHeight="1" outlineLevel="1" x14ac:dyDescent="0.25">
      <c r="B2432" s="98" t="s">
        <v>5492</v>
      </c>
      <c r="C2432" s="73" t="s">
        <v>3729</v>
      </c>
      <c r="D2432" s="74" t="s">
        <v>35</v>
      </c>
      <c r="E2432" s="90">
        <v>1</v>
      </c>
      <c r="F2432" s="91">
        <v>2318</v>
      </c>
      <c r="G2432" s="91">
        <f t="shared" si="103"/>
        <v>2318</v>
      </c>
    </row>
    <row r="2433" spans="2:7" s="95" customFormat="1" ht="91.5" customHeight="1" outlineLevel="1" x14ac:dyDescent="0.25">
      <c r="B2433" s="98" t="s">
        <v>5493</v>
      </c>
      <c r="C2433" s="73" t="s">
        <v>3730</v>
      </c>
      <c r="D2433" s="74" t="s">
        <v>35</v>
      </c>
      <c r="E2433" s="90">
        <v>1</v>
      </c>
      <c r="F2433" s="91">
        <v>11192</v>
      </c>
      <c r="G2433" s="91">
        <f t="shared" si="103"/>
        <v>11192</v>
      </c>
    </row>
    <row r="2434" spans="2:7" s="95" customFormat="1" ht="27.75" customHeight="1" outlineLevel="1" x14ac:dyDescent="0.25">
      <c r="B2434" s="96" t="s">
        <v>3731</v>
      </c>
      <c r="C2434" s="96" t="s">
        <v>3732</v>
      </c>
      <c r="D2434" s="97" t="s">
        <v>19</v>
      </c>
      <c r="E2434" s="97" t="s">
        <v>19</v>
      </c>
      <c r="F2434" s="97" t="s">
        <v>19</v>
      </c>
      <c r="G2434" s="89"/>
    </row>
    <row r="2435" spans="2:7" s="95" customFormat="1" ht="91.5" customHeight="1" outlineLevel="1" x14ac:dyDescent="0.25">
      <c r="B2435" s="98" t="s">
        <v>5494</v>
      </c>
      <c r="C2435" s="73" t="s">
        <v>3733</v>
      </c>
      <c r="D2435" s="74" t="s">
        <v>37</v>
      </c>
      <c r="E2435" s="90">
        <v>1</v>
      </c>
      <c r="F2435" s="91">
        <v>310997</v>
      </c>
      <c r="G2435" s="91">
        <f t="shared" ref="G2435:G2436" si="104">+ROUND(E2435*F2435,0)</f>
        <v>310997</v>
      </c>
    </row>
    <row r="2436" spans="2:7" s="95" customFormat="1" ht="216" customHeight="1" outlineLevel="1" x14ac:dyDescent="0.25">
      <c r="B2436" s="98" t="s">
        <v>5495</v>
      </c>
      <c r="C2436" s="73" t="s">
        <v>3734</v>
      </c>
      <c r="D2436" s="74" t="s">
        <v>35</v>
      </c>
      <c r="E2436" s="90">
        <v>1</v>
      </c>
      <c r="F2436" s="91">
        <v>38014303</v>
      </c>
      <c r="G2436" s="91">
        <f t="shared" si="104"/>
        <v>38014303</v>
      </c>
    </row>
    <row r="2437" spans="2:7" s="95" customFormat="1" ht="27.75" customHeight="1" outlineLevel="1" x14ac:dyDescent="0.25">
      <c r="B2437" s="96" t="s">
        <v>3735</v>
      </c>
      <c r="C2437" s="96" t="s">
        <v>3736</v>
      </c>
      <c r="D2437" s="97" t="s">
        <v>19</v>
      </c>
      <c r="E2437" s="97" t="s">
        <v>19</v>
      </c>
      <c r="F2437" s="97" t="s">
        <v>19</v>
      </c>
      <c r="G2437" s="89"/>
    </row>
    <row r="2438" spans="2:7" s="95" customFormat="1" ht="91.5" customHeight="1" outlineLevel="1" x14ac:dyDescent="0.25">
      <c r="B2438" s="98" t="s">
        <v>5496</v>
      </c>
      <c r="C2438" s="73" t="s">
        <v>3737</v>
      </c>
      <c r="D2438" s="74" t="s">
        <v>35</v>
      </c>
      <c r="E2438" s="90">
        <v>1</v>
      </c>
      <c r="F2438" s="91">
        <v>248315</v>
      </c>
      <c r="G2438" s="91">
        <f t="shared" ref="G2438:G2441" si="105">+ROUND(E2438*F2438,0)</f>
        <v>248315</v>
      </c>
    </row>
    <row r="2439" spans="2:7" s="95" customFormat="1" ht="91.5" customHeight="1" outlineLevel="1" x14ac:dyDescent="0.25">
      <c r="B2439" s="98" t="s">
        <v>5497</v>
      </c>
      <c r="C2439" s="73" t="s">
        <v>3738</v>
      </c>
      <c r="D2439" s="74" t="s">
        <v>91</v>
      </c>
      <c r="E2439" s="90">
        <v>1</v>
      </c>
      <c r="F2439" s="91">
        <v>128337</v>
      </c>
      <c r="G2439" s="91">
        <f t="shared" si="105"/>
        <v>128337</v>
      </c>
    </row>
    <row r="2440" spans="2:7" s="95" customFormat="1" ht="91.5" customHeight="1" outlineLevel="1" x14ac:dyDescent="0.25">
      <c r="B2440" s="98" t="s">
        <v>5498</v>
      </c>
      <c r="C2440" s="73" t="s">
        <v>3739</v>
      </c>
      <c r="D2440" s="74" t="s">
        <v>35</v>
      </c>
      <c r="E2440" s="90">
        <v>1</v>
      </c>
      <c r="F2440" s="91">
        <v>211316</v>
      </c>
      <c r="G2440" s="91">
        <f t="shared" si="105"/>
        <v>211316</v>
      </c>
    </row>
    <row r="2441" spans="2:7" s="95" customFormat="1" ht="91.5" customHeight="1" outlineLevel="1" x14ac:dyDescent="0.25">
      <c r="B2441" s="98" t="s">
        <v>5499</v>
      </c>
      <c r="C2441" s="73" t="s">
        <v>3740</v>
      </c>
      <c r="D2441" s="74" t="s">
        <v>35</v>
      </c>
      <c r="E2441" s="90">
        <v>1</v>
      </c>
      <c r="F2441" s="91">
        <v>3906352</v>
      </c>
      <c r="G2441" s="91">
        <f t="shared" si="105"/>
        <v>3906352</v>
      </c>
    </row>
    <row r="2442" spans="2:7" s="95" customFormat="1" ht="27.75" customHeight="1" outlineLevel="1" x14ac:dyDescent="0.25">
      <c r="B2442" s="96" t="s">
        <v>3741</v>
      </c>
      <c r="C2442" s="96" t="s">
        <v>3742</v>
      </c>
      <c r="D2442" s="97" t="s">
        <v>19</v>
      </c>
      <c r="E2442" s="97" t="s">
        <v>19</v>
      </c>
      <c r="F2442" s="97" t="s">
        <v>19</v>
      </c>
      <c r="G2442" s="89"/>
    </row>
    <row r="2443" spans="2:7" s="95" customFormat="1" ht="91.5" customHeight="1" outlineLevel="1" x14ac:dyDescent="0.25">
      <c r="B2443" s="98" t="s">
        <v>5500</v>
      </c>
      <c r="C2443" s="73" t="s">
        <v>3743</v>
      </c>
      <c r="D2443" s="74" t="s">
        <v>35</v>
      </c>
      <c r="E2443" s="90">
        <v>1</v>
      </c>
      <c r="F2443" s="91">
        <v>3476000</v>
      </c>
      <c r="G2443" s="91">
        <f t="shared" ref="G2443:G2444" si="106">+ROUND(E2443*F2443,0)</f>
        <v>3476000</v>
      </c>
    </row>
    <row r="2444" spans="2:7" s="95" customFormat="1" ht="91.5" customHeight="1" outlineLevel="1" x14ac:dyDescent="0.25">
      <c r="B2444" s="98" t="s">
        <v>5501</v>
      </c>
      <c r="C2444" s="73" t="s">
        <v>3744</v>
      </c>
      <c r="D2444" s="74" t="s">
        <v>35</v>
      </c>
      <c r="E2444" s="90">
        <v>1</v>
      </c>
      <c r="F2444" s="91">
        <v>3190000</v>
      </c>
      <c r="G2444" s="91">
        <f t="shared" si="106"/>
        <v>3190000</v>
      </c>
    </row>
    <row r="2445" spans="2:7" s="95" customFormat="1" ht="27.75" customHeight="1" outlineLevel="1" x14ac:dyDescent="0.25">
      <c r="B2445" s="96" t="s">
        <v>3745</v>
      </c>
      <c r="C2445" s="96" t="s">
        <v>3746</v>
      </c>
      <c r="D2445" s="97" t="s">
        <v>19</v>
      </c>
      <c r="E2445" s="97" t="s">
        <v>19</v>
      </c>
      <c r="F2445" s="97" t="s">
        <v>19</v>
      </c>
      <c r="G2445" s="89"/>
    </row>
    <row r="2446" spans="2:7" s="95" customFormat="1" ht="91.5" customHeight="1" outlineLevel="1" x14ac:dyDescent="0.25">
      <c r="B2446" s="98" t="s">
        <v>5502</v>
      </c>
      <c r="C2446" s="73" t="s">
        <v>3747</v>
      </c>
      <c r="D2446" s="74" t="s">
        <v>35</v>
      </c>
      <c r="E2446" s="90">
        <v>1</v>
      </c>
      <c r="F2446" s="91">
        <v>8339622</v>
      </c>
      <c r="G2446" s="91">
        <f t="shared" ref="G2446:G2451" si="107">+ROUND(E2446*F2446,0)</f>
        <v>8339622</v>
      </c>
    </row>
    <row r="2447" spans="2:7" s="95" customFormat="1" ht="91.5" customHeight="1" outlineLevel="1" x14ac:dyDescent="0.25">
      <c r="B2447" s="98" t="s">
        <v>5503</v>
      </c>
      <c r="C2447" s="73" t="s">
        <v>3748</v>
      </c>
      <c r="D2447" s="74" t="s">
        <v>35</v>
      </c>
      <c r="E2447" s="90">
        <v>1</v>
      </c>
      <c r="F2447" s="91">
        <v>2731962</v>
      </c>
      <c r="G2447" s="91">
        <f t="shared" si="107"/>
        <v>2731962</v>
      </c>
    </row>
    <row r="2448" spans="2:7" s="95" customFormat="1" ht="91.5" customHeight="1" outlineLevel="1" x14ac:dyDescent="0.25">
      <c r="B2448" s="98" t="s">
        <v>5504</v>
      </c>
      <c r="C2448" s="73" t="s">
        <v>3749</v>
      </c>
      <c r="D2448" s="74" t="s">
        <v>35</v>
      </c>
      <c r="E2448" s="90">
        <v>1</v>
      </c>
      <c r="F2448" s="91">
        <v>747269</v>
      </c>
      <c r="G2448" s="91">
        <f t="shared" si="107"/>
        <v>747269</v>
      </c>
    </row>
    <row r="2449" spans="2:7" s="95" customFormat="1" ht="91.5" customHeight="1" outlineLevel="1" x14ac:dyDescent="0.25">
      <c r="B2449" s="98" t="s">
        <v>5505</v>
      </c>
      <c r="C2449" s="73" t="s">
        <v>3750</v>
      </c>
      <c r="D2449" s="74" t="s">
        <v>35</v>
      </c>
      <c r="E2449" s="90">
        <v>1</v>
      </c>
      <c r="F2449" s="91">
        <v>3035703</v>
      </c>
      <c r="G2449" s="91">
        <f t="shared" si="107"/>
        <v>3035703</v>
      </c>
    </row>
    <row r="2450" spans="2:7" s="95" customFormat="1" ht="91.5" customHeight="1" outlineLevel="1" x14ac:dyDescent="0.25">
      <c r="B2450" s="98" t="s">
        <v>5506</v>
      </c>
      <c r="C2450" s="73" t="s">
        <v>3751</v>
      </c>
      <c r="D2450" s="74" t="s">
        <v>35</v>
      </c>
      <c r="E2450" s="90">
        <v>1</v>
      </c>
      <c r="F2450" s="91">
        <v>1750000</v>
      </c>
      <c r="G2450" s="91">
        <f t="shared" si="107"/>
        <v>1750000</v>
      </c>
    </row>
    <row r="2451" spans="2:7" s="95" customFormat="1" ht="91.5" customHeight="1" outlineLevel="1" x14ac:dyDescent="0.25">
      <c r="B2451" s="98" t="s">
        <v>5507</v>
      </c>
      <c r="C2451" s="73" t="s">
        <v>3752</v>
      </c>
      <c r="D2451" s="74" t="s">
        <v>3708</v>
      </c>
      <c r="E2451" s="90">
        <v>1</v>
      </c>
      <c r="F2451" s="91">
        <v>412229</v>
      </c>
      <c r="G2451" s="91">
        <f t="shared" si="107"/>
        <v>412229</v>
      </c>
    </row>
    <row r="2452" spans="2:7" s="95" customFormat="1" ht="36" customHeight="1" x14ac:dyDescent="0.25">
      <c r="B2452" s="93" t="s">
        <v>3753</v>
      </c>
      <c r="C2452" s="93" t="s">
        <v>3754</v>
      </c>
      <c r="D2452" s="94" t="s">
        <v>19</v>
      </c>
      <c r="E2452" s="94" t="s">
        <v>19</v>
      </c>
      <c r="F2452" s="94" t="s">
        <v>19</v>
      </c>
      <c r="G2452" s="88"/>
    </row>
    <row r="2453" spans="2:7" s="95" customFormat="1" ht="27.75" customHeight="1" outlineLevel="1" x14ac:dyDescent="0.25">
      <c r="B2453" s="96" t="s">
        <v>3755</v>
      </c>
      <c r="C2453" s="96" t="s">
        <v>3756</v>
      </c>
      <c r="D2453" s="97" t="s">
        <v>19</v>
      </c>
      <c r="E2453" s="97" t="s">
        <v>19</v>
      </c>
      <c r="F2453" s="97" t="s">
        <v>19</v>
      </c>
      <c r="G2453" s="89"/>
    </row>
    <row r="2454" spans="2:7" s="95" customFormat="1" ht="136.5" customHeight="1" outlineLevel="1" x14ac:dyDescent="0.25">
      <c r="B2454" s="98" t="s">
        <v>3757</v>
      </c>
      <c r="C2454" s="73" t="s">
        <v>3758</v>
      </c>
      <c r="D2454" s="74" t="s">
        <v>30</v>
      </c>
      <c r="E2454" s="90">
        <v>1</v>
      </c>
      <c r="F2454" s="91">
        <v>284048</v>
      </c>
      <c r="G2454" s="91">
        <f t="shared" ref="G2454:G2456" si="108">+ROUND(E2454*F2454,0)</f>
        <v>284048</v>
      </c>
    </row>
    <row r="2455" spans="2:7" s="95" customFormat="1" ht="136.5" customHeight="1" outlineLevel="1" x14ac:dyDescent="0.25">
      <c r="B2455" s="98" t="s">
        <v>3761</v>
      </c>
      <c r="C2455" s="73" t="s">
        <v>3760</v>
      </c>
      <c r="D2455" s="74" t="s">
        <v>30</v>
      </c>
      <c r="E2455" s="90">
        <v>1</v>
      </c>
      <c r="F2455" s="91">
        <v>306210</v>
      </c>
      <c r="G2455" s="91">
        <f t="shared" si="108"/>
        <v>306210</v>
      </c>
    </row>
    <row r="2456" spans="2:7" s="95" customFormat="1" ht="136.5" customHeight="1" outlineLevel="1" x14ac:dyDescent="0.25">
      <c r="B2456" s="98" t="s">
        <v>3759</v>
      </c>
      <c r="C2456" s="73" t="s">
        <v>3762</v>
      </c>
      <c r="D2456" s="74" t="s">
        <v>30</v>
      </c>
      <c r="E2456" s="90">
        <v>1</v>
      </c>
      <c r="F2456" s="91">
        <v>169985</v>
      </c>
      <c r="G2456" s="91">
        <f t="shared" si="108"/>
        <v>169985</v>
      </c>
    </row>
    <row r="2457" spans="2:7" s="95" customFormat="1" ht="27.75" customHeight="1" outlineLevel="1" x14ac:dyDescent="0.25">
      <c r="B2457" s="96" t="s">
        <v>3763</v>
      </c>
      <c r="C2457" s="96" t="s">
        <v>3764</v>
      </c>
      <c r="D2457" s="97" t="s">
        <v>19</v>
      </c>
      <c r="E2457" s="97" t="s">
        <v>19</v>
      </c>
      <c r="F2457" s="97" t="s">
        <v>19</v>
      </c>
      <c r="G2457" s="89"/>
    </row>
    <row r="2458" spans="2:7" s="95" customFormat="1" ht="91.5" customHeight="1" outlineLevel="1" x14ac:dyDescent="0.25">
      <c r="B2458" s="98" t="s">
        <v>3765</v>
      </c>
      <c r="C2458" s="73" t="s">
        <v>3766</v>
      </c>
      <c r="D2458" s="74" t="s">
        <v>30</v>
      </c>
      <c r="E2458" s="90">
        <v>1</v>
      </c>
      <c r="F2458" s="91">
        <v>46201</v>
      </c>
      <c r="G2458" s="91">
        <f t="shared" ref="G2458:G2473" si="109">+ROUND(E2458*F2458,0)</f>
        <v>46201</v>
      </c>
    </row>
    <row r="2459" spans="2:7" s="95" customFormat="1" ht="91.5" customHeight="1" outlineLevel="1" x14ac:dyDescent="0.25">
      <c r="B2459" s="98" t="s">
        <v>3767</v>
      </c>
      <c r="C2459" s="73" t="s">
        <v>3768</v>
      </c>
      <c r="D2459" s="74" t="s">
        <v>30</v>
      </c>
      <c r="E2459" s="90">
        <v>1</v>
      </c>
      <c r="F2459" s="91">
        <v>132188</v>
      </c>
      <c r="G2459" s="91">
        <f t="shared" si="109"/>
        <v>132188</v>
      </c>
    </row>
    <row r="2460" spans="2:7" s="95" customFormat="1" ht="91.5" customHeight="1" outlineLevel="1" x14ac:dyDescent="0.25">
      <c r="B2460" s="98" t="s">
        <v>3769</v>
      </c>
      <c r="C2460" s="73" t="s">
        <v>3770</v>
      </c>
      <c r="D2460" s="74" t="s">
        <v>30</v>
      </c>
      <c r="E2460" s="90">
        <v>1</v>
      </c>
      <c r="F2460" s="91">
        <v>102985</v>
      </c>
      <c r="G2460" s="91">
        <f t="shared" si="109"/>
        <v>102985</v>
      </c>
    </row>
    <row r="2461" spans="2:7" s="95" customFormat="1" ht="91.5" customHeight="1" outlineLevel="1" x14ac:dyDescent="0.25">
      <c r="B2461" s="98" t="s">
        <v>3771</v>
      </c>
      <c r="C2461" s="73" t="s">
        <v>3772</v>
      </c>
      <c r="D2461" s="74" t="s">
        <v>30</v>
      </c>
      <c r="E2461" s="90">
        <v>1</v>
      </c>
      <c r="F2461" s="91">
        <v>587239</v>
      </c>
      <c r="G2461" s="91">
        <f t="shared" si="109"/>
        <v>587239</v>
      </c>
    </row>
    <row r="2462" spans="2:7" s="95" customFormat="1" ht="91.5" customHeight="1" outlineLevel="1" x14ac:dyDescent="0.25">
      <c r="B2462" s="98" t="s">
        <v>3773</v>
      </c>
      <c r="C2462" s="73" t="s">
        <v>3774</v>
      </c>
      <c r="D2462" s="74" t="s">
        <v>30</v>
      </c>
      <c r="E2462" s="90">
        <v>1</v>
      </c>
      <c r="F2462" s="91">
        <v>89494</v>
      </c>
      <c r="G2462" s="91">
        <f t="shared" si="109"/>
        <v>89494</v>
      </c>
    </row>
    <row r="2463" spans="2:7" s="95" customFormat="1" ht="165" customHeight="1" outlineLevel="1" x14ac:dyDescent="0.25">
      <c r="B2463" s="98" t="s">
        <v>3775</v>
      </c>
      <c r="C2463" s="73" t="s">
        <v>3776</v>
      </c>
      <c r="D2463" s="74" t="s">
        <v>30</v>
      </c>
      <c r="E2463" s="90">
        <v>1</v>
      </c>
      <c r="F2463" s="91">
        <v>242248</v>
      </c>
      <c r="G2463" s="91">
        <f t="shared" si="109"/>
        <v>242248</v>
      </c>
    </row>
    <row r="2464" spans="2:7" s="95" customFormat="1" ht="165" customHeight="1" outlineLevel="1" x14ac:dyDescent="0.25">
      <c r="B2464" s="98" t="s">
        <v>3777</v>
      </c>
      <c r="C2464" s="73" t="s">
        <v>3778</v>
      </c>
      <c r="D2464" s="74" t="s">
        <v>30</v>
      </c>
      <c r="E2464" s="90">
        <v>1</v>
      </c>
      <c r="F2464" s="91">
        <v>258835</v>
      </c>
      <c r="G2464" s="91">
        <f t="shared" si="109"/>
        <v>258835</v>
      </c>
    </row>
    <row r="2465" spans="2:7" s="95" customFormat="1" ht="165" customHeight="1" outlineLevel="1" x14ac:dyDescent="0.25">
      <c r="B2465" s="98" t="s">
        <v>3779</v>
      </c>
      <c r="C2465" s="73" t="s">
        <v>3780</v>
      </c>
      <c r="D2465" s="74" t="s">
        <v>30</v>
      </c>
      <c r="E2465" s="90">
        <v>1</v>
      </c>
      <c r="F2465" s="91">
        <v>169481</v>
      </c>
      <c r="G2465" s="91">
        <f t="shared" si="109"/>
        <v>169481</v>
      </c>
    </row>
    <row r="2466" spans="2:7" s="95" customFormat="1" ht="165" customHeight="1" outlineLevel="1" x14ac:dyDescent="0.25">
      <c r="B2466" s="98" t="s">
        <v>3782</v>
      </c>
      <c r="C2466" s="73" t="s">
        <v>3781</v>
      </c>
      <c r="D2466" s="74" t="s">
        <v>30</v>
      </c>
      <c r="E2466" s="90">
        <v>1</v>
      </c>
      <c r="F2466" s="91">
        <v>107702</v>
      </c>
      <c r="G2466" s="91">
        <f t="shared" si="109"/>
        <v>107702</v>
      </c>
    </row>
    <row r="2467" spans="2:7" s="95" customFormat="1" ht="91.5" customHeight="1" outlineLevel="1" x14ac:dyDescent="0.25">
      <c r="B2467" s="98" t="s">
        <v>3784</v>
      </c>
      <c r="C2467" s="73" t="s">
        <v>3783</v>
      </c>
      <c r="D2467" s="74" t="s">
        <v>31</v>
      </c>
      <c r="E2467" s="90">
        <v>1</v>
      </c>
      <c r="F2467" s="91">
        <v>40454</v>
      </c>
      <c r="G2467" s="91">
        <f t="shared" si="109"/>
        <v>40454</v>
      </c>
    </row>
    <row r="2468" spans="2:7" s="95" customFormat="1" ht="91.5" customHeight="1" outlineLevel="1" x14ac:dyDescent="0.25">
      <c r="B2468" s="98" t="s">
        <v>5508</v>
      </c>
      <c r="C2468" s="73" t="s">
        <v>3785</v>
      </c>
      <c r="D2468" s="74" t="s">
        <v>31</v>
      </c>
      <c r="E2468" s="90">
        <v>1</v>
      </c>
      <c r="F2468" s="91">
        <v>37225</v>
      </c>
      <c r="G2468" s="91">
        <f t="shared" si="109"/>
        <v>37225</v>
      </c>
    </row>
    <row r="2469" spans="2:7" s="95" customFormat="1" ht="156" customHeight="1" outlineLevel="1" x14ac:dyDescent="0.25">
      <c r="B2469" s="98" t="s">
        <v>3786</v>
      </c>
      <c r="C2469" s="73" t="s">
        <v>3787</v>
      </c>
      <c r="D2469" s="74" t="s">
        <v>30</v>
      </c>
      <c r="E2469" s="90">
        <v>1</v>
      </c>
      <c r="F2469" s="91">
        <v>169482</v>
      </c>
      <c r="G2469" s="91">
        <f t="shared" si="109"/>
        <v>169482</v>
      </c>
    </row>
    <row r="2470" spans="2:7" s="95" customFormat="1" ht="91.5" customHeight="1" outlineLevel="1" x14ac:dyDescent="0.25">
      <c r="B2470" s="98" t="s">
        <v>3788</v>
      </c>
      <c r="C2470" s="73" t="s">
        <v>3789</v>
      </c>
      <c r="D2470" s="74" t="s">
        <v>31</v>
      </c>
      <c r="E2470" s="90">
        <v>1</v>
      </c>
      <c r="F2470" s="91">
        <v>40454</v>
      </c>
      <c r="G2470" s="91">
        <f t="shared" si="109"/>
        <v>40454</v>
      </c>
    </row>
    <row r="2471" spans="2:7" s="95" customFormat="1" ht="91.5" customHeight="1" outlineLevel="1" x14ac:dyDescent="0.25">
      <c r="B2471" s="98" t="s">
        <v>3790</v>
      </c>
      <c r="C2471" s="73" t="s">
        <v>3791</v>
      </c>
      <c r="D2471" s="74" t="s">
        <v>30</v>
      </c>
      <c r="E2471" s="90">
        <v>1</v>
      </c>
      <c r="F2471" s="91">
        <v>67379</v>
      </c>
      <c r="G2471" s="91">
        <f t="shared" si="109"/>
        <v>67379</v>
      </c>
    </row>
    <row r="2472" spans="2:7" s="95" customFormat="1" ht="187.5" customHeight="1" outlineLevel="1" x14ac:dyDescent="0.25">
      <c r="B2472" s="98" t="s">
        <v>3792</v>
      </c>
      <c r="C2472" s="73" t="s">
        <v>3793</v>
      </c>
      <c r="D2472" s="74" t="s">
        <v>30</v>
      </c>
      <c r="E2472" s="90">
        <v>1</v>
      </c>
      <c r="F2472" s="91">
        <v>170902</v>
      </c>
      <c r="G2472" s="91">
        <f t="shared" si="109"/>
        <v>170902</v>
      </c>
    </row>
    <row r="2473" spans="2:7" s="95" customFormat="1" ht="139.5" customHeight="1" outlineLevel="1" x14ac:dyDescent="0.25">
      <c r="B2473" s="98" t="s">
        <v>3794</v>
      </c>
      <c r="C2473" s="73" t="s">
        <v>3795</v>
      </c>
      <c r="D2473" s="74" t="s">
        <v>30</v>
      </c>
      <c r="E2473" s="90">
        <v>1</v>
      </c>
      <c r="F2473" s="91">
        <v>106239</v>
      </c>
      <c r="G2473" s="91">
        <f t="shared" si="109"/>
        <v>106239</v>
      </c>
    </row>
    <row r="2474" spans="2:7" s="95" customFormat="1" ht="27.75" customHeight="1" outlineLevel="1" x14ac:dyDescent="0.25">
      <c r="B2474" s="96" t="s">
        <v>3796</v>
      </c>
      <c r="C2474" s="96" t="s">
        <v>3797</v>
      </c>
      <c r="D2474" s="97" t="s">
        <v>19</v>
      </c>
      <c r="E2474" s="97" t="s">
        <v>19</v>
      </c>
      <c r="F2474" s="97" t="s">
        <v>19</v>
      </c>
      <c r="G2474" s="89"/>
    </row>
    <row r="2475" spans="2:7" s="95" customFormat="1" ht="139.5" customHeight="1" outlineLevel="1" x14ac:dyDescent="0.25">
      <c r="B2475" s="98" t="s">
        <v>3798</v>
      </c>
      <c r="C2475" s="73" t="s">
        <v>3799</v>
      </c>
      <c r="D2475" s="74" t="s">
        <v>31</v>
      </c>
      <c r="E2475" s="90">
        <v>1</v>
      </c>
      <c r="F2475" s="91">
        <v>51234</v>
      </c>
      <c r="G2475" s="91">
        <f t="shared" ref="G2475:G2479" si="110">+ROUND(E2475*F2475,0)</f>
        <v>51234</v>
      </c>
    </row>
    <row r="2476" spans="2:7" s="95" customFormat="1" ht="139.5" customHeight="1" outlineLevel="1" x14ac:dyDescent="0.25">
      <c r="B2476" s="98" t="s">
        <v>3800</v>
      </c>
      <c r="C2476" s="73" t="s">
        <v>3801</v>
      </c>
      <c r="D2476" s="74" t="s">
        <v>31</v>
      </c>
      <c r="E2476" s="90">
        <v>1</v>
      </c>
      <c r="F2476" s="91">
        <v>112408</v>
      </c>
      <c r="G2476" s="91">
        <f t="shared" si="110"/>
        <v>112408</v>
      </c>
    </row>
    <row r="2477" spans="2:7" s="95" customFormat="1" ht="91.5" customHeight="1" outlineLevel="1" x14ac:dyDescent="0.25">
      <c r="B2477" s="98" t="s">
        <v>3802</v>
      </c>
      <c r="C2477" s="73" t="s">
        <v>3803</v>
      </c>
      <c r="D2477" s="74" t="s">
        <v>31</v>
      </c>
      <c r="E2477" s="90">
        <v>1</v>
      </c>
      <c r="F2477" s="91">
        <v>45724</v>
      </c>
      <c r="G2477" s="91">
        <f t="shared" si="110"/>
        <v>45724</v>
      </c>
    </row>
    <row r="2478" spans="2:7" s="95" customFormat="1" ht="91.5" customHeight="1" outlineLevel="1" x14ac:dyDescent="0.25">
      <c r="B2478" s="98" t="s">
        <v>3804</v>
      </c>
      <c r="C2478" s="73" t="s">
        <v>3805</v>
      </c>
      <c r="D2478" s="74" t="s">
        <v>31</v>
      </c>
      <c r="E2478" s="90">
        <v>1</v>
      </c>
      <c r="F2478" s="91">
        <v>94420</v>
      </c>
      <c r="G2478" s="91">
        <f t="shared" si="110"/>
        <v>94420</v>
      </c>
    </row>
    <row r="2479" spans="2:7" s="95" customFormat="1" ht="91.5" customHeight="1" outlineLevel="1" x14ac:dyDescent="0.25">
      <c r="B2479" s="98" t="s">
        <v>3806</v>
      </c>
      <c r="C2479" s="73" t="s">
        <v>3807</v>
      </c>
      <c r="D2479" s="74" t="s">
        <v>31</v>
      </c>
      <c r="E2479" s="90">
        <v>1</v>
      </c>
      <c r="F2479" s="91">
        <v>49155</v>
      </c>
      <c r="G2479" s="91">
        <f t="shared" si="110"/>
        <v>49155</v>
      </c>
    </row>
    <row r="2480" spans="2:7" s="95" customFormat="1" ht="27.75" customHeight="1" outlineLevel="1" x14ac:dyDescent="0.25">
      <c r="B2480" s="96" t="s">
        <v>3808</v>
      </c>
      <c r="C2480" s="96" t="s">
        <v>3809</v>
      </c>
      <c r="D2480" s="97" t="s">
        <v>19</v>
      </c>
      <c r="E2480" s="97" t="s">
        <v>19</v>
      </c>
      <c r="F2480" s="97" t="s">
        <v>19</v>
      </c>
      <c r="G2480" s="89"/>
    </row>
    <row r="2481" spans="2:7" s="95" customFormat="1" ht="123" customHeight="1" outlineLevel="1" x14ac:dyDescent="0.25">
      <c r="B2481" s="98" t="s">
        <v>3810</v>
      </c>
      <c r="C2481" s="73" t="s">
        <v>3811</v>
      </c>
      <c r="D2481" s="74" t="s">
        <v>30</v>
      </c>
      <c r="E2481" s="90">
        <v>1</v>
      </c>
      <c r="F2481" s="91">
        <v>19990</v>
      </c>
      <c r="G2481" s="91">
        <f t="shared" ref="G2481:G2491" si="111">+ROUND(E2481*F2481,0)</f>
        <v>19990</v>
      </c>
    </row>
    <row r="2482" spans="2:7" s="95" customFormat="1" ht="123" customHeight="1" outlineLevel="1" x14ac:dyDescent="0.25">
      <c r="B2482" s="98" t="s">
        <v>3812</v>
      </c>
      <c r="C2482" s="73" t="s">
        <v>3813</v>
      </c>
      <c r="D2482" s="74" t="s">
        <v>30</v>
      </c>
      <c r="E2482" s="90">
        <v>1</v>
      </c>
      <c r="F2482" s="91">
        <v>196086</v>
      </c>
      <c r="G2482" s="91">
        <f t="shared" si="111"/>
        <v>196086</v>
      </c>
    </row>
    <row r="2483" spans="2:7" s="95" customFormat="1" ht="91.5" customHeight="1" outlineLevel="1" x14ac:dyDescent="0.25">
      <c r="B2483" s="98" t="s">
        <v>5509</v>
      </c>
      <c r="C2483" s="73" t="s">
        <v>3815</v>
      </c>
      <c r="D2483" s="74" t="s">
        <v>31</v>
      </c>
      <c r="E2483" s="90">
        <v>1</v>
      </c>
      <c r="F2483" s="91">
        <v>119841</v>
      </c>
      <c r="G2483" s="91">
        <f t="shared" si="111"/>
        <v>119841</v>
      </c>
    </row>
    <row r="2484" spans="2:7" s="95" customFormat="1" ht="124.5" customHeight="1" outlineLevel="1" x14ac:dyDescent="0.25">
      <c r="B2484" s="98" t="s">
        <v>3814</v>
      </c>
      <c r="C2484" s="73" t="s">
        <v>3817</v>
      </c>
      <c r="D2484" s="74" t="s">
        <v>30</v>
      </c>
      <c r="E2484" s="90">
        <v>1</v>
      </c>
      <c r="F2484" s="91">
        <v>121056</v>
      </c>
      <c r="G2484" s="91">
        <f t="shared" si="111"/>
        <v>121056</v>
      </c>
    </row>
    <row r="2485" spans="2:7" s="95" customFormat="1" ht="91.5" customHeight="1" outlineLevel="1" x14ac:dyDescent="0.25">
      <c r="B2485" s="98" t="s">
        <v>3816</v>
      </c>
      <c r="C2485" s="73" t="s">
        <v>3819</v>
      </c>
      <c r="D2485" s="74" t="s">
        <v>31</v>
      </c>
      <c r="E2485" s="90">
        <v>1</v>
      </c>
      <c r="F2485" s="91">
        <v>40777</v>
      </c>
      <c r="G2485" s="91">
        <f t="shared" si="111"/>
        <v>40777</v>
      </c>
    </row>
    <row r="2486" spans="2:7" s="95" customFormat="1" ht="91.5" customHeight="1" outlineLevel="1" x14ac:dyDescent="0.25">
      <c r="B2486" s="98" t="s">
        <v>3818</v>
      </c>
      <c r="C2486" s="73" t="s">
        <v>3821</v>
      </c>
      <c r="D2486" s="74" t="s">
        <v>30</v>
      </c>
      <c r="E2486" s="90">
        <v>1</v>
      </c>
      <c r="F2486" s="91">
        <v>262113</v>
      </c>
      <c r="G2486" s="91">
        <f t="shared" si="111"/>
        <v>262113</v>
      </c>
    </row>
    <row r="2487" spans="2:7" s="95" customFormat="1" ht="91.5" customHeight="1" outlineLevel="1" x14ac:dyDescent="0.25">
      <c r="B2487" s="98" t="s">
        <v>5510</v>
      </c>
      <c r="C2487" s="73" t="s">
        <v>3822</v>
      </c>
      <c r="D2487" s="74" t="s">
        <v>30</v>
      </c>
      <c r="E2487" s="90">
        <v>1</v>
      </c>
      <c r="F2487" s="91">
        <v>345140</v>
      </c>
      <c r="G2487" s="91">
        <f t="shared" si="111"/>
        <v>345140</v>
      </c>
    </row>
    <row r="2488" spans="2:7" s="95" customFormat="1" ht="148.5" customHeight="1" outlineLevel="1" x14ac:dyDescent="0.25">
      <c r="B2488" s="98" t="s">
        <v>3820</v>
      </c>
      <c r="C2488" s="73" t="s">
        <v>3824</v>
      </c>
      <c r="D2488" s="74" t="s">
        <v>30</v>
      </c>
      <c r="E2488" s="90">
        <v>1</v>
      </c>
      <c r="F2488" s="91">
        <v>148225</v>
      </c>
      <c r="G2488" s="91">
        <f t="shared" si="111"/>
        <v>148225</v>
      </c>
    </row>
    <row r="2489" spans="2:7" s="95" customFormat="1" ht="148.5" customHeight="1" outlineLevel="1" x14ac:dyDescent="0.25">
      <c r="B2489" s="98" t="s">
        <v>5511</v>
      </c>
      <c r="C2489" s="73" t="s">
        <v>3826</v>
      </c>
      <c r="D2489" s="74" t="s">
        <v>30</v>
      </c>
      <c r="E2489" s="90">
        <v>1</v>
      </c>
      <c r="F2489" s="91">
        <v>62902</v>
      </c>
      <c r="G2489" s="91">
        <f t="shared" si="111"/>
        <v>62902</v>
      </c>
    </row>
    <row r="2490" spans="2:7" s="95" customFormat="1" ht="148.5" customHeight="1" outlineLevel="1" x14ac:dyDescent="0.25">
      <c r="B2490" s="98" t="s">
        <v>5512</v>
      </c>
      <c r="C2490" s="73" t="s">
        <v>3828</v>
      </c>
      <c r="D2490" s="74" t="s">
        <v>31</v>
      </c>
      <c r="E2490" s="90">
        <v>1</v>
      </c>
      <c r="F2490" s="91">
        <v>69517</v>
      </c>
      <c r="G2490" s="91">
        <f t="shared" si="111"/>
        <v>69517</v>
      </c>
    </row>
    <row r="2491" spans="2:7" s="95" customFormat="1" ht="91.5" customHeight="1" outlineLevel="1" x14ac:dyDescent="0.25">
      <c r="B2491" s="98" t="s">
        <v>5513</v>
      </c>
      <c r="C2491" s="73" t="s">
        <v>3830</v>
      </c>
      <c r="D2491" s="74" t="s">
        <v>31</v>
      </c>
      <c r="E2491" s="90">
        <v>1</v>
      </c>
      <c r="F2491" s="91">
        <v>19556</v>
      </c>
      <c r="G2491" s="91">
        <f t="shared" si="111"/>
        <v>19556</v>
      </c>
    </row>
    <row r="2492" spans="2:7" s="95" customFormat="1" ht="36" customHeight="1" x14ac:dyDescent="0.25">
      <c r="B2492" s="93" t="s">
        <v>3831</v>
      </c>
      <c r="C2492" s="93" t="s">
        <v>3832</v>
      </c>
      <c r="D2492" s="94" t="s">
        <v>19</v>
      </c>
      <c r="E2492" s="94" t="s">
        <v>19</v>
      </c>
      <c r="F2492" s="94" t="s">
        <v>19</v>
      </c>
      <c r="G2492" s="88"/>
    </row>
    <row r="2493" spans="2:7" s="95" customFormat="1" ht="27.75" customHeight="1" outlineLevel="1" x14ac:dyDescent="0.25">
      <c r="B2493" s="96" t="s">
        <v>3833</v>
      </c>
      <c r="C2493" s="96" t="s">
        <v>3834</v>
      </c>
      <c r="D2493" s="97" t="s">
        <v>19</v>
      </c>
      <c r="E2493" s="97" t="s">
        <v>19</v>
      </c>
      <c r="F2493" s="97" t="s">
        <v>19</v>
      </c>
      <c r="G2493" s="89"/>
    </row>
    <row r="2494" spans="2:7" s="95" customFormat="1" ht="91.5" customHeight="1" outlineLevel="1" x14ac:dyDescent="0.25">
      <c r="B2494" s="98" t="s">
        <v>3835</v>
      </c>
      <c r="C2494" s="73" t="s">
        <v>3836</v>
      </c>
      <c r="D2494" s="74" t="s">
        <v>30</v>
      </c>
      <c r="E2494" s="90">
        <v>1</v>
      </c>
      <c r="F2494" s="91">
        <v>9452</v>
      </c>
      <c r="G2494" s="91">
        <f t="shared" ref="G2494:G2502" si="112">+ROUND(E2494*F2494,0)</f>
        <v>9452</v>
      </c>
    </row>
    <row r="2495" spans="2:7" s="95" customFormat="1" ht="91.5" customHeight="1" outlineLevel="1" x14ac:dyDescent="0.25">
      <c r="B2495" s="98" t="s">
        <v>86</v>
      </c>
      <c r="C2495" s="73" t="s">
        <v>3837</v>
      </c>
      <c r="D2495" s="74" t="s">
        <v>30</v>
      </c>
      <c r="E2495" s="90">
        <v>1</v>
      </c>
      <c r="F2495" s="91">
        <v>28963</v>
      </c>
      <c r="G2495" s="91">
        <f t="shared" si="112"/>
        <v>28963</v>
      </c>
    </row>
    <row r="2496" spans="2:7" s="95" customFormat="1" ht="91.5" customHeight="1" outlineLevel="1" x14ac:dyDescent="0.25">
      <c r="B2496" s="98" t="s">
        <v>3838</v>
      </c>
      <c r="C2496" s="73" t="s">
        <v>3839</v>
      </c>
      <c r="D2496" s="74" t="s">
        <v>30</v>
      </c>
      <c r="E2496" s="90">
        <v>1</v>
      </c>
      <c r="F2496" s="91">
        <v>6605</v>
      </c>
      <c r="G2496" s="91">
        <f t="shared" si="112"/>
        <v>6605</v>
      </c>
    </row>
    <row r="2497" spans="2:7" s="95" customFormat="1" ht="91.5" customHeight="1" outlineLevel="1" x14ac:dyDescent="0.25">
      <c r="B2497" s="98" t="s">
        <v>3840</v>
      </c>
      <c r="C2497" s="73" t="s">
        <v>3841</v>
      </c>
      <c r="D2497" s="74" t="s">
        <v>30</v>
      </c>
      <c r="E2497" s="90">
        <v>1</v>
      </c>
      <c r="F2497" s="91">
        <v>5514</v>
      </c>
      <c r="G2497" s="91">
        <f t="shared" si="112"/>
        <v>5514</v>
      </c>
    </row>
    <row r="2498" spans="2:7" s="95" customFormat="1" ht="91.5" customHeight="1" outlineLevel="1" x14ac:dyDescent="0.25">
      <c r="B2498" s="98" t="s">
        <v>3842</v>
      </c>
      <c r="C2498" s="73" t="s">
        <v>3843</v>
      </c>
      <c r="D2498" s="74" t="s">
        <v>30</v>
      </c>
      <c r="E2498" s="90">
        <v>1</v>
      </c>
      <c r="F2498" s="91">
        <v>9033</v>
      </c>
      <c r="G2498" s="91">
        <f t="shared" si="112"/>
        <v>9033</v>
      </c>
    </row>
    <row r="2499" spans="2:7" s="95" customFormat="1" ht="91.5" customHeight="1" outlineLevel="1" x14ac:dyDescent="0.25">
      <c r="B2499" s="98" t="s">
        <v>5514</v>
      </c>
      <c r="C2499" s="73" t="s">
        <v>3844</v>
      </c>
      <c r="D2499" s="74" t="s">
        <v>30</v>
      </c>
      <c r="E2499" s="90">
        <v>1</v>
      </c>
      <c r="F2499" s="91">
        <v>9509</v>
      </c>
      <c r="G2499" s="91">
        <f t="shared" si="112"/>
        <v>9509</v>
      </c>
    </row>
    <row r="2500" spans="2:7" s="95" customFormat="1" ht="91.5" customHeight="1" outlineLevel="1" x14ac:dyDescent="0.25">
      <c r="B2500" s="98" t="s">
        <v>5515</v>
      </c>
      <c r="C2500" s="73" t="s">
        <v>3845</v>
      </c>
      <c r="D2500" s="74" t="s">
        <v>30</v>
      </c>
      <c r="E2500" s="90">
        <v>1</v>
      </c>
      <c r="F2500" s="91">
        <v>10935</v>
      </c>
      <c r="G2500" s="91">
        <f t="shared" si="112"/>
        <v>10935</v>
      </c>
    </row>
    <row r="2501" spans="2:7" s="95" customFormat="1" ht="91.5" customHeight="1" outlineLevel="1" x14ac:dyDescent="0.25">
      <c r="B2501" s="98" t="s">
        <v>5516</v>
      </c>
      <c r="C2501" s="73" t="s">
        <v>3846</v>
      </c>
      <c r="D2501" s="74" t="s">
        <v>35</v>
      </c>
      <c r="E2501" s="90">
        <v>1</v>
      </c>
      <c r="F2501" s="91">
        <v>36670</v>
      </c>
      <c r="G2501" s="91">
        <f t="shared" si="112"/>
        <v>36670</v>
      </c>
    </row>
    <row r="2502" spans="2:7" s="95" customFormat="1" ht="91.5" customHeight="1" outlineLevel="1" x14ac:dyDescent="0.25">
      <c r="B2502" s="98" t="s">
        <v>5517</v>
      </c>
      <c r="C2502" s="73" t="s">
        <v>3847</v>
      </c>
      <c r="D2502" s="74" t="s">
        <v>30</v>
      </c>
      <c r="E2502" s="90">
        <v>1</v>
      </c>
      <c r="F2502" s="91">
        <v>5179</v>
      </c>
      <c r="G2502" s="91">
        <f t="shared" si="112"/>
        <v>5179</v>
      </c>
    </row>
    <row r="2503" spans="2:7" s="95" customFormat="1" ht="36" customHeight="1" x14ac:dyDescent="0.25">
      <c r="B2503" s="93" t="s">
        <v>3848</v>
      </c>
      <c r="C2503" s="93" t="s">
        <v>3849</v>
      </c>
      <c r="D2503" s="94" t="s">
        <v>19</v>
      </c>
      <c r="E2503" s="94" t="s">
        <v>19</v>
      </c>
      <c r="F2503" s="94" t="s">
        <v>19</v>
      </c>
      <c r="G2503" s="88"/>
    </row>
    <row r="2504" spans="2:7" s="95" customFormat="1" ht="27.75" customHeight="1" outlineLevel="1" x14ac:dyDescent="0.25">
      <c r="B2504" s="96" t="s">
        <v>3850</v>
      </c>
      <c r="C2504" s="96" t="s">
        <v>3851</v>
      </c>
      <c r="D2504" s="97" t="s">
        <v>19</v>
      </c>
      <c r="E2504" s="97" t="s">
        <v>19</v>
      </c>
      <c r="F2504" s="97" t="s">
        <v>19</v>
      </c>
      <c r="G2504" s="89"/>
    </row>
    <row r="2505" spans="2:7" s="95" customFormat="1" ht="91.5" customHeight="1" outlineLevel="1" x14ac:dyDescent="0.25">
      <c r="B2505" s="98" t="s">
        <v>98</v>
      </c>
      <c r="C2505" s="73" t="s">
        <v>3852</v>
      </c>
      <c r="D2505" s="74" t="s">
        <v>30</v>
      </c>
      <c r="E2505" s="90">
        <v>1</v>
      </c>
      <c r="F2505" s="91">
        <v>3002</v>
      </c>
      <c r="G2505" s="91">
        <f t="shared" ref="G2505:G2519" si="113">+ROUND(E2505*F2505,0)</f>
        <v>3002</v>
      </c>
    </row>
    <row r="2506" spans="2:7" s="95" customFormat="1" ht="91.5" customHeight="1" outlineLevel="1" x14ac:dyDescent="0.25">
      <c r="B2506" s="98" t="s">
        <v>3855</v>
      </c>
      <c r="C2506" s="73" t="s">
        <v>3854</v>
      </c>
      <c r="D2506" s="74" t="s">
        <v>28</v>
      </c>
      <c r="E2506" s="90">
        <v>1</v>
      </c>
      <c r="F2506" s="91">
        <v>190008</v>
      </c>
      <c r="G2506" s="91">
        <f t="shared" si="113"/>
        <v>190008</v>
      </c>
    </row>
    <row r="2507" spans="2:7" s="95" customFormat="1" ht="91.5" customHeight="1" outlineLevel="1" x14ac:dyDescent="0.25">
      <c r="B2507" s="98" t="s">
        <v>3859</v>
      </c>
      <c r="C2507" s="73" t="s">
        <v>3856</v>
      </c>
      <c r="D2507" s="74" t="s">
        <v>28</v>
      </c>
      <c r="E2507" s="90">
        <v>1</v>
      </c>
      <c r="F2507" s="91">
        <v>214143</v>
      </c>
      <c r="G2507" s="91">
        <f t="shared" si="113"/>
        <v>214143</v>
      </c>
    </row>
    <row r="2508" spans="2:7" s="95" customFormat="1" ht="91.5" customHeight="1" outlineLevel="1" x14ac:dyDescent="0.25">
      <c r="B2508" s="98" t="s">
        <v>3861</v>
      </c>
      <c r="C2508" s="73" t="s">
        <v>3858</v>
      </c>
      <c r="D2508" s="74" t="s">
        <v>30</v>
      </c>
      <c r="E2508" s="90">
        <v>1</v>
      </c>
      <c r="F2508" s="91">
        <v>4563</v>
      </c>
      <c r="G2508" s="91">
        <f t="shared" si="113"/>
        <v>4563</v>
      </c>
    </row>
    <row r="2509" spans="2:7" s="95" customFormat="1" ht="199.5" customHeight="1" outlineLevel="1" x14ac:dyDescent="0.25">
      <c r="B2509" s="98" t="s">
        <v>3864</v>
      </c>
      <c r="C2509" s="73" t="s">
        <v>3860</v>
      </c>
      <c r="D2509" s="74" t="s">
        <v>28</v>
      </c>
      <c r="E2509" s="90">
        <v>1</v>
      </c>
      <c r="F2509" s="91">
        <v>1586776</v>
      </c>
      <c r="G2509" s="91">
        <f t="shared" si="113"/>
        <v>1586776</v>
      </c>
    </row>
    <row r="2510" spans="2:7" s="95" customFormat="1" ht="139.5" customHeight="1" outlineLevel="1" x14ac:dyDescent="0.25">
      <c r="B2510" s="98" t="s">
        <v>3867</v>
      </c>
      <c r="C2510" s="73" t="s">
        <v>3862</v>
      </c>
      <c r="D2510" s="74" t="s">
        <v>28</v>
      </c>
      <c r="E2510" s="90">
        <v>1</v>
      </c>
      <c r="F2510" s="91">
        <v>1530746</v>
      </c>
      <c r="G2510" s="91">
        <f t="shared" si="113"/>
        <v>1530746</v>
      </c>
    </row>
    <row r="2511" spans="2:7" s="95" customFormat="1" ht="139.5" customHeight="1" outlineLevel="1" x14ac:dyDescent="0.25">
      <c r="B2511" s="98" t="s">
        <v>3869</v>
      </c>
      <c r="C2511" s="73" t="s">
        <v>3863</v>
      </c>
      <c r="D2511" s="74" t="s">
        <v>28</v>
      </c>
      <c r="E2511" s="90">
        <v>1</v>
      </c>
      <c r="F2511" s="91">
        <v>1489726</v>
      </c>
      <c r="G2511" s="91">
        <f t="shared" si="113"/>
        <v>1489726</v>
      </c>
    </row>
    <row r="2512" spans="2:7" s="95" customFormat="1" ht="139.5" customHeight="1" outlineLevel="1" x14ac:dyDescent="0.25">
      <c r="B2512" s="98" t="s">
        <v>3871</v>
      </c>
      <c r="C2512" s="73" t="s">
        <v>3865</v>
      </c>
      <c r="D2512" s="74" t="s">
        <v>28</v>
      </c>
      <c r="E2512" s="90">
        <v>1</v>
      </c>
      <c r="F2512" s="91">
        <v>1490830</v>
      </c>
      <c r="G2512" s="91">
        <f t="shared" si="113"/>
        <v>1490830</v>
      </c>
    </row>
    <row r="2513" spans="2:7" s="95" customFormat="1" ht="139.5" customHeight="1" outlineLevel="1" x14ac:dyDescent="0.25">
      <c r="B2513" s="98" t="s">
        <v>3873</v>
      </c>
      <c r="C2513" s="73" t="s">
        <v>3866</v>
      </c>
      <c r="D2513" s="74" t="s">
        <v>28</v>
      </c>
      <c r="E2513" s="90">
        <v>1</v>
      </c>
      <c r="F2513" s="91">
        <v>1469598</v>
      </c>
      <c r="G2513" s="91">
        <f t="shared" si="113"/>
        <v>1469598</v>
      </c>
    </row>
    <row r="2514" spans="2:7" s="95" customFormat="1" ht="116.25" customHeight="1" outlineLevel="1" x14ac:dyDescent="0.25">
      <c r="B2514" s="98" t="s">
        <v>3853</v>
      </c>
      <c r="C2514" s="73" t="s">
        <v>3868</v>
      </c>
      <c r="D2514" s="74" t="s">
        <v>28</v>
      </c>
      <c r="E2514" s="90">
        <v>1</v>
      </c>
      <c r="F2514" s="91">
        <v>1785688</v>
      </c>
      <c r="G2514" s="91">
        <f t="shared" si="113"/>
        <v>1785688</v>
      </c>
    </row>
    <row r="2515" spans="2:7" s="95" customFormat="1" ht="116.25" customHeight="1" outlineLevel="1" x14ac:dyDescent="0.25">
      <c r="B2515" s="98" t="s">
        <v>3857</v>
      </c>
      <c r="C2515" s="73" t="s">
        <v>3870</v>
      </c>
      <c r="D2515" s="74" t="s">
        <v>28</v>
      </c>
      <c r="E2515" s="90">
        <v>1</v>
      </c>
      <c r="F2515" s="91">
        <v>1433636</v>
      </c>
      <c r="G2515" s="91">
        <f t="shared" si="113"/>
        <v>1433636</v>
      </c>
    </row>
    <row r="2516" spans="2:7" s="95" customFormat="1" ht="116.25" customHeight="1" outlineLevel="1" x14ac:dyDescent="0.25">
      <c r="B2516" s="98" t="s">
        <v>3875</v>
      </c>
      <c r="C2516" s="73" t="s">
        <v>3872</v>
      </c>
      <c r="D2516" s="74" t="s">
        <v>28</v>
      </c>
      <c r="E2516" s="90">
        <v>1</v>
      </c>
      <c r="F2516" s="91">
        <v>1523570</v>
      </c>
      <c r="G2516" s="91">
        <f t="shared" si="113"/>
        <v>1523570</v>
      </c>
    </row>
    <row r="2517" spans="2:7" s="95" customFormat="1" ht="116.25" customHeight="1" outlineLevel="1" x14ac:dyDescent="0.25">
      <c r="B2517" s="98" t="s">
        <v>3877</v>
      </c>
      <c r="C2517" s="73" t="s">
        <v>3874</v>
      </c>
      <c r="D2517" s="74" t="s">
        <v>35</v>
      </c>
      <c r="E2517" s="90">
        <v>1</v>
      </c>
      <c r="F2517" s="91">
        <v>67955</v>
      </c>
      <c r="G2517" s="91">
        <f t="shared" si="113"/>
        <v>67955</v>
      </c>
    </row>
    <row r="2518" spans="2:7" s="95" customFormat="1" ht="116.25" customHeight="1" outlineLevel="1" x14ac:dyDescent="0.25">
      <c r="B2518" s="98" t="s">
        <v>5518</v>
      </c>
      <c r="C2518" s="73" t="s">
        <v>3876</v>
      </c>
      <c r="D2518" s="74" t="s">
        <v>31</v>
      </c>
      <c r="E2518" s="90">
        <v>1</v>
      </c>
      <c r="F2518" s="91">
        <v>272483</v>
      </c>
      <c r="G2518" s="91">
        <f t="shared" si="113"/>
        <v>272483</v>
      </c>
    </row>
    <row r="2519" spans="2:7" s="95" customFormat="1" ht="91.5" customHeight="1" outlineLevel="1" x14ac:dyDescent="0.25">
      <c r="B2519" s="98" t="s">
        <v>5519</v>
      </c>
      <c r="C2519" s="73" t="s">
        <v>3878</v>
      </c>
      <c r="D2519" s="74" t="s">
        <v>31</v>
      </c>
      <c r="E2519" s="90">
        <v>1</v>
      </c>
      <c r="F2519" s="91">
        <v>42878</v>
      </c>
      <c r="G2519" s="91">
        <f t="shared" si="113"/>
        <v>42878</v>
      </c>
    </row>
    <row r="2520" spans="2:7" s="95" customFormat="1" ht="27.75" customHeight="1" outlineLevel="1" x14ac:dyDescent="0.25">
      <c r="B2520" s="96" t="s">
        <v>3879</v>
      </c>
      <c r="C2520" s="96" t="s">
        <v>3880</v>
      </c>
      <c r="D2520" s="97" t="s">
        <v>19</v>
      </c>
      <c r="E2520" s="97" t="s">
        <v>19</v>
      </c>
      <c r="F2520" s="97" t="s">
        <v>19</v>
      </c>
      <c r="G2520" s="89"/>
    </row>
    <row r="2521" spans="2:7" s="95" customFormat="1" ht="27.75" customHeight="1" outlineLevel="1" x14ac:dyDescent="0.25">
      <c r="B2521" s="96" t="s">
        <v>99</v>
      </c>
      <c r="C2521" s="96" t="s">
        <v>3881</v>
      </c>
      <c r="D2521" s="97" t="s">
        <v>19</v>
      </c>
      <c r="E2521" s="97" t="s">
        <v>19</v>
      </c>
      <c r="F2521" s="97" t="s">
        <v>19</v>
      </c>
      <c r="G2521" s="89"/>
    </row>
    <row r="2522" spans="2:7" s="95" customFormat="1" ht="91.5" customHeight="1" outlineLevel="1" x14ac:dyDescent="0.25">
      <c r="B2522" s="98" t="s">
        <v>3882</v>
      </c>
      <c r="C2522" s="73" t="s">
        <v>3883</v>
      </c>
      <c r="D2522" s="74" t="s">
        <v>30</v>
      </c>
      <c r="E2522" s="90">
        <v>1</v>
      </c>
      <c r="F2522" s="91">
        <v>79161</v>
      </c>
      <c r="G2522" s="91">
        <f t="shared" ref="G2522:G2533" si="114">+ROUND(E2522*F2522,0)</f>
        <v>79161</v>
      </c>
    </row>
    <row r="2523" spans="2:7" s="95" customFormat="1" ht="91.5" customHeight="1" outlineLevel="1" x14ac:dyDescent="0.25">
      <c r="B2523" s="98" t="s">
        <v>100</v>
      </c>
      <c r="C2523" s="73" t="s">
        <v>3884</v>
      </c>
      <c r="D2523" s="74" t="s">
        <v>31</v>
      </c>
      <c r="E2523" s="90">
        <v>1</v>
      </c>
      <c r="F2523" s="91">
        <v>8622</v>
      </c>
      <c r="G2523" s="91">
        <f t="shared" si="114"/>
        <v>8622</v>
      </c>
    </row>
    <row r="2524" spans="2:7" s="95" customFormat="1" ht="91.5" customHeight="1" outlineLevel="1" x14ac:dyDescent="0.25">
      <c r="B2524" s="98" t="s">
        <v>3885</v>
      </c>
      <c r="C2524" s="73" t="s">
        <v>3886</v>
      </c>
      <c r="D2524" s="74" t="s">
        <v>31</v>
      </c>
      <c r="E2524" s="90">
        <v>1</v>
      </c>
      <c r="F2524" s="91">
        <v>32155</v>
      </c>
      <c r="G2524" s="91">
        <f t="shared" si="114"/>
        <v>32155</v>
      </c>
    </row>
    <row r="2525" spans="2:7" s="95" customFormat="1" ht="91.5" customHeight="1" outlineLevel="1" x14ac:dyDescent="0.25">
      <c r="B2525" s="98" t="s">
        <v>1536</v>
      </c>
      <c r="C2525" s="73" t="s">
        <v>1537</v>
      </c>
      <c r="D2525" s="74" t="s">
        <v>35</v>
      </c>
      <c r="E2525" s="90">
        <v>1</v>
      </c>
      <c r="F2525" s="91">
        <v>20310</v>
      </c>
      <c r="G2525" s="91">
        <f t="shared" si="114"/>
        <v>20310</v>
      </c>
    </row>
    <row r="2526" spans="2:7" s="95" customFormat="1" ht="91.5" customHeight="1" outlineLevel="1" x14ac:dyDescent="0.25">
      <c r="B2526" s="98" t="s">
        <v>3887</v>
      </c>
      <c r="C2526" s="73" t="s">
        <v>3888</v>
      </c>
      <c r="D2526" s="74" t="s">
        <v>35</v>
      </c>
      <c r="E2526" s="90">
        <v>1</v>
      </c>
      <c r="F2526" s="91">
        <v>72755</v>
      </c>
      <c r="G2526" s="91">
        <f t="shared" si="114"/>
        <v>72755</v>
      </c>
    </row>
    <row r="2527" spans="2:7" s="95" customFormat="1" ht="91.5" customHeight="1" outlineLevel="1" x14ac:dyDescent="0.25">
      <c r="B2527" s="98" t="s">
        <v>3889</v>
      </c>
      <c r="C2527" s="73" t="s">
        <v>3890</v>
      </c>
      <c r="D2527" s="74" t="s">
        <v>30</v>
      </c>
      <c r="E2527" s="90">
        <v>1</v>
      </c>
      <c r="F2527" s="91">
        <v>82089</v>
      </c>
      <c r="G2527" s="91">
        <f t="shared" si="114"/>
        <v>82089</v>
      </c>
    </row>
    <row r="2528" spans="2:7" s="95" customFormat="1" ht="91.5" customHeight="1" outlineLevel="1" x14ac:dyDescent="0.25">
      <c r="B2528" s="98" t="s">
        <v>3891</v>
      </c>
      <c r="C2528" s="73" t="s">
        <v>3892</v>
      </c>
      <c r="D2528" s="74" t="s">
        <v>30</v>
      </c>
      <c r="E2528" s="90">
        <v>1</v>
      </c>
      <c r="F2528" s="91">
        <v>82089</v>
      </c>
      <c r="G2528" s="91">
        <f t="shared" si="114"/>
        <v>82089</v>
      </c>
    </row>
    <row r="2529" spans="2:7" s="95" customFormat="1" ht="91.5" customHeight="1" outlineLevel="1" x14ac:dyDescent="0.25">
      <c r="B2529" s="98" t="s">
        <v>5520</v>
      </c>
      <c r="C2529" s="73" t="s">
        <v>3894</v>
      </c>
      <c r="D2529" s="74" t="s">
        <v>35</v>
      </c>
      <c r="E2529" s="90">
        <v>1</v>
      </c>
      <c r="F2529" s="91">
        <v>198888</v>
      </c>
      <c r="G2529" s="91">
        <f t="shared" si="114"/>
        <v>198888</v>
      </c>
    </row>
    <row r="2530" spans="2:7" s="95" customFormat="1" ht="91.5" customHeight="1" outlineLevel="1" x14ac:dyDescent="0.25">
      <c r="B2530" s="98" t="s">
        <v>3893</v>
      </c>
      <c r="C2530" s="73" t="s">
        <v>3896</v>
      </c>
      <c r="D2530" s="74" t="s">
        <v>35</v>
      </c>
      <c r="E2530" s="90">
        <v>1</v>
      </c>
      <c r="F2530" s="91">
        <v>176963</v>
      </c>
      <c r="G2530" s="91">
        <f t="shared" si="114"/>
        <v>176963</v>
      </c>
    </row>
    <row r="2531" spans="2:7" s="95" customFormat="1" ht="91.5" customHeight="1" outlineLevel="1" x14ac:dyDescent="0.25">
      <c r="B2531" s="98" t="s">
        <v>3895</v>
      </c>
      <c r="C2531" s="73" t="s">
        <v>3898</v>
      </c>
      <c r="D2531" s="74" t="s">
        <v>31</v>
      </c>
      <c r="E2531" s="90">
        <v>1</v>
      </c>
      <c r="F2531" s="91">
        <v>41658</v>
      </c>
      <c r="G2531" s="91">
        <f t="shared" si="114"/>
        <v>41658</v>
      </c>
    </row>
    <row r="2532" spans="2:7" s="95" customFormat="1" ht="91.5" customHeight="1" outlineLevel="1" x14ac:dyDescent="0.25">
      <c r="B2532" s="98" t="s">
        <v>3897</v>
      </c>
      <c r="C2532" s="73" t="s">
        <v>3900</v>
      </c>
      <c r="D2532" s="74" t="s">
        <v>35</v>
      </c>
      <c r="E2532" s="90">
        <v>1</v>
      </c>
      <c r="F2532" s="91">
        <v>49080</v>
      </c>
      <c r="G2532" s="91">
        <f t="shared" si="114"/>
        <v>49080</v>
      </c>
    </row>
    <row r="2533" spans="2:7" s="95" customFormat="1" ht="91.5" customHeight="1" outlineLevel="1" x14ac:dyDescent="0.25">
      <c r="B2533" s="98" t="s">
        <v>3899</v>
      </c>
      <c r="C2533" s="73" t="s">
        <v>3901</v>
      </c>
      <c r="D2533" s="74" t="s">
        <v>35</v>
      </c>
      <c r="E2533" s="90">
        <v>1</v>
      </c>
      <c r="F2533" s="91">
        <v>78670</v>
      </c>
      <c r="G2533" s="91">
        <f t="shared" si="114"/>
        <v>78670</v>
      </c>
    </row>
    <row r="2534" spans="2:7" s="95" customFormat="1" ht="27.75" customHeight="1" outlineLevel="1" x14ac:dyDescent="0.25">
      <c r="B2534" s="96" t="s">
        <v>3902</v>
      </c>
      <c r="C2534" s="96" t="s">
        <v>3903</v>
      </c>
      <c r="D2534" s="97" t="s">
        <v>19</v>
      </c>
      <c r="E2534" s="97" t="s">
        <v>19</v>
      </c>
      <c r="F2534" s="97" t="s">
        <v>19</v>
      </c>
      <c r="G2534" s="89"/>
    </row>
    <row r="2535" spans="2:7" s="95" customFormat="1" ht="91.5" customHeight="1" outlineLevel="1" x14ac:dyDescent="0.25">
      <c r="B2535" s="98" t="s">
        <v>3904</v>
      </c>
      <c r="C2535" s="73" t="s">
        <v>3905</v>
      </c>
      <c r="D2535" s="74" t="s">
        <v>35</v>
      </c>
      <c r="E2535" s="90">
        <v>1</v>
      </c>
      <c r="F2535" s="91">
        <v>404265</v>
      </c>
      <c r="G2535" s="91">
        <f t="shared" ref="G2535:G2553" si="115">+ROUND(E2535*F2535,0)</f>
        <v>404265</v>
      </c>
    </row>
    <row r="2536" spans="2:7" s="95" customFormat="1" ht="91.5" customHeight="1" outlineLevel="1" x14ac:dyDescent="0.25">
      <c r="B2536" s="98" t="s">
        <v>3906</v>
      </c>
      <c r="C2536" s="73" t="s">
        <v>3907</v>
      </c>
      <c r="D2536" s="74" t="s">
        <v>35</v>
      </c>
      <c r="E2536" s="90">
        <v>1</v>
      </c>
      <c r="F2536" s="91">
        <v>404265</v>
      </c>
      <c r="G2536" s="91">
        <f t="shared" si="115"/>
        <v>404265</v>
      </c>
    </row>
    <row r="2537" spans="2:7" s="95" customFormat="1" ht="91.5" customHeight="1" outlineLevel="1" x14ac:dyDescent="0.25">
      <c r="B2537" s="98" t="s">
        <v>3908</v>
      </c>
      <c r="C2537" s="73" t="s">
        <v>3909</v>
      </c>
      <c r="D2537" s="74" t="s">
        <v>35</v>
      </c>
      <c r="E2537" s="90">
        <v>1</v>
      </c>
      <c r="F2537" s="91">
        <v>515902</v>
      </c>
      <c r="G2537" s="91">
        <f t="shared" si="115"/>
        <v>515902</v>
      </c>
    </row>
    <row r="2538" spans="2:7" s="95" customFormat="1" ht="91.5" customHeight="1" outlineLevel="1" x14ac:dyDescent="0.25">
      <c r="B2538" s="98" t="s">
        <v>3910</v>
      </c>
      <c r="C2538" s="73" t="s">
        <v>3911</v>
      </c>
      <c r="D2538" s="74" t="s">
        <v>35</v>
      </c>
      <c r="E2538" s="90">
        <v>1</v>
      </c>
      <c r="F2538" s="91">
        <v>406623</v>
      </c>
      <c r="G2538" s="91">
        <f t="shared" si="115"/>
        <v>406623</v>
      </c>
    </row>
    <row r="2539" spans="2:7" s="95" customFormat="1" ht="91.5" customHeight="1" outlineLevel="1" x14ac:dyDescent="0.25">
      <c r="B2539" s="98" t="s">
        <v>3912</v>
      </c>
      <c r="C2539" s="73" t="s">
        <v>3913</v>
      </c>
      <c r="D2539" s="74" t="s">
        <v>35</v>
      </c>
      <c r="E2539" s="90">
        <v>1</v>
      </c>
      <c r="F2539" s="91">
        <v>485247</v>
      </c>
      <c r="G2539" s="91">
        <f t="shared" si="115"/>
        <v>485247</v>
      </c>
    </row>
    <row r="2540" spans="2:7" s="95" customFormat="1" ht="129" customHeight="1" outlineLevel="1" x14ac:dyDescent="0.25">
      <c r="B2540" s="98" t="s">
        <v>5521</v>
      </c>
      <c r="C2540" s="73" t="s">
        <v>3916</v>
      </c>
      <c r="D2540" s="74" t="s">
        <v>35</v>
      </c>
      <c r="E2540" s="90">
        <v>1</v>
      </c>
      <c r="F2540" s="91">
        <v>310980</v>
      </c>
      <c r="G2540" s="91">
        <f t="shared" si="115"/>
        <v>310980</v>
      </c>
    </row>
    <row r="2541" spans="2:7" s="95" customFormat="1" ht="129" customHeight="1" outlineLevel="1" x14ac:dyDescent="0.25">
      <c r="B2541" s="98" t="s">
        <v>3914</v>
      </c>
      <c r="C2541" s="73" t="s">
        <v>3918</v>
      </c>
      <c r="D2541" s="74" t="s">
        <v>35</v>
      </c>
      <c r="E2541" s="90">
        <v>1</v>
      </c>
      <c r="F2541" s="91">
        <v>310980</v>
      </c>
      <c r="G2541" s="91">
        <f t="shared" si="115"/>
        <v>310980</v>
      </c>
    </row>
    <row r="2542" spans="2:7" s="95" customFormat="1" ht="129" customHeight="1" outlineLevel="1" x14ac:dyDescent="0.25">
      <c r="B2542" s="98" t="s">
        <v>3915</v>
      </c>
      <c r="C2542" s="73" t="s">
        <v>3920</v>
      </c>
      <c r="D2542" s="74" t="s">
        <v>35</v>
      </c>
      <c r="E2542" s="90">
        <v>1</v>
      </c>
      <c r="F2542" s="91">
        <v>310980</v>
      </c>
      <c r="G2542" s="91">
        <f t="shared" si="115"/>
        <v>310980</v>
      </c>
    </row>
    <row r="2543" spans="2:7" s="95" customFormat="1" ht="129" customHeight="1" outlineLevel="1" x14ac:dyDescent="0.25">
      <c r="B2543" s="98" t="s">
        <v>3917</v>
      </c>
      <c r="C2543" s="73" t="s">
        <v>3922</v>
      </c>
      <c r="D2543" s="74" t="s">
        <v>35</v>
      </c>
      <c r="E2543" s="90">
        <v>1</v>
      </c>
      <c r="F2543" s="91">
        <v>251070</v>
      </c>
      <c r="G2543" s="91">
        <f t="shared" si="115"/>
        <v>251070</v>
      </c>
    </row>
    <row r="2544" spans="2:7" s="95" customFormat="1" ht="129" customHeight="1" outlineLevel="1" x14ac:dyDescent="0.25">
      <c r="B2544" s="98" t="s">
        <v>3919</v>
      </c>
      <c r="C2544" s="73" t="s">
        <v>3924</v>
      </c>
      <c r="D2544" s="74" t="s">
        <v>35</v>
      </c>
      <c r="E2544" s="90">
        <v>1</v>
      </c>
      <c r="F2544" s="91">
        <v>251070</v>
      </c>
      <c r="G2544" s="91">
        <f t="shared" si="115"/>
        <v>251070</v>
      </c>
    </row>
    <row r="2545" spans="2:7" s="95" customFormat="1" ht="129" customHeight="1" outlineLevel="1" x14ac:dyDescent="0.25">
      <c r="B2545" s="98" t="s">
        <v>3921</v>
      </c>
      <c r="C2545" s="73" t="s">
        <v>3926</v>
      </c>
      <c r="D2545" s="74" t="s">
        <v>35</v>
      </c>
      <c r="E2545" s="90">
        <v>1</v>
      </c>
      <c r="F2545" s="91">
        <v>251070</v>
      </c>
      <c r="G2545" s="91">
        <f t="shared" si="115"/>
        <v>251070</v>
      </c>
    </row>
    <row r="2546" spans="2:7" s="95" customFormat="1" ht="129" customHeight="1" outlineLevel="1" x14ac:dyDescent="0.25">
      <c r="B2546" s="98" t="s">
        <v>3923</v>
      </c>
      <c r="C2546" s="73" t="s">
        <v>3928</v>
      </c>
      <c r="D2546" s="74" t="s">
        <v>35</v>
      </c>
      <c r="E2546" s="90">
        <v>1</v>
      </c>
      <c r="F2546" s="91">
        <v>420336</v>
      </c>
      <c r="G2546" s="91">
        <f t="shared" si="115"/>
        <v>420336</v>
      </c>
    </row>
    <row r="2547" spans="2:7" s="95" customFormat="1" ht="129" customHeight="1" outlineLevel="1" x14ac:dyDescent="0.25">
      <c r="B2547" s="98" t="s">
        <v>3925</v>
      </c>
      <c r="C2547" s="73" t="s">
        <v>3930</v>
      </c>
      <c r="D2547" s="74" t="s">
        <v>35</v>
      </c>
      <c r="E2547" s="90">
        <v>1</v>
      </c>
      <c r="F2547" s="91">
        <v>521270</v>
      </c>
      <c r="G2547" s="91">
        <f t="shared" si="115"/>
        <v>521270</v>
      </c>
    </row>
    <row r="2548" spans="2:7" s="95" customFormat="1" ht="129" customHeight="1" outlineLevel="1" x14ac:dyDescent="0.25">
      <c r="B2548" s="98" t="s">
        <v>3927</v>
      </c>
      <c r="C2548" s="73" t="s">
        <v>3932</v>
      </c>
      <c r="D2548" s="74" t="s">
        <v>35</v>
      </c>
      <c r="E2548" s="90">
        <v>1</v>
      </c>
      <c r="F2548" s="91">
        <v>6035418</v>
      </c>
      <c r="G2548" s="91">
        <f t="shared" si="115"/>
        <v>6035418</v>
      </c>
    </row>
    <row r="2549" spans="2:7" s="95" customFormat="1" ht="129" customHeight="1" outlineLevel="1" x14ac:dyDescent="0.25">
      <c r="B2549" s="98" t="s">
        <v>3929</v>
      </c>
      <c r="C2549" s="73" t="s">
        <v>3934</v>
      </c>
      <c r="D2549" s="74" t="s">
        <v>35</v>
      </c>
      <c r="E2549" s="90">
        <v>1</v>
      </c>
      <c r="F2549" s="91">
        <v>4509326</v>
      </c>
      <c r="G2549" s="91">
        <f t="shared" si="115"/>
        <v>4509326</v>
      </c>
    </row>
    <row r="2550" spans="2:7" s="95" customFormat="1" ht="129" customHeight="1" outlineLevel="1" x14ac:dyDescent="0.25">
      <c r="B2550" s="98" t="s">
        <v>3931</v>
      </c>
      <c r="C2550" s="73" t="s">
        <v>3936</v>
      </c>
      <c r="D2550" s="74" t="s">
        <v>35</v>
      </c>
      <c r="E2550" s="90">
        <v>1</v>
      </c>
      <c r="F2550" s="91">
        <v>3729344</v>
      </c>
      <c r="G2550" s="91">
        <f t="shared" si="115"/>
        <v>3729344</v>
      </c>
    </row>
    <row r="2551" spans="2:7" s="95" customFormat="1" ht="91.5" customHeight="1" outlineLevel="1" x14ac:dyDescent="0.25">
      <c r="B2551" s="98" t="s">
        <v>3933</v>
      </c>
      <c r="C2551" s="73" t="s">
        <v>3938</v>
      </c>
      <c r="D2551" s="74" t="s">
        <v>30</v>
      </c>
      <c r="E2551" s="90">
        <v>1</v>
      </c>
      <c r="F2551" s="91">
        <v>895412</v>
      </c>
      <c r="G2551" s="91">
        <f t="shared" si="115"/>
        <v>895412</v>
      </c>
    </row>
    <row r="2552" spans="2:7" s="95" customFormat="1" ht="91.5" customHeight="1" outlineLevel="1" x14ac:dyDescent="0.25">
      <c r="B2552" s="98" t="s">
        <v>3935</v>
      </c>
      <c r="C2552" s="73" t="s">
        <v>3939</v>
      </c>
      <c r="D2552" s="74" t="s">
        <v>35</v>
      </c>
      <c r="E2552" s="90">
        <v>1</v>
      </c>
      <c r="F2552" s="91">
        <v>1045419</v>
      </c>
      <c r="G2552" s="91">
        <f t="shared" si="115"/>
        <v>1045419</v>
      </c>
    </row>
    <row r="2553" spans="2:7" s="95" customFormat="1" ht="91.5" customHeight="1" outlineLevel="1" x14ac:dyDescent="0.25">
      <c r="B2553" s="98" t="s">
        <v>3937</v>
      </c>
      <c r="C2553" s="73" t="s">
        <v>3940</v>
      </c>
      <c r="D2553" s="74" t="s">
        <v>35</v>
      </c>
      <c r="E2553" s="90">
        <v>1</v>
      </c>
      <c r="F2553" s="91">
        <v>464291</v>
      </c>
      <c r="G2553" s="91">
        <f t="shared" si="115"/>
        <v>464291</v>
      </c>
    </row>
    <row r="2554" spans="2:7" s="95" customFormat="1" ht="27.75" customHeight="1" outlineLevel="1" x14ac:dyDescent="0.25">
      <c r="B2554" s="96" t="s">
        <v>3941</v>
      </c>
      <c r="C2554" s="96" t="s">
        <v>3942</v>
      </c>
      <c r="D2554" s="97" t="s">
        <v>19</v>
      </c>
      <c r="E2554" s="97" t="s">
        <v>19</v>
      </c>
      <c r="F2554" s="97" t="s">
        <v>19</v>
      </c>
      <c r="G2554" s="89"/>
    </row>
    <row r="2555" spans="2:7" s="95" customFormat="1" ht="91.5" customHeight="1" outlineLevel="1" x14ac:dyDescent="0.25">
      <c r="B2555" s="98" t="s">
        <v>3943</v>
      </c>
      <c r="C2555" s="73" t="s">
        <v>3944</v>
      </c>
      <c r="D2555" s="74" t="s">
        <v>31</v>
      </c>
      <c r="E2555" s="90">
        <v>1</v>
      </c>
      <c r="F2555" s="91">
        <v>7851</v>
      </c>
      <c r="G2555" s="91">
        <f t="shared" ref="G2555:G2557" si="116">+ROUND(E2555*F2555,0)</f>
        <v>7851</v>
      </c>
    </row>
    <row r="2556" spans="2:7" s="95" customFormat="1" ht="91.5" customHeight="1" outlineLevel="1" x14ac:dyDescent="0.25">
      <c r="B2556" s="98" t="s">
        <v>3945</v>
      </c>
      <c r="C2556" s="73" t="s">
        <v>3946</v>
      </c>
      <c r="D2556" s="74" t="s">
        <v>30</v>
      </c>
      <c r="E2556" s="90">
        <v>1</v>
      </c>
      <c r="F2556" s="91">
        <v>79161</v>
      </c>
      <c r="G2556" s="91">
        <f t="shared" si="116"/>
        <v>79161</v>
      </c>
    </row>
    <row r="2557" spans="2:7" s="95" customFormat="1" ht="91.5" customHeight="1" outlineLevel="1" x14ac:dyDescent="0.25">
      <c r="B2557" s="98" t="s">
        <v>3947</v>
      </c>
      <c r="C2557" s="73" t="s">
        <v>3948</v>
      </c>
      <c r="D2557" s="74" t="s">
        <v>35</v>
      </c>
      <c r="E2557" s="90">
        <v>1</v>
      </c>
      <c r="F2557" s="91">
        <v>323940</v>
      </c>
      <c r="G2557" s="91">
        <f t="shared" si="116"/>
        <v>323940</v>
      </c>
    </row>
    <row r="2558" spans="2:7" s="95" customFormat="1" ht="36" customHeight="1" x14ac:dyDescent="0.25">
      <c r="B2558" s="93" t="s">
        <v>3949</v>
      </c>
      <c r="C2558" s="93" t="s">
        <v>3950</v>
      </c>
      <c r="D2558" s="94" t="s">
        <v>19</v>
      </c>
      <c r="E2558" s="94" t="s">
        <v>19</v>
      </c>
      <c r="F2558" s="94" t="s">
        <v>19</v>
      </c>
      <c r="G2558" s="88"/>
    </row>
    <row r="2559" spans="2:7" s="95" customFormat="1" ht="27.75" customHeight="1" outlineLevel="1" x14ac:dyDescent="0.25">
      <c r="B2559" s="96" t="s">
        <v>3951</v>
      </c>
      <c r="C2559" s="96" t="s">
        <v>3952</v>
      </c>
      <c r="D2559" s="97" t="s">
        <v>19</v>
      </c>
      <c r="E2559" s="97" t="s">
        <v>19</v>
      </c>
      <c r="F2559" s="97" t="s">
        <v>19</v>
      </c>
      <c r="G2559" s="89"/>
    </row>
    <row r="2560" spans="2:7" s="95" customFormat="1" ht="114.75" customHeight="1" outlineLevel="1" x14ac:dyDescent="0.25">
      <c r="B2560" s="98" t="s">
        <v>5522</v>
      </c>
      <c r="C2560" s="73" t="s">
        <v>3953</v>
      </c>
      <c r="D2560" s="74" t="s">
        <v>91</v>
      </c>
      <c r="E2560" s="90">
        <v>1</v>
      </c>
      <c r="F2560" s="91">
        <v>2610009</v>
      </c>
      <c r="G2560" s="91">
        <f t="shared" ref="G2560:G2568" si="117">+ROUND(E2560*F2560,0)</f>
        <v>2610009</v>
      </c>
    </row>
    <row r="2561" spans="2:7" s="95" customFormat="1" ht="114.75" customHeight="1" outlineLevel="1" x14ac:dyDescent="0.25">
      <c r="B2561" s="98" t="s">
        <v>5523</v>
      </c>
      <c r="C2561" s="73" t="s">
        <v>3954</v>
      </c>
      <c r="D2561" s="74" t="s">
        <v>91</v>
      </c>
      <c r="E2561" s="90">
        <v>1</v>
      </c>
      <c r="F2561" s="91">
        <v>1218006</v>
      </c>
      <c r="G2561" s="91">
        <f t="shared" si="117"/>
        <v>1218006</v>
      </c>
    </row>
    <row r="2562" spans="2:7" s="95" customFormat="1" ht="91.5" customHeight="1" outlineLevel="1" x14ac:dyDescent="0.25">
      <c r="B2562" s="98" t="s">
        <v>5524</v>
      </c>
      <c r="C2562" s="73" t="s">
        <v>3955</v>
      </c>
      <c r="D2562" s="74" t="s">
        <v>35</v>
      </c>
      <c r="E2562" s="90">
        <v>1</v>
      </c>
      <c r="F2562" s="91">
        <v>196000</v>
      </c>
      <c r="G2562" s="91">
        <f t="shared" si="117"/>
        <v>196000</v>
      </c>
    </row>
    <row r="2563" spans="2:7" s="95" customFormat="1" ht="91.5" customHeight="1" outlineLevel="1" x14ac:dyDescent="0.25">
      <c r="B2563" s="98" t="s">
        <v>5525</v>
      </c>
      <c r="C2563" s="73" t="s">
        <v>3957</v>
      </c>
      <c r="D2563" s="74" t="s">
        <v>35</v>
      </c>
      <c r="E2563" s="90">
        <v>1</v>
      </c>
      <c r="F2563" s="91">
        <v>196000</v>
      </c>
      <c r="G2563" s="91">
        <f t="shared" si="117"/>
        <v>196000</v>
      </c>
    </row>
    <row r="2564" spans="2:7" s="95" customFormat="1" ht="91.5" customHeight="1" outlineLevel="1" x14ac:dyDescent="0.25">
      <c r="B2564" s="98" t="s">
        <v>5526</v>
      </c>
      <c r="C2564" s="73" t="s">
        <v>3959</v>
      </c>
      <c r="D2564" s="74" t="s">
        <v>35</v>
      </c>
      <c r="E2564" s="90">
        <v>1</v>
      </c>
      <c r="F2564" s="91">
        <v>1750000</v>
      </c>
      <c r="G2564" s="91">
        <f t="shared" si="117"/>
        <v>1750000</v>
      </c>
    </row>
    <row r="2565" spans="2:7" s="95" customFormat="1" ht="91.5" customHeight="1" outlineLevel="1" x14ac:dyDescent="0.25">
      <c r="B2565" s="98" t="s">
        <v>5527</v>
      </c>
      <c r="C2565" s="73" t="s">
        <v>3961</v>
      </c>
      <c r="D2565" s="74" t="s">
        <v>91</v>
      </c>
      <c r="E2565" s="90">
        <v>1</v>
      </c>
      <c r="F2565" s="91">
        <v>1120000</v>
      </c>
      <c r="G2565" s="91">
        <f t="shared" si="117"/>
        <v>1120000</v>
      </c>
    </row>
    <row r="2566" spans="2:7" s="95" customFormat="1" ht="91.5" customHeight="1" outlineLevel="1" x14ac:dyDescent="0.25">
      <c r="B2566" s="98" t="s">
        <v>5528</v>
      </c>
      <c r="C2566" s="73" t="s">
        <v>3963</v>
      </c>
      <c r="D2566" s="74" t="s">
        <v>91</v>
      </c>
      <c r="E2566" s="90">
        <v>1</v>
      </c>
      <c r="F2566" s="91">
        <v>1680000</v>
      </c>
      <c r="G2566" s="91">
        <f t="shared" si="117"/>
        <v>1680000</v>
      </c>
    </row>
    <row r="2567" spans="2:7" s="95" customFormat="1" ht="91.5" customHeight="1" outlineLevel="1" x14ac:dyDescent="0.25">
      <c r="B2567" s="98" t="s">
        <v>5529</v>
      </c>
      <c r="C2567" s="73" t="s">
        <v>3965</v>
      </c>
      <c r="D2567" s="74" t="s">
        <v>91</v>
      </c>
      <c r="E2567" s="90">
        <v>1</v>
      </c>
      <c r="F2567" s="91">
        <v>1680000</v>
      </c>
      <c r="G2567" s="91">
        <f t="shared" si="117"/>
        <v>1680000</v>
      </c>
    </row>
    <row r="2568" spans="2:7" s="95" customFormat="1" ht="91.5" customHeight="1" outlineLevel="1" x14ac:dyDescent="0.25">
      <c r="B2568" s="98" t="s">
        <v>5530</v>
      </c>
      <c r="C2568" s="73" t="s">
        <v>3967</v>
      </c>
      <c r="D2568" s="74" t="s">
        <v>91</v>
      </c>
      <c r="E2568" s="90">
        <v>1</v>
      </c>
      <c r="F2568" s="91">
        <v>123269</v>
      </c>
      <c r="G2568" s="91">
        <f t="shared" si="117"/>
        <v>123269</v>
      </c>
    </row>
    <row r="2569" spans="2:7" s="95" customFormat="1" ht="27.75" customHeight="1" outlineLevel="1" x14ac:dyDescent="0.25">
      <c r="B2569" s="96" t="s">
        <v>3968</v>
      </c>
      <c r="C2569" s="96" t="s">
        <v>3969</v>
      </c>
      <c r="D2569" s="97" t="s">
        <v>19</v>
      </c>
      <c r="E2569" s="97" t="s">
        <v>19</v>
      </c>
      <c r="F2569" s="97" t="s">
        <v>19</v>
      </c>
      <c r="G2569" s="89"/>
    </row>
    <row r="2570" spans="2:7" s="95" customFormat="1" ht="302.25" customHeight="1" outlineLevel="1" x14ac:dyDescent="0.25">
      <c r="B2570" s="98" t="s">
        <v>5531</v>
      </c>
      <c r="C2570" s="73" t="s">
        <v>3970</v>
      </c>
      <c r="D2570" s="74" t="s">
        <v>91</v>
      </c>
      <c r="E2570" s="90">
        <v>1</v>
      </c>
      <c r="F2570" s="91">
        <v>2800000</v>
      </c>
      <c r="G2570" s="91">
        <f t="shared" ref="G2570:G2575" si="118">+ROUND(E2570*F2570,0)</f>
        <v>2800000</v>
      </c>
    </row>
    <row r="2571" spans="2:7" s="95" customFormat="1" ht="91.5" customHeight="1" outlineLevel="1" x14ac:dyDescent="0.25">
      <c r="B2571" s="98" t="s">
        <v>5532</v>
      </c>
      <c r="C2571" s="73" t="s">
        <v>3971</v>
      </c>
      <c r="D2571" s="74" t="s">
        <v>37</v>
      </c>
      <c r="E2571" s="90">
        <v>1</v>
      </c>
      <c r="F2571" s="91">
        <v>663931</v>
      </c>
      <c r="G2571" s="91">
        <f t="shared" si="118"/>
        <v>663931</v>
      </c>
    </row>
    <row r="2572" spans="2:7" s="95" customFormat="1" ht="91.5" customHeight="1" outlineLevel="1" x14ac:dyDescent="0.25">
      <c r="B2572" s="98" t="s">
        <v>5533</v>
      </c>
      <c r="C2572" s="73" t="s">
        <v>3972</v>
      </c>
      <c r="D2572" s="74" t="s">
        <v>37</v>
      </c>
      <c r="E2572" s="90">
        <v>1</v>
      </c>
      <c r="F2572" s="91">
        <v>663931</v>
      </c>
      <c r="G2572" s="91">
        <f t="shared" si="118"/>
        <v>663931</v>
      </c>
    </row>
    <row r="2573" spans="2:7" s="95" customFormat="1" ht="91.5" customHeight="1" outlineLevel="1" x14ac:dyDescent="0.25">
      <c r="B2573" s="98" t="s">
        <v>5534</v>
      </c>
      <c r="C2573" s="73" t="s">
        <v>3973</v>
      </c>
      <c r="D2573" s="74" t="s">
        <v>91</v>
      </c>
      <c r="E2573" s="90">
        <v>1</v>
      </c>
      <c r="F2573" s="91">
        <v>78400</v>
      </c>
      <c r="G2573" s="91">
        <f t="shared" si="118"/>
        <v>78400</v>
      </c>
    </row>
    <row r="2574" spans="2:7" s="95" customFormat="1" ht="91.5" customHeight="1" outlineLevel="1" x14ac:dyDescent="0.25">
      <c r="B2574" s="98" t="s">
        <v>5535</v>
      </c>
      <c r="C2574" s="73" t="s">
        <v>3974</v>
      </c>
      <c r="D2574" s="74" t="s">
        <v>35</v>
      </c>
      <c r="E2574" s="90">
        <v>1</v>
      </c>
      <c r="F2574" s="91">
        <v>560000</v>
      </c>
      <c r="G2574" s="91">
        <f t="shared" si="118"/>
        <v>560000</v>
      </c>
    </row>
    <row r="2575" spans="2:7" s="95" customFormat="1" ht="91.5" customHeight="1" outlineLevel="1" x14ac:dyDescent="0.25">
      <c r="B2575" s="98" t="s">
        <v>5536</v>
      </c>
      <c r="C2575" s="73" t="s">
        <v>3975</v>
      </c>
      <c r="D2575" s="74" t="s">
        <v>35</v>
      </c>
      <c r="E2575" s="90">
        <v>1</v>
      </c>
      <c r="F2575" s="91">
        <v>884800</v>
      </c>
      <c r="G2575" s="91">
        <f t="shared" si="118"/>
        <v>884800</v>
      </c>
    </row>
    <row r="2576" spans="2:7" s="95" customFormat="1" ht="36" customHeight="1" x14ac:dyDescent="0.25">
      <c r="B2576" s="93" t="s">
        <v>3976</v>
      </c>
      <c r="C2576" s="93" t="s">
        <v>3977</v>
      </c>
      <c r="D2576" s="94" t="s">
        <v>19</v>
      </c>
      <c r="E2576" s="94" t="s">
        <v>19</v>
      </c>
      <c r="F2576" s="94" t="s">
        <v>19</v>
      </c>
      <c r="G2576" s="88"/>
    </row>
    <row r="2577" spans="2:7" s="95" customFormat="1" ht="27.75" customHeight="1" outlineLevel="1" x14ac:dyDescent="0.25">
      <c r="B2577" s="96" t="s">
        <v>3978</v>
      </c>
      <c r="C2577" s="96" t="s">
        <v>3979</v>
      </c>
      <c r="D2577" s="97" t="s">
        <v>19</v>
      </c>
      <c r="E2577" s="97" t="s">
        <v>19</v>
      </c>
      <c r="F2577" s="97" t="s">
        <v>19</v>
      </c>
      <c r="G2577" s="89"/>
    </row>
    <row r="2578" spans="2:7" s="95" customFormat="1" ht="131.25" customHeight="1" outlineLevel="1" x14ac:dyDescent="0.25">
      <c r="B2578" s="98" t="s">
        <v>102</v>
      </c>
      <c r="C2578" s="73" t="s">
        <v>3981</v>
      </c>
      <c r="D2578" s="74" t="s">
        <v>31</v>
      </c>
      <c r="E2578" s="90">
        <v>1</v>
      </c>
      <c r="F2578" s="91">
        <v>82844</v>
      </c>
      <c r="G2578" s="91">
        <f t="shared" ref="G2578:G2604" si="119">+ROUND(E2578*F2578,0)</f>
        <v>82844</v>
      </c>
    </row>
    <row r="2579" spans="2:7" s="95" customFormat="1" ht="131.25" customHeight="1" outlineLevel="1" x14ac:dyDescent="0.25">
      <c r="B2579" s="98" t="s">
        <v>103</v>
      </c>
      <c r="C2579" s="73" t="s">
        <v>3982</v>
      </c>
      <c r="D2579" s="74" t="s">
        <v>31</v>
      </c>
      <c r="E2579" s="90">
        <v>1</v>
      </c>
      <c r="F2579" s="91">
        <v>86414</v>
      </c>
      <c r="G2579" s="91">
        <f t="shared" si="119"/>
        <v>86414</v>
      </c>
    </row>
    <row r="2580" spans="2:7" s="95" customFormat="1" ht="131.25" customHeight="1" outlineLevel="1" x14ac:dyDescent="0.25">
      <c r="B2580" s="98" t="s">
        <v>104</v>
      </c>
      <c r="C2580" s="73" t="s">
        <v>3984</v>
      </c>
      <c r="D2580" s="74" t="s">
        <v>31</v>
      </c>
      <c r="E2580" s="90">
        <v>1</v>
      </c>
      <c r="F2580" s="91">
        <v>94348</v>
      </c>
      <c r="G2580" s="91">
        <f t="shared" si="119"/>
        <v>94348</v>
      </c>
    </row>
    <row r="2581" spans="2:7" s="95" customFormat="1" ht="131.25" customHeight="1" outlineLevel="1" x14ac:dyDescent="0.25">
      <c r="B2581" s="98" t="s">
        <v>3956</v>
      </c>
      <c r="C2581" s="73" t="s">
        <v>3986</v>
      </c>
      <c r="D2581" s="74" t="s">
        <v>31</v>
      </c>
      <c r="E2581" s="90">
        <v>1</v>
      </c>
      <c r="F2581" s="91">
        <v>95524</v>
      </c>
      <c r="G2581" s="91">
        <f t="shared" si="119"/>
        <v>95524</v>
      </c>
    </row>
    <row r="2582" spans="2:7" s="95" customFormat="1" ht="131.25" customHeight="1" outlineLevel="1" x14ac:dyDescent="0.25">
      <c r="B2582" s="98" t="s">
        <v>3958</v>
      </c>
      <c r="C2582" s="73" t="s">
        <v>3987</v>
      </c>
      <c r="D2582" s="74" t="s">
        <v>2409</v>
      </c>
      <c r="E2582" s="90">
        <v>1</v>
      </c>
      <c r="F2582" s="91">
        <v>327098</v>
      </c>
      <c r="G2582" s="91">
        <f t="shared" si="119"/>
        <v>327098</v>
      </c>
    </row>
    <row r="2583" spans="2:7" s="95" customFormat="1" ht="131.25" customHeight="1" outlineLevel="1" x14ac:dyDescent="0.25">
      <c r="B2583" s="98" t="s">
        <v>3960</v>
      </c>
      <c r="C2583" s="73" t="s">
        <v>82</v>
      </c>
      <c r="D2583" s="74" t="s">
        <v>31</v>
      </c>
      <c r="E2583" s="90">
        <v>1</v>
      </c>
      <c r="F2583" s="91">
        <v>61661</v>
      </c>
      <c r="G2583" s="91">
        <f t="shared" si="119"/>
        <v>61661</v>
      </c>
    </row>
    <row r="2584" spans="2:7" s="95" customFormat="1" ht="131.25" customHeight="1" outlineLevel="1" x14ac:dyDescent="0.25">
      <c r="B2584" s="98" t="s">
        <v>3962</v>
      </c>
      <c r="C2584" s="73" t="s">
        <v>3988</v>
      </c>
      <c r="D2584" s="74" t="s">
        <v>31</v>
      </c>
      <c r="E2584" s="90">
        <v>1</v>
      </c>
      <c r="F2584" s="91">
        <v>31082</v>
      </c>
      <c r="G2584" s="91">
        <f t="shared" si="119"/>
        <v>31082</v>
      </c>
    </row>
    <row r="2585" spans="2:7" s="95" customFormat="1" ht="91.5" customHeight="1" outlineLevel="1" x14ac:dyDescent="0.25">
      <c r="B2585" s="98" t="s">
        <v>3964</v>
      </c>
      <c r="C2585" s="73" t="s">
        <v>3989</v>
      </c>
      <c r="D2585" s="74" t="s">
        <v>31</v>
      </c>
      <c r="E2585" s="90">
        <v>1</v>
      </c>
      <c r="F2585" s="91">
        <v>53298</v>
      </c>
      <c r="G2585" s="91">
        <f t="shared" si="119"/>
        <v>53298</v>
      </c>
    </row>
    <row r="2586" spans="2:7" s="95" customFormat="1" ht="91.5" customHeight="1" outlineLevel="1" x14ac:dyDescent="0.25">
      <c r="B2586" s="98" t="s">
        <v>3966</v>
      </c>
      <c r="C2586" s="73" t="s">
        <v>3990</v>
      </c>
      <c r="D2586" s="74" t="s">
        <v>30</v>
      </c>
      <c r="E2586" s="90">
        <v>1</v>
      </c>
      <c r="F2586" s="91">
        <v>58723</v>
      </c>
      <c r="G2586" s="91">
        <f t="shared" si="119"/>
        <v>58723</v>
      </c>
    </row>
    <row r="2587" spans="2:7" s="95" customFormat="1" ht="91.5" customHeight="1" outlineLevel="1" x14ac:dyDescent="0.25">
      <c r="B2587" s="98" t="s">
        <v>5537</v>
      </c>
      <c r="C2587" s="73" t="s">
        <v>1129</v>
      </c>
      <c r="D2587" s="74" t="s">
        <v>35</v>
      </c>
      <c r="E2587" s="90">
        <v>1</v>
      </c>
      <c r="F2587" s="91">
        <v>37740</v>
      </c>
      <c r="G2587" s="91">
        <f t="shared" si="119"/>
        <v>37740</v>
      </c>
    </row>
    <row r="2588" spans="2:7" s="95" customFormat="1" ht="91.5" customHeight="1" outlineLevel="1" x14ac:dyDescent="0.25">
      <c r="B2588" s="98" t="s">
        <v>5538</v>
      </c>
      <c r="C2588" s="73" t="s">
        <v>3991</v>
      </c>
      <c r="D2588" s="74" t="s">
        <v>28</v>
      </c>
      <c r="E2588" s="90">
        <v>1</v>
      </c>
      <c r="F2588" s="91">
        <v>385579</v>
      </c>
      <c r="G2588" s="91">
        <f t="shared" si="119"/>
        <v>385579</v>
      </c>
    </row>
    <row r="2589" spans="2:7" s="95" customFormat="1" ht="91.5" customHeight="1" outlineLevel="1" x14ac:dyDescent="0.25">
      <c r="B2589" s="98" t="s">
        <v>5539</v>
      </c>
      <c r="C2589" s="73" t="s">
        <v>3992</v>
      </c>
      <c r="D2589" s="74" t="s">
        <v>3993</v>
      </c>
      <c r="E2589" s="90">
        <v>1</v>
      </c>
      <c r="F2589" s="91">
        <v>383848</v>
      </c>
      <c r="G2589" s="91">
        <f t="shared" si="119"/>
        <v>383848</v>
      </c>
    </row>
    <row r="2590" spans="2:7" s="95" customFormat="1" ht="91.5" customHeight="1" outlineLevel="1" x14ac:dyDescent="0.25">
      <c r="B2590" s="98" t="s">
        <v>5540</v>
      </c>
      <c r="C2590" s="73" t="s">
        <v>3994</v>
      </c>
      <c r="D2590" s="74" t="s">
        <v>31</v>
      </c>
      <c r="E2590" s="90">
        <v>1</v>
      </c>
      <c r="F2590" s="91">
        <v>77749</v>
      </c>
      <c r="G2590" s="91">
        <f t="shared" si="119"/>
        <v>77749</v>
      </c>
    </row>
    <row r="2591" spans="2:7" s="95" customFormat="1" ht="91.5" customHeight="1" outlineLevel="1" x14ac:dyDescent="0.25">
      <c r="B2591" s="98" t="s">
        <v>5541</v>
      </c>
      <c r="C2591" s="73" t="s">
        <v>3995</v>
      </c>
      <c r="D2591" s="74" t="s">
        <v>35</v>
      </c>
      <c r="E2591" s="90">
        <v>1</v>
      </c>
      <c r="F2591" s="91">
        <v>77748</v>
      </c>
      <c r="G2591" s="91">
        <f t="shared" si="119"/>
        <v>77748</v>
      </c>
    </row>
    <row r="2592" spans="2:7" s="95" customFormat="1" ht="91.5" customHeight="1" outlineLevel="1" x14ac:dyDescent="0.25">
      <c r="B2592" s="98" t="s">
        <v>5542</v>
      </c>
      <c r="C2592" s="73" t="s">
        <v>3996</v>
      </c>
      <c r="D2592" s="74" t="s">
        <v>31</v>
      </c>
      <c r="E2592" s="90">
        <v>1</v>
      </c>
      <c r="F2592" s="91">
        <v>112719</v>
      </c>
      <c r="G2592" s="91">
        <f t="shared" si="119"/>
        <v>112719</v>
      </c>
    </row>
    <row r="2593" spans="2:7" s="95" customFormat="1" ht="138.75" customHeight="1" outlineLevel="1" x14ac:dyDescent="0.25">
      <c r="B2593" s="98" t="s">
        <v>5543</v>
      </c>
      <c r="C2593" s="73" t="s">
        <v>3997</v>
      </c>
      <c r="D2593" s="74" t="s">
        <v>31</v>
      </c>
      <c r="E2593" s="90">
        <v>1</v>
      </c>
      <c r="F2593" s="91">
        <v>15327</v>
      </c>
      <c r="G2593" s="91">
        <f t="shared" si="119"/>
        <v>15327</v>
      </c>
    </row>
    <row r="2594" spans="2:7" s="95" customFormat="1" ht="138.75" customHeight="1" outlineLevel="1" x14ac:dyDescent="0.25">
      <c r="B2594" s="98" t="s">
        <v>5544</v>
      </c>
      <c r="C2594" s="73" t="s">
        <v>3998</v>
      </c>
      <c r="D2594" s="74" t="s">
        <v>35</v>
      </c>
      <c r="E2594" s="90">
        <v>1</v>
      </c>
      <c r="F2594" s="91">
        <v>842162</v>
      </c>
      <c r="G2594" s="91">
        <f t="shared" si="119"/>
        <v>842162</v>
      </c>
    </row>
    <row r="2595" spans="2:7" s="95" customFormat="1" ht="138.75" customHeight="1" outlineLevel="1" x14ac:dyDescent="0.25">
      <c r="B2595" s="98" t="s">
        <v>5545</v>
      </c>
      <c r="C2595" s="73" t="s">
        <v>3999</v>
      </c>
      <c r="D2595" s="74" t="s">
        <v>35</v>
      </c>
      <c r="E2595" s="90">
        <v>1</v>
      </c>
      <c r="F2595" s="91">
        <v>947579</v>
      </c>
      <c r="G2595" s="91">
        <f t="shared" si="119"/>
        <v>947579</v>
      </c>
    </row>
    <row r="2596" spans="2:7" s="95" customFormat="1" ht="138.75" customHeight="1" outlineLevel="1" x14ac:dyDescent="0.25">
      <c r="B2596" s="98" t="s">
        <v>5546</v>
      </c>
      <c r="C2596" s="73" t="s">
        <v>4000</v>
      </c>
      <c r="D2596" s="74" t="s">
        <v>35</v>
      </c>
      <c r="E2596" s="90">
        <v>1</v>
      </c>
      <c r="F2596" s="91">
        <v>1329353</v>
      </c>
      <c r="G2596" s="91">
        <f t="shared" si="119"/>
        <v>1329353</v>
      </c>
    </row>
    <row r="2597" spans="2:7" s="95" customFormat="1" ht="138.75" customHeight="1" outlineLevel="1" x14ac:dyDescent="0.25">
      <c r="B2597" s="98" t="s">
        <v>5547</v>
      </c>
      <c r="C2597" s="73" t="s">
        <v>4001</v>
      </c>
      <c r="D2597" s="74" t="s">
        <v>35</v>
      </c>
      <c r="E2597" s="90">
        <v>1</v>
      </c>
      <c r="F2597" s="91">
        <v>999684</v>
      </c>
      <c r="G2597" s="91">
        <f t="shared" si="119"/>
        <v>999684</v>
      </c>
    </row>
    <row r="2598" spans="2:7" s="95" customFormat="1" ht="138.75" customHeight="1" outlineLevel="1" x14ac:dyDescent="0.25">
      <c r="B2598" s="98" t="s">
        <v>5548</v>
      </c>
      <c r="C2598" s="73" t="s">
        <v>4002</v>
      </c>
      <c r="D2598" s="74" t="s">
        <v>35</v>
      </c>
      <c r="E2598" s="90">
        <v>1</v>
      </c>
      <c r="F2598" s="91">
        <v>1248251</v>
      </c>
      <c r="G2598" s="91">
        <f t="shared" si="119"/>
        <v>1248251</v>
      </c>
    </row>
    <row r="2599" spans="2:7" s="95" customFormat="1" ht="138.75" customHeight="1" outlineLevel="1" x14ac:dyDescent="0.25">
      <c r="B2599" s="98" t="s">
        <v>5549</v>
      </c>
      <c r="C2599" s="73" t="s">
        <v>4003</v>
      </c>
      <c r="D2599" s="74" t="s">
        <v>35</v>
      </c>
      <c r="E2599" s="90">
        <v>1</v>
      </c>
      <c r="F2599" s="91">
        <v>1455277</v>
      </c>
      <c r="G2599" s="91">
        <f t="shared" si="119"/>
        <v>1455277</v>
      </c>
    </row>
    <row r="2600" spans="2:7" s="95" customFormat="1" ht="91.5" customHeight="1" outlineLevel="1" x14ac:dyDescent="0.25">
      <c r="B2600" s="98" t="s">
        <v>5550</v>
      </c>
      <c r="C2600" s="73" t="s">
        <v>4004</v>
      </c>
      <c r="D2600" s="74" t="s">
        <v>31</v>
      </c>
      <c r="E2600" s="90">
        <v>1</v>
      </c>
      <c r="F2600" s="91">
        <v>62974</v>
      </c>
      <c r="G2600" s="91">
        <f t="shared" si="119"/>
        <v>62974</v>
      </c>
    </row>
    <row r="2601" spans="2:7" s="95" customFormat="1" ht="91.5" customHeight="1" outlineLevel="1" x14ac:dyDescent="0.25">
      <c r="B2601" s="98" t="s">
        <v>5551</v>
      </c>
      <c r="C2601" s="73" t="s">
        <v>4005</v>
      </c>
      <c r="D2601" s="74" t="s">
        <v>35</v>
      </c>
      <c r="E2601" s="90">
        <v>1</v>
      </c>
      <c r="F2601" s="91">
        <v>10426</v>
      </c>
      <c r="G2601" s="91">
        <f t="shared" si="119"/>
        <v>10426</v>
      </c>
    </row>
    <row r="2602" spans="2:7" s="95" customFormat="1" ht="91.5" customHeight="1" outlineLevel="1" x14ac:dyDescent="0.25">
      <c r="B2602" s="98" t="s">
        <v>5552</v>
      </c>
      <c r="C2602" s="73" t="s">
        <v>4006</v>
      </c>
      <c r="D2602" s="74" t="s">
        <v>31</v>
      </c>
      <c r="E2602" s="90">
        <v>1</v>
      </c>
      <c r="F2602" s="91">
        <v>199811</v>
      </c>
      <c r="G2602" s="91">
        <f t="shared" si="119"/>
        <v>199811</v>
      </c>
    </row>
    <row r="2603" spans="2:7" s="95" customFormat="1" ht="91.5" customHeight="1" outlineLevel="1" x14ac:dyDescent="0.25">
      <c r="B2603" s="98" t="s">
        <v>5553</v>
      </c>
      <c r="C2603" s="73" t="s">
        <v>4007</v>
      </c>
      <c r="D2603" s="74" t="s">
        <v>31</v>
      </c>
      <c r="E2603" s="90">
        <v>1</v>
      </c>
      <c r="F2603" s="91">
        <v>79183</v>
      </c>
      <c r="G2603" s="91">
        <f t="shared" si="119"/>
        <v>79183</v>
      </c>
    </row>
    <row r="2604" spans="2:7" s="95" customFormat="1" ht="91.5" customHeight="1" outlineLevel="1" x14ac:dyDescent="0.25">
      <c r="B2604" s="98" t="s">
        <v>5554</v>
      </c>
      <c r="C2604" s="73" t="s">
        <v>4008</v>
      </c>
      <c r="D2604" s="74" t="s">
        <v>31</v>
      </c>
      <c r="E2604" s="90">
        <v>1</v>
      </c>
      <c r="F2604" s="91">
        <v>79451</v>
      </c>
      <c r="G2604" s="91">
        <f t="shared" si="119"/>
        <v>79451</v>
      </c>
    </row>
    <row r="2605" spans="2:7" s="95" customFormat="1" ht="27.75" customHeight="1" outlineLevel="1" x14ac:dyDescent="0.25">
      <c r="B2605" s="96" t="s">
        <v>4009</v>
      </c>
      <c r="C2605" s="96" t="s">
        <v>4010</v>
      </c>
      <c r="D2605" s="97" t="s">
        <v>19</v>
      </c>
      <c r="E2605" s="97" t="s">
        <v>19</v>
      </c>
      <c r="F2605" s="97" t="s">
        <v>19</v>
      </c>
      <c r="G2605" s="89"/>
    </row>
    <row r="2606" spans="2:7" s="95" customFormat="1" ht="91.5" customHeight="1" outlineLevel="1" x14ac:dyDescent="0.25">
      <c r="B2606" s="98" t="s">
        <v>105</v>
      </c>
      <c r="C2606" s="73" t="s">
        <v>4012</v>
      </c>
      <c r="D2606" s="74" t="s">
        <v>31</v>
      </c>
      <c r="E2606" s="90">
        <v>1</v>
      </c>
      <c r="F2606" s="91">
        <v>60144</v>
      </c>
      <c r="G2606" s="91">
        <f t="shared" ref="G2606:G2649" si="120">+ROUND(E2606*F2606,0)</f>
        <v>60144</v>
      </c>
    </row>
    <row r="2607" spans="2:7" s="95" customFormat="1" ht="91.5" customHeight="1" outlineLevel="1" x14ac:dyDescent="0.25">
      <c r="B2607" s="98" t="s">
        <v>4231</v>
      </c>
      <c r="C2607" s="73" t="s">
        <v>4014</v>
      </c>
      <c r="D2607" s="74" t="s">
        <v>31</v>
      </c>
      <c r="E2607" s="90">
        <v>1</v>
      </c>
      <c r="F2607" s="91">
        <v>69199</v>
      </c>
      <c r="G2607" s="91">
        <f t="shared" si="120"/>
        <v>69199</v>
      </c>
    </row>
    <row r="2608" spans="2:7" s="95" customFormat="1" ht="91.5" customHeight="1" outlineLevel="1" x14ac:dyDescent="0.25">
      <c r="B2608" s="98" t="s">
        <v>4233</v>
      </c>
      <c r="C2608" s="73" t="s">
        <v>4016</v>
      </c>
      <c r="D2608" s="74" t="s">
        <v>31</v>
      </c>
      <c r="E2608" s="90">
        <v>1</v>
      </c>
      <c r="F2608" s="91">
        <v>113183</v>
      </c>
      <c r="G2608" s="91">
        <f t="shared" si="120"/>
        <v>113183</v>
      </c>
    </row>
    <row r="2609" spans="2:7" s="95" customFormat="1" ht="91.5" customHeight="1" outlineLevel="1" x14ac:dyDescent="0.25">
      <c r="B2609" s="98" t="s">
        <v>4235</v>
      </c>
      <c r="C2609" s="73" t="s">
        <v>4018</v>
      </c>
      <c r="D2609" s="74" t="s">
        <v>28</v>
      </c>
      <c r="E2609" s="90">
        <v>1</v>
      </c>
      <c r="F2609" s="91">
        <v>207140</v>
      </c>
      <c r="G2609" s="91">
        <f t="shared" si="120"/>
        <v>207140</v>
      </c>
    </row>
    <row r="2610" spans="2:7" s="95" customFormat="1" ht="91.5" customHeight="1" outlineLevel="1" x14ac:dyDescent="0.25">
      <c r="B2610" s="98" t="s">
        <v>106</v>
      </c>
      <c r="C2610" s="73" t="s">
        <v>4020</v>
      </c>
      <c r="D2610" s="74" t="s">
        <v>30</v>
      </c>
      <c r="E2610" s="90">
        <v>1</v>
      </c>
      <c r="F2610" s="91">
        <v>6847</v>
      </c>
      <c r="G2610" s="91">
        <f t="shared" si="120"/>
        <v>6847</v>
      </c>
    </row>
    <row r="2611" spans="2:7" s="95" customFormat="1" ht="91.5" customHeight="1" outlineLevel="1" x14ac:dyDescent="0.25">
      <c r="B2611" s="98" t="s">
        <v>107</v>
      </c>
      <c r="C2611" s="73" t="s">
        <v>4021</v>
      </c>
      <c r="D2611" s="74" t="s">
        <v>30</v>
      </c>
      <c r="E2611" s="90">
        <v>1</v>
      </c>
      <c r="F2611" s="91">
        <v>8069</v>
      </c>
      <c r="G2611" s="91">
        <f t="shared" si="120"/>
        <v>8069</v>
      </c>
    </row>
    <row r="2612" spans="2:7" s="95" customFormat="1" ht="91.5" customHeight="1" outlineLevel="1" x14ac:dyDescent="0.25">
      <c r="B2612" s="98" t="s">
        <v>108</v>
      </c>
      <c r="C2612" s="73" t="s">
        <v>4023</v>
      </c>
      <c r="D2612" s="74" t="s">
        <v>30</v>
      </c>
      <c r="E2612" s="90">
        <v>1</v>
      </c>
      <c r="F2612" s="91">
        <v>5775</v>
      </c>
      <c r="G2612" s="91">
        <f t="shared" si="120"/>
        <v>5775</v>
      </c>
    </row>
    <row r="2613" spans="2:7" s="95" customFormat="1" ht="91.5" customHeight="1" outlineLevel="1" x14ac:dyDescent="0.25">
      <c r="B2613" s="98" t="s">
        <v>109</v>
      </c>
      <c r="C2613" s="73" t="s">
        <v>4025</v>
      </c>
      <c r="D2613" s="74" t="s">
        <v>30</v>
      </c>
      <c r="E2613" s="90">
        <v>1</v>
      </c>
      <c r="F2613" s="91">
        <v>9226</v>
      </c>
      <c r="G2613" s="91">
        <f t="shared" si="120"/>
        <v>9226</v>
      </c>
    </row>
    <row r="2614" spans="2:7" s="95" customFormat="1" ht="91.5" customHeight="1" outlineLevel="1" x14ac:dyDescent="0.25">
      <c r="B2614" s="98" t="s">
        <v>110</v>
      </c>
      <c r="C2614" s="73" t="s">
        <v>4027</v>
      </c>
      <c r="D2614" s="74" t="s">
        <v>30</v>
      </c>
      <c r="E2614" s="90">
        <v>1</v>
      </c>
      <c r="F2614" s="91">
        <v>10617</v>
      </c>
      <c r="G2614" s="91">
        <f t="shared" si="120"/>
        <v>10617</v>
      </c>
    </row>
    <row r="2615" spans="2:7" s="95" customFormat="1" ht="91.5" customHeight="1" outlineLevel="1" x14ac:dyDescent="0.25">
      <c r="B2615" s="98" t="s">
        <v>4242</v>
      </c>
      <c r="C2615" s="73" t="s">
        <v>4029</v>
      </c>
      <c r="D2615" s="74" t="s">
        <v>30</v>
      </c>
      <c r="E2615" s="90">
        <v>1</v>
      </c>
      <c r="F2615" s="91">
        <v>9963</v>
      </c>
      <c r="G2615" s="91">
        <f t="shared" si="120"/>
        <v>9963</v>
      </c>
    </row>
    <row r="2616" spans="2:7" s="95" customFormat="1" ht="91.5" customHeight="1" outlineLevel="1" x14ac:dyDescent="0.25">
      <c r="B2616" s="98" t="s">
        <v>4244</v>
      </c>
      <c r="C2616" s="73" t="s">
        <v>4031</v>
      </c>
      <c r="D2616" s="74" t="s">
        <v>30</v>
      </c>
      <c r="E2616" s="90">
        <v>1</v>
      </c>
      <c r="F2616" s="91">
        <v>12201</v>
      </c>
      <c r="G2616" s="91">
        <f t="shared" si="120"/>
        <v>12201</v>
      </c>
    </row>
    <row r="2617" spans="2:7" s="95" customFormat="1" ht="91.5" customHeight="1" outlineLevel="1" x14ac:dyDescent="0.25">
      <c r="B2617" s="98" t="s">
        <v>4246</v>
      </c>
      <c r="C2617" s="73" t="s">
        <v>4033</v>
      </c>
      <c r="D2617" s="74" t="s">
        <v>30</v>
      </c>
      <c r="E2617" s="90">
        <v>1</v>
      </c>
      <c r="F2617" s="91">
        <v>12201</v>
      </c>
      <c r="G2617" s="91">
        <f t="shared" si="120"/>
        <v>12201</v>
      </c>
    </row>
    <row r="2618" spans="2:7" s="95" customFormat="1" ht="91.5" customHeight="1" outlineLevel="1" x14ac:dyDescent="0.25">
      <c r="B2618" s="98" t="s">
        <v>4248</v>
      </c>
      <c r="C2618" s="73" t="s">
        <v>4035</v>
      </c>
      <c r="D2618" s="74" t="s">
        <v>30</v>
      </c>
      <c r="E2618" s="90">
        <v>1</v>
      </c>
      <c r="F2618" s="91">
        <v>19904</v>
      </c>
      <c r="G2618" s="91">
        <f t="shared" si="120"/>
        <v>19904</v>
      </c>
    </row>
    <row r="2619" spans="2:7" s="95" customFormat="1" ht="91.5" customHeight="1" outlineLevel="1" x14ac:dyDescent="0.25">
      <c r="B2619" s="98" t="s">
        <v>4250</v>
      </c>
      <c r="C2619" s="73" t="s">
        <v>4037</v>
      </c>
      <c r="D2619" s="74" t="s">
        <v>30</v>
      </c>
      <c r="E2619" s="90">
        <v>1</v>
      </c>
      <c r="F2619" s="91">
        <v>22425</v>
      </c>
      <c r="G2619" s="91">
        <f t="shared" si="120"/>
        <v>22425</v>
      </c>
    </row>
    <row r="2620" spans="2:7" s="95" customFormat="1" ht="91.5" customHeight="1" outlineLevel="1" x14ac:dyDescent="0.25">
      <c r="B2620" s="98" t="s">
        <v>4252</v>
      </c>
      <c r="C2620" s="73" t="s">
        <v>4039</v>
      </c>
      <c r="D2620" s="74" t="s">
        <v>30</v>
      </c>
      <c r="E2620" s="90">
        <v>1</v>
      </c>
      <c r="F2620" s="91">
        <v>27435</v>
      </c>
      <c r="G2620" s="91">
        <f t="shared" si="120"/>
        <v>27435</v>
      </c>
    </row>
    <row r="2621" spans="2:7" s="95" customFormat="1" ht="91.5" customHeight="1" outlineLevel="1" x14ac:dyDescent="0.25">
      <c r="B2621" s="98" t="s">
        <v>5555</v>
      </c>
      <c r="C2621" s="73" t="s">
        <v>4041</v>
      </c>
      <c r="D2621" s="74" t="s">
        <v>30</v>
      </c>
      <c r="E2621" s="90">
        <v>1</v>
      </c>
      <c r="F2621" s="91">
        <v>5234</v>
      </c>
      <c r="G2621" s="91">
        <f t="shared" si="120"/>
        <v>5234</v>
      </c>
    </row>
    <row r="2622" spans="2:7" s="95" customFormat="1" ht="91.5" customHeight="1" outlineLevel="1" x14ac:dyDescent="0.25">
      <c r="B2622" s="98" t="s">
        <v>5556</v>
      </c>
      <c r="C2622" s="73" t="s">
        <v>4043</v>
      </c>
      <c r="D2622" s="74" t="s">
        <v>30</v>
      </c>
      <c r="E2622" s="90">
        <v>1</v>
      </c>
      <c r="F2622" s="91">
        <v>5994</v>
      </c>
      <c r="G2622" s="91">
        <f t="shared" si="120"/>
        <v>5994</v>
      </c>
    </row>
    <row r="2623" spans="2:7" s="95" customFormat="1" ht="91.5" customHeight="1" outlineLevel="1" x14ac:dyDescent="0.25">
      <c r="B2623" s="98" t="s">
        <v>5557</v>
      </c>
      <c r="C2623" s="73" t="s">
        <v>4044</v>
      </c>
      <c r="D2623" s="74" t="s">
        <v>30</v>
      </c>
      <c r="E2623" s="90">
        <v>1</v>
      </c>
      <c r="F2623" s="91">
        <v>7767</v>
      </c>
      <c r="G2623" s="91">
        <f t="shared" si="120"/>
        <v>7767</v>
      </c>
    </row>
    <row r="2624" spans="2:7" s="95" customFormat="1" ht="91.5" customHeight="1" outlineLevel="1" x14ac:dyDescent="0.25">
      <c r="B2624" s="98" t="s">
        <v>5558</v>
      </c>
      <c r="C2624" s="73" t="s">
        <v>4045</v>
      </c>
      <c r="D2624" s="74" t="s">
        <v>30</v>
      </c>
      <c r="E2624" s="90">
        <v>1</v>
      </c>
      <c r="F2624" s="91">
        <v>9072</v>
      </c>
      <c r="G2624" s="91">
        <f t="shared" si="120"/>
        <v>9072</v>
      </c>
    </row>
    <row r="2625" spans="2:7" s="95" customFormat="1" ht="91.5" customHeight="1" outlineLevel="1" x14ac:dyDescent="0.25">
      <c r="B2625" s="98" t="s">
        <v>5559</v>
      </c>
      <c r="C2625" s="73" t="s">
        <v>4046</v>
      </c>
      <c r="D2625" s="74" t="s">
        <v>30</v>
      </c>
      <c r="E2625" s="90">
        <v>1</v>
      </c>
      <c r="F2625" s="91">
        <v>10363</v>
      </c>
      <c r="G2625" s="91">
        <f t="shared" si="120"/>
        <v>10363</v>
      </c>
    </row>
    <row r="2626" spans="2:7" s="95" customFormat="1" ht="91.5" customHeight="1" outlineLevel="1" x14ac:dyDescent="0.25">
      <c r="B2626" s="98" t="s">
        <v>5560</v>
      </c>
      <c r="C2626" s="73" t="s">
        <v>4047</v>
      </c>
      <c r="D2626" s="74" t="s">
        <v>30</v>
      </c>
      <c r="E2626" s="90">
        <v>1</v>
      </c>
      <c r="F2626" s="91">
        <v>11401</v>
      </c>
      <c r="G2626" s="91">
        <f t="shared" si="120"/>
        <v>11401</v>
      </c>
    </row>
    <row r="2627" spans="2:7" s="95" customFormat="1" ht="91.5" customHeight="1" outlineLevel="1" x14ac:dyDescent="0.25">
      <c r="B2627" s="98" t="s">
        <v>5561</v>
      </c>
      <c r="C2627" s="73" t="s">
        <v>4048</v>
      </c>
      <c r="D2627" s="74" t="s">
        <v>30</v>
      </c>
      <c r="E2627" s="90">
        <v>1</v>
      </c>
      <c r="F2627" s="91">
        <v>19824</v>
      </c>
      <c r="G2627" s="91">
        <f t="shared" si="120"/>
        <v>19824</v>
      </c>
    </row>
    <row r="2628" spans="2:7" s="95" customFormat="1" ht="91.5" customHeight="1" outlineLevel="1" x14ac:dyDescent="0.25">
      <c r="B2628" s="98" t="s">
        <v>5562</v>
      </c>
      <c r="C2628" s="73" t="s">
        <v>4049</v>
      </c>
      <c r="D2628" s="74" t="s">
        <v>30</v>
      </c>
      <c r="E2628" s="90">
        <v>1</v>
      </c>
      <c r="F2628" s="91">
        <v>19824</v>
      </c>
      <c r="G2628" s="91">
        <f t="shared" si="120"/>
        <v>19824</v>
      </c>
    </row>
    <row r="2629" spans="2:7" s="95" customFormat="1" ht="91.5" customHeight="1" outlineLevel="1" x14ac:dyDescent="0.25">
      <c r="B2629" s="98" t="s">
        <v>5563</v>
      </c>
      <c r="C2629" s="73" t="s">
        <v>4050</v>
      </c>
      <c r="D2629" s="74" t="s">
        <v>31</v>
      </c>
      <c r="E2629" s="90">
        <v>1</v>
      </c>
      <c r="F2629" s="91">
        <v>30231</v>
      </c>
      <c r="G2629" s="91">
        <f t="shared" si="120"/>
        <v>30231</v>
      </c>
    </row>
    <row r="2630" spans="2:7" s="95" customFormat="1" ht="91.5" customHeight="1" outlineLevel="1" x14ac:dyDescent="0.25">
      <c r="B2630" s="98" t="s">
        <v>5564</v>
      </c>
      <c r="C2630" s="73" t="s">
        <v>4051</v>
      </c>
      <c r="D2630" s="74" t="s">
        <v>31</v>
      </c>
      <c r="E2630" s="90">
        <v>1</v>
      </c>
      <c r="F2630" s="91">
        <v>58120</v>
      </c>
      <c r="G2630" s="91">
        <f t="shared" si="120"/>
        <v>58120</v>
      </c>
    </row>
    <row r="2631" spans="2:7" s="95" customFormat="1" ht="91.5" customHeight="1" outlineLevel="1" x14ac:dyDescent="0.25">
      <c r="B2631" s="98" t="s">
        <v>5565</v>
      </c>
      <c r="C2631" s="73" t="s">
        <v>4052</v>
      </c>
      <c r="D2631" s="74" t="s">
        <v>31</v>
      </c>
      <c r="E2631" s="90">
        <v>1</v>
      </c>
      <c r="F2631" s="91">
        <v>39191</v>
      </c>
      <c r="G2631" s="91">
        <f t="shared" si="120"/>
        <v>39191</v>
      </c>
    </row>
    <row r="2632" spans="2:7" s="95" customFormat="1" ht="91.5" customHeight="1" outlineLevel="1" x14ac:dyDescent="0.25">
      <c r="B2632" s="98" t="s">
        <v>5566</v>
      </c>
      <c r="C2632" s="73" t="s">
        <v>4053</v>
      </c>
      <c r="D2632" s="74" t="s">
        <v>31</v>
      </c>
      <c r="E2632" s="90">
        <v>1</v>
      </c>
      <c r="F2632" s="91">
        <v>59501</v>
      </c>
      <c r="G2632" s="91">
        <f t="shared" si="120"/>
        <v>59501</v>
      </c>
    </row>
    <row r="2633" spans="2:7" s="95" customFormat="1" ht="91.5" customHeight="1" outlineLevel="1" x14ac:dyDescent="0.25">
      <c r="B2633" s="98" t="s">
        <v>5567</v>
      </c>
      <c r="C2633" s="73" t="s">
        <v>4054</v>
      </c>
      <c r="D2633" s="74" t="s">
        <v>31</v>
      </c>
      <c r="E2633" s="90">
        <v>1</v>
      </c>
      <c r="F2633" s="91">
        <v>46943</v>
      </c>
      <c r="G2633" s="91">
        <f t="shared" si="120"/>
        <v>46943</v>
      </c>
    </row>
    <row r="2634" spans="2:7" s="95" customFormat="1" ht="91.5" customHeight="1" outlineLevel="1" x14ac:dyDescent="0.25">
      <c r="B2634" s="98" t="s">
        <v>5568</v>
      </c>
      <c r="C2634" s="73" t="s">
        <v>4055</v>
      </c>
      <c r="D2634" s="74" t="s">
        <v>31</v>
      </c>
      <c r="E2634" s="90">
        <v>1</v>
      </c>
      <c r="F2634" s="91">
        <v>67256</v>
      </c>
      <c r="G2634" s="91">
        <f t="shared" si="120"/>
        <v>67256</v>
      </c>
    </row>
    <row r="2635" spans="2:7" s="95" customFormat="1" ht="91.5" customHeight="1" outlineLevel="1" x14ac:dyDescent="0.25">
      <c r="B2635" s="98" t="s">
        <v>5569</v>
      </c>
      <c r="C2635" s="73" t="s">
        <v>4056</v>
      </c>
      <c r="D2635" s="74" t="s">
        <v>31</v>
      </c>
      <c r="E2635" s="90">
        <v>1</v>
      </c>
      <c r="F2635" s="91">
        <v>109699</v>
      </c>
      <c r="G2635" s="91">
        <f t="shared" si="120"/>
        <v>109699</v>
      </c>
    </row>
    <row r="2636" spans="2:7" s="95" customFormat="1" ht="91.5" customHeight="1" outlineLevel="1" x14ac:dyDescent="0.25">
      <c r="B2636" s="98" t="s">
        <v>5570</v>
      </c>
      <c r="C2636" s="73" t="s">
        <v>4057</v>
      </c>
      <c r="D2636" s="74" t="s">
        <v>31</v>
      </c>
      <c r="E2636" s="90">
        <v>1</v>
      </c>
      <c r="F2636" s="91">
        <v>24450</v>
      </c>
      <c r="G2636" s="91">
        <f t="shared" si="120"/>
        <v>24450</v>
      </c>
    </row>
    <row r="2637" spans="2:7" s="95" customFormat="1" ht="91.5" customHeight="1" outlineLevel="1" x14ac:dyDescent="0.25">
      <c r="B2637" s="98" t="s">
        <v>5571</v>
      </c>
      <c r="C2637" s="73" t="s">
        <v>4058</v>
      </c>
      <c r="D2637" s="74" t="s">
        <v>31</v>
      </c>
      <c r="E2637" s="90">
        <v>1</v>
      </c>
      <c r="F2637" s="91">
        <v>44762</v>
      </c>
      <c r="G2637" s="91">
        <f t="shared" si="120"/>
        <v>44762</v>
      </c>
    </row>
    <row r="2638" spans="2:7" s="95" customFormat="1" ht="91.5" customHeight="1" outlineLevel="1" x14ac:dyDescent="0.25">
      <c r="B2638" s="98" t="s">
        <v>5572</v>
      </c>
      <c r="C2638" s="73" t="s">
        <v>4059</v>
      </c>
      <c r="D2638" s="74" t="s">
        <v>31</v>
      </c>
      <c r="E2638" s="90">
        <v>1</v>
      </c>
      <c r="F2638" s="91">
        <v>87017</v>
      </c>
      <c r="G2638" s="91">
        <f t="shared" si="120"/>
        <v>87017</v>
      </c>
    </row>
    <row r="2639" spans="2:7" s="95" customFormat="1" ht="91.5" customHeight="1" outlineLevel="1" x14ac:dyDescent="0.25">
      <c r="B2639" s="98" t="s">
        <v>5573</v>
      </c>
      <c r="C2639" s="73" t="s">
        <v>4060</v>
      </c>
      <c r="D2639" s="74" t="s">
        <v>31</v>
      </c>
      <c r="E2639" s="90">
        <v>1</v>
      </c>
      <c r="F2639" s="91">
        <v>35955</v>
      </c>
      <c r="G2639" s="91">
        <f t="shared" si="120"/>
        <v>35955</v>
      </c>
    </row>
    <row r="2640" spans="2:7" s="95" customFormat="1" ht="91.5" customHeight="1" outlineLevel="1" x14ac:dyDescent="0.25">
      <c r="B2640" s="98" t="s">
        <v>5574</v>
      </c>
      <c r="C2640" s="73" t="s">
        <v>4061</v>
      </c>
      <c r="D2640" s="74" t="s">
        <v>31</v>
      </c>
      <c r="E2640" s="90">
        <v>1</v>
      </c>
      <c r="F2640" s="91">
        <v>42018</v>
      </c>
      <c r="G2640" s="91">
        <f t="shared" si="120"/>
        <v>42018</v>
      </c>
    </row>
    <row r="2641" spans="2:7" s="95" customFormat="1" ht="91.5" customHeight="1" outlineLevel="1" x14ac:dyDescent="0.25">
      <c r="B2641" s="98" t="s">
        <v>5575</v>
      </c>
      <c r="C2641" s="73" t="s">
        <v>4062</v>
      </c>
      <c r="D2641" s="74" t="s">
        <v>31</v>
      </c>
      <c r="E2641" s="90">
        <v>1</v>
      </c>
      <c r="F2641" s="91">
        <v>54132</v>
      </c>
      <c r="G2641" s="91">
        <f t="shared" si="120"/>
        <v>54132</v>
      </c>
    </row>
    <row r="2642" spans="2:7" s="95" customFormat="1" ht="91.5" customHeight="1" outlineLevel="1" x14ac:dyDescent="0.25">
      <c r="B2642" s="98" t="s">
        <v>5576</v>
      </c>
      <c r="C2642" s="73" t="s">
        <v>4063</v>
      </c>
      <c r="D2642" s="74" t="s">
        <v>30</v>
      </c>
      <c r="E2642" s="90">
        <v>1</v>
      </c>
      <c r="F2642" s="91">
        <v>19214</v>
      </c>
      <c r="G2642" s="91">
        <f t="shared" si="120"/>
        <v>19214</v>
      </c>
    </row>
    <row r="2643" spans="2:7" s="95" customFormat="1" ht="91.5" customHeight="1" outlineLevel="1" x14ac:dyDescent="0.25">
      <c r="B2643" s="98" t="s">
        <v>5577</v>
      </c>
      <c r="C2643" s="73" t="s">
        <v>4064</v>
      </c>
      <c r="D2643" s="74" t="s">
        <v>4065</v>
      </c>
      <c r="E2643" s="90">
        <v>1</v>
      </c>
      <c r="F2643" s="91">
        <v>3563332</v>
      </c>
      <c r="G2643" s="91">
        <f t="shared" si="120"/>
        <v>3563332</v>
      </c>
    </row>
    <row r="2644" spans="2:7" s="95" customFormat="1" ht="91.5" customHeight="1" outlineLevel="1" x14ac:dyDescent="0.25">
      <c r="B2644" s="98" t="s">
        <v>5578</v>
      </c>
      <c r="C2644" s="73" t="s">
        <v>4066</v>
      </c>
      <c r="D2644" s="74" t="s">
        <v>37</v>
      </c>
      <c r="E2644" s="90">
        <v>1</v>
      </c>
      <c r="F2644" s="91">
        <v>196536</v>
      </c>
      <c r="G2644" s="91">
        <f t="shared" si="120"/>
        <v>196536</v>
      </c>
    </row>
    <row r="2645" spans="2:7" s="95" customFormat="1" ht="91.5" customHeight="1" outlineLevel="1" x14ac:dyDescent="0.25">
      <c r="B2645" s="98" t="s">
        <v>5579</v>
      </c>
      <c r="C2645" s="73" t="s">
        <v>4067</v>
      </c>
      <c r="D2645" s="74" t="s">
        <v>30</v>
      </c>
      <c r="E2645" s="90">
        <v>1</v>
      </c>
      <c r="F2645" s="91">
        <v>20991</v>
      </c>
      <c r="G2645" s="91">
        <f t="shared" si="120"/>
        <v>20991</v>
      </c>
    </row>
    <row r="2646" spans="2:7" s="95" customFormat="1" ht="91.5" customHeight="1" outlineLevel="1" x14ac:dyDescent="0.25">
      <c r="B2646" s="98" t="s">
        <v>5580</v>
      </c>
      <c r="C2646" s="73" t="s">
        <v>4068</v>
      </c>
      <c r="D2646" s="74" t="s">
        <v>30</v>
      </c>
      <c r="E2646" s="90">
        <v>1</v>
      </c>
      <c r="F2646" s="91">
        <v>16161</v>
      </c>
      <c r="G2646" s="91">
        <f t="shared" si="120"/>
        <v>16161</v>
      </c>
    </row>
    <row r="2647" spans="2:7" s="95" customFormat="1" ht="91.5" customHeight="1" outlineLevel="1" x14ac:dyDescent="0.25">
      <c r="B2647" s="98" t="s">
        <v>5581</v>
      </c>
      <c r="C2647" s="73" t="s">
        <v>4069</v>
      </c>
      <c r="D2647" s="74" t="s">
        <v>35</v>
      </c>
      <c r="E2647" s="90">
        <v>1</v>
      </c>
      <c r="F2647" s="91">
        <v>368885</v>
      </c>
      <c r="G2647" s="91">
        <f t="shared" si="120"/>
        <v>368885</v>
      </c>
    </row>
    <row r="2648" spans="2:7" s="95" customFormat="1" ht="91.5" customHeight="1" outlineLevel="1" x14ac:dyDescent="0.25">
      <c r="B2648" s="98" t="s">
        <v>5582</v>
      </c>
      <c r="C2648" s="73" t="s">
        <v>4070</v>
      </c>
      <c r="D2648" s="74" t="s">
        <v>30</v>
      </c>
      <c r="E2648" s="90">
        <v>1</v>
      </c>
      <c r="F2648" s="91">
        <v>22561</v>
      </c>
      <c r="G2648" s="91">
        <f t="shared" si="120"/>
        <v>22561</v>
      </c>
    </row>
    <row r="2649" spans="2:7" s="95" customFormat="1" ht="91.5" customHeight="1" outlineLevel="1" x14ac:dyDescent="0.25">
      <c r="B2649" s="98" t="s">
        <v>5583</v>
      </c>
      <c r="C2649" s="73" t="s">
        <v>4071</v>
      </c>
      <c r="D2649" s="74" t="s">
        <v>35</v>
      </c>
      <c r="E2649" s="90">
        <v>1</v>
      </c>
      <c r="F2649" s="91">
        <v>368885</v>
      </c>
      <c r="G2649" s="91">
        <f t="shared" si="120"/>
        <v>368885</v>
      </c>
    </row>
    <row r="2650" spans="2:7" s="95" customFormat="1" ht="27.75" customHeight="1" outlineLevel="1" x14ac:dyDescent="0.25">
      <c r="B2650" s="96" t="s">
        <v>4072</v>
      </c>
      <c r="C2650" s="96" t="s">
        <v>4073</v>
      </c>
      <c r="D2650" s="97" t="s">
        <v>19</v>
      </c>
      <c r="E2650" s="97" t="s">
        <v>19</v>
      </c>
      <c r="F2650" s="97" t="s">
        <v>19</v>
      </c>
      <c r="G2650" s="89"/>
    </row>
    <row r="2651" spans="2:7" s="95" customFormat="1" ht="156" customHeight="1" outlineLevel="1" x14ac:dyDescent="0.25">
      <c r="B2651" s="98" t="s">
        <v>4255</v>
      </c>
      <c r="C2651" s="73" t="s">
        <v>4075</v>
      </c>
      <c r="D2651" s="74" t="s">
        <v>31</v>
      </c>
      <c r="E2651" s="90">
        <v>1</v>
      </c>
      <c r="F2651" s="91">
        <v>54443</v>
      </c>
      <c r="G2651" s="91">
        <f t="shared" ref="G2651:G2667" si="121">+ROUND(E2651*F2651,0)</f>
        <v>54443</v>
      </c>
    </row>
    <row r="2652" spans="2:7" s="95" customFormat="1" ht="156" customHeight="1" outlineLevel="1" x14ac:dyDescent="0.25">
      <c r="B2652" s="98" t="s">
        <v>5584</v>
      </c>
      <c r="C2652" s="73" t="s">
        <v>4076</v>
      </c>
      <c r="D2652" s="74" t="s">
        <v>30</v>
      </c>
      <c r="E2652" s="90">
        <v>1</v>
      </c>
      <c r="F2652" s="91">
        <v>164101</v>
      </c>
      <c r="G2652" s="91">
        <f t="shared" si="121"/>
        <v>164101</v>
      </c>
    </row>
    <row r="2653" spans="2:7" s="95" customFormat="1" ht="156" customHeight="1" outlineLevel="1" x14ac:dyDescent="0.25">
      <c r="B2653" s="98" t="s">
        <v>5585</v>
      </c>
      <c r="C2653" s="73" t="s">
        <v>4077</v>
      </c>
      <c r="D2653" s="74" t="s">
        <v>31</v>
      </c>
      <c r="E2653" s="90">
        <v>1</v>
      </c>
      <c r="F2653" s="91">
        <v>133325</v>
      </c>
      <c r="G2653" s="91">
        <f t="shared" si="121"/>
        <v>133325</v>
      </c>
    </row>
    <row r="2654" spans="2:7" s="95" customFormat="1" ht="268.5" customHeight="1" outlineLevel="1" x14ac:dyDescent="0.25">
      <c r="B2654" s="98" t="s">
        <v>5586</v>
      </c>
      <c r="C2654" s="73" t="s">
        <v>1065</v>
      </c>
      <c r="D2654" s="74" t="s">
        <v>30</v>
      </c>
      <c r="E2654" s="90">
        <v>1</v>
      </c>
      <c r="F2654" s="91">
        <v>207839</v>
      </c>
      <c r="G2654" s="91">
        <f t="shared" si="121"/>
        <v>207839</v>
      </c>
    </row>
    <row r="2655" spans="2:7" s="95" customFormat="1" ht="156" customHeight="1" outlineLevel="1" x14ac:dyDescent="0.25">
      <c r="B2655" s="98" t="s">
        <v>5587</v>
      </c>
      <c r="C2655" s="73" t="s">
        <v>4078</v>
      </c>
      <c r="D2655" s="74" t="s">
        <v>30</v>
      </c>
      <c r="E2655" s="90">
        <v>1</v>
      </c>
      <c r="F2655" s="91">
        <v>58161</v>
      </c>
      <c r="G2655" s="91">
        <f t="shared" si="121"/>
        <v>58161</v>
      </c>
    </row>
    <row r="2656" spans="2:7" s="95" customFormat="1" ht="166.5" customHeight="1" outlineLevel="1" x14ac:dyDescent="0.25">
      <c r="B2656" s="98" t="s">
        <v>5588</v>
      </c>
      <c r="C2656" s="73" t="s">
        <v>4079</v>
      </c>
      <c r="D2656" s="74" t="s">
        <v>30</v>
      </c>
      <c r="E2656" s="90">
        <v>1</v>
      </c>
      <c r="F2656" s="91">
        <v>117084</v>
      </c>
      <c r="G2656" s="91">
        <f t="shared" si="121"/>
        <v>117084</v>
      </c>
    </row>
    <row r="2657" spans="2:7" s="95" customFormat="1" ht="166.5" customHeight="1" outlineLevel="1" x14ac:dyDescent="0.25">
      <c r="B2657" s="98" t="s">
        <v>5589</v>
      </c>
      <c r="C2657" s="73" t="s">
        <v>4080</v>
      </c>
      <c r="D2657" s="74" t="s">
        <v>30</v>
      </c>
      <c r="E2657" s="90">
        <v>1</v>
      </c>
      <c r="F2657" s="91">
        <v>136885</v>
      </c>
      <c r="G2657" s="91">
        <f t="shared" si="121"/>
        <v>136885</v>
      </c>
    </row>
    <row r="2658" spans="2:7" s="95" customFormat="1" ht="166.5" customHeight="1" outlineLevel="1" x14ac:dyDescent="0.25">
      <c r="B2658" s="98" t="s">
        <v>5590</v>
      </c>
      <c r="C2658" s="73" t="s">
        <v>4081</v>
      </c>
      <c r="D2658" s="74" t="s">
        <v>30</v>
      </c>
      <c r="E2658" s="90">
        <v>1</v>
      </c>
      <c r="F2658" s="91">
        <v>52619</v>
      </c>
      <c r="G2658" s="91">
        <f t="shared" si="121"/>
        <v>52619</v>
      </c>
    </row>
    <row r="2659" spans="2:7" s="95" customFormat="1" ht="166.5" customHeight="1" outlineLevel="1" x14ac:dyDescent="0.25">
      <c r="B2659" s="98" t="s">
        <v>5591</v>
      </c>
      <c r="C2659" s="73" t="s">
        <v>4082</v>
      </c>
      <c r="D2659" s="74" t="s">
        <v>30</v>
      </c>
      <c r="E2659" s="90">
        <v>1</v>
      </c>
      <c r="F2659" s="91">
        <v>61689</v>
      </c>
      <c r="G2659" s="91">
        <f t="shared" si="121"/>
        <v>61689</v>
      </c>
    </row>
    <row r="2660" spans="2:7" s="95" customFormat="1" ht="166.5" customHeight="1" outlineLevel="1" x14ac:dyDescent="0.25">
      <c r="B2660" s="98" t="s">
        <v>5592</v>
      </c>
      <c r="C2660" s="73" t="s">
        <v>4083</v>
      </c>
      <c r="D2660" s="74" t="s">
        <v>30</v>
      </c>
      <c r="E2660" s="90">
        <v>1</v>
      </c>
      <c r="F2660" s="91">
        <v>141684</v>
      </c>
      <c r="G2660" s="91">
        <f t="shared" si="121"/>
        <v>141684</v>
      </c>
    </row>
    <row r="2661" spans="2:7" s="95" customFormat="1" ht="166.5" customHeight="1" outlineLevel="1" x14ac:dyDescent="0.25">
      <c r="B2661" s="98" t="s">
        <v>5593</v>
      </c>
      <c r="C2661" s="73" t="s">
        <v>4084</v>
      </c>
      <c r="D2661" s="74" t="s">
        <v>30</v>
      </c>
      <c r="E2661" s="90">
        <v>1</v>
      </c>
      <c r="F2661" s="91">
        <v>200250</v>
      </c>
      <c r="G2661" s="91">
        <f t="shared" si="121"/>
        <v>200250</v>
      </c>
    </row>
    <row r="2662" spans="2:7" s="95" customFormat="1" ht="166.5" customHeight="1" outlineLevel="1" x14ac:dyDescent="0.25">
      <c r="B2662" s="98" t="s">
        <v>5594</v>
      </c>
      <c r="C2662" s="73" t="s">
        <v>4085</v>
      </c>
      <c r="D2662" s="74" t="s">
        <v>30</v>
      </c>
      <c r="E2662" s="90">
        <v>1</v>
      </c>
      <c r="F2662" s="91">
        <v>112760</v>
      </c>
      <c r="G2662" s="91">
        <f t="shared" si="121"/>
        <v>112760</v>
      </c>
    </row>
    <row r="2663" spans="2:7" s="95" customFormat="1" ht="166.5" customHeight="1" outlineLevel="1" x14ac:dyDescent="0.25">
      <c r="B2663" s="98" t="s">
        <v>5595</v>
      </c>
      <c r="C2663" s="73" t="s">
        <v>4086</v>
      </c>
      <c r="D2663" s="74" t="s">
        <v>30</v>
      </c>
      <c r="E2663" s="90">
        <v>1</v>
      </c>
      <c r="F2663" s="91">
        <v>123943</v>
      </c>
      <c r="G2663" s="91">
        <f t="shared" si="121"/>
        <v>123943</v>
      </c>
    </row>
    <row r="2664" spans="2:7" s="95" customFormat="1" ht="166.5" customHeight="1" outlineLevel="1" x14ac:dyDescent="0.25">
      <c r="B2664" s="98" t="s">
        <v>5596</v>
      </c>
      <c r="C2664" s="73" t="s">
        <v>4087</v>
      </c>
      <c r="D2664" s="74" t="s">
        <v>30</v>
      </c>
      <c r="E2664" s="90">
        <v>1</v>
      </c>
      <c r="F2664" s="91">
        <v>159246</v>
      </c>
      <c r="G2664" s="91">
        <f t="shared" si="121"/>
        <v>159246</v>
      </c>
    </row>
    <row r="2665" spans="2:7" s="95" customFormat="1" ht="166.5" customHeight="1" outlineLevel="1" x14ac:dyDescent="0.25">
      <c r="B2665" s="98" t="s">
        <v>5597</v>
      </c>
      <c r="C2665" s="73" t="s">
        <v>4088</v>
      </c>
      <c r="D2665" s="74" t="s">
        <v>30</v>
      </c>
      <c r="E2665" s="90">
        <v>1</v>
      </c>
      <c r="F2665" s="91">
        <v>29476</v>
      </c>
      <c r="G2665" s="91">
        <f t="shared" si="121"/>
        <v>29476</v>
      </c>
    </row>
    <row r="2666" spans="2:7" s="95" customFormat="1" ht="166.5" customHeight="1" outlineLevel="1" x14ac:dyDescent="0.25">
      <c r="B2666" s="98" t="s">
        <v>5598</v>
      </c>
      <c r="C2666" s="73" t="s">
        <v>4089</v>
      </c>
      <c r="D2666" s="74" t="s">
        <v>30</v>
      </c>
      <c r="E2666" s="90">
        <v>1</v>
      </c>
      <c r="F2666" s="91">
        <v>65541</v>
      </c>
      <c r="G2666" s="91">
        <f t="shared" si="121"/>
        <v>65541</v>
      </c>
    </row>
    <row r="2667" spans="2:7" s="95" customFormat="1" ht="166.5" customHeight="1" outlineLevel="1" x14ac:dyDescent="0.25">
      <c r="B2667" s="98" t="s">
        <v>5599</v>
      </c>
      <c r="C2667" s="73" t="s">
        <v>4090</v>
      </c>
      <c r="D2667" s="74" t="s">
        <v>30</v>
      </c>
      <c r="E2667" s="90">
        <v>1</v>
      </c>
      <c r="F2667" s="91">
        <v>56868</v>
      </c>
      <c r="G2667" s="91">
        <f t="shared" si="121"/>
        <v>56868</v>
      </c>
    </row>
    <row r="2668" spans="2:7" s="95" customFormat="1" ht="27.75" customHeight="1" outlineLevel="1" x14ac:dyDescent="0.25">
      <c r="B2668" s="96" t="s">
        <v>4091</v>
      </c>
      <c r="C2668" s="96" t="s">
        <v>4092</v>
      </c>
      <c r="D2668" s="97" t="s">
        <v>19</v>
      </c>
      <c r="E2668" s="97" t="s">
        <v>19</v>
      </c>
      <c r="F2668" s="97" t="s">
        <v>19</v>
      </c>
      <c r="G2668" s="89"/>
    </row>
    <row r="2669" spans="2:7" s="95" customFormat="1" ht="27.75" customHeight="1" outlineLevel="1" x14ac:dyDescent="0.25">
      <c r="B2669" s="96" t="s">
        <v>111</v>
      </c>
      <c r="C2669" s="96" t="s">
        <v>4093</v>
      </c>
      <c r="D2669" s="97" t="s">
        <v>19</v>
      </c>
      <c r="E2669" s="97" t="s">
        <v>19</v>
      </c>
      <c r="F2669" s="97" t="s">
        <v>19</v>
      </c>
      <c r="G2669" s="89"/>
    </row>
    <row r="2670" spans="2:7" s="95" customFormat="1" ht="91.5" customHeight="1" outlineLevel="1" x14ac:dyDescent="0.25">
      <c r="B2670" s="98" t="s">
        <v>5600</v>
      </c>
      <c r="C2670" s="73" t="s">
        <v>4095</v>
      </c>
      <c r="D2670" s="74" t="s">
        <v>423</v>
      </c>
      <c r="E2670" s="90">
        <v>1</v>
      </c>
      <c r="F2670" s="91">
        <v>6131457</v>
      </c>
      <c r="G2670" s="91">
        <f t="shared" ref="G2670:G2681" si="122">+ROUND(E2670*F2670,0)</f>
        <v>6131457</v>
      </c>
    </row>
    <row r="2671" spans="2:7" s="95" customFormat="1" ht="237" customHeight="1" outlineLevel="1" x14ac:dyDescent="0.25">
      <c r="B2671" s="98" t="s">
        <v>5601</v>
      </c>
      <c r="C2671" s="73" t="s">
        <v>4096</v>
      </c>
      <c r="D2671" s="74" t="s">
        <v>423</v>
      </c>
      <c r="E2671" s="90">
        <v>1</v>
      </c>
      <c r="F2671" s="91">
        <v>10279345</v>
      </c>
      <c r="G2671" s="91">
        <f t="shared" si="122"/>
        <v>10279345</v>
      </c>
    </row>
    <row r="2672" spans="2:7" s="95" customFormat="1" ht="91.5" customHeight="1" outlineLevel="1" x14ac:dyDescent="0.25">
      <c r="B2672" s="98" t="s">
        <v>5602</v>
      </c>
      <c r="C2672" s="73" t="s">
        <v>4098</v>
      </c>
      <c r="D2672" s="74" t="s">
        <v>35</v>
      </c>
      <c r="E2672" s="90">
        <v>1</v>
      </c>
      <c r="F2672" s="91">
        <v>1644145</v>
      </c>
      <c r="G2672" s="91">
        <f t="shared" si="122"/>
        <v>1644145</v>
      </c>
    </row>
    <row r="2673" spans="2:7" s="95" customFormat="1" ht="91.5" customHeight="1" outlineLevel="1" x14ac:dyDescent="0.25">
      <c r="B2673" s="98" t="s">
        <v>5603</v>
      </c>
      <c r="C2673" s="73" t="s">
        <v>4100</v>
      </c>
      <c r="D2673" s="74" t="s">
        <v>30</v>
      </c>
      <c r="E2673" s="90">
        <v>1</v>
      </c>
      <c r="F2673" s="91">
        <v>30030</v>
      </c>
      <c r="G2673" s="91">
        <f t="shared" si="122"/>
        <v>30030</v>
      </c>
    </row>
    <row r="2674" spans="2:7" s="95" customFormat="1" ht="91.5" customHeight="1" outlineLevel="1" x14ac:dyDescent="0.25">
      <c r="B2674" s="98" t="s">
        <v>5604</v>
      </c>
      <c r="C2674" s="73" t="s">
        <v>4102</v>
      </c>
      <c r="D2674" s="74" t="s">
        <v>91</v>
      </c>
      <c r="E2674" s="90">
        <v>1</v>
      </c>
      <c r="F2674" s="91">
        <v>1574986</v>
      </c>
      <c r="G2674" s="91">
        <f t="shared" si="122"/>
        <v>1574986</v>
      </c>
    </row>
    <row r="2675" spans="2:7" s="95" customFormat="1" ht="91.5" customHeight="1" outlineLevel="1" x14ac:dyDescent="0.25">
      <c r="B2675" s="98" t="s">
        <v>5605</v>
      </c>
      <c r="C2675" s="73" t="s">
        <v>4104</v>
      </c>
      <c r="D2675" s="74" t="s">
        <v>35</v>
      </c>
      <c r="E2675" s="90">
        <v>1</v>
      </c>
      <c r="F2675" s="91">
        <v>793274</v>
      </c>
      <c r="G2675" s="91">
        <f t="shared" si="122"/>
        <v>793274</v>
      </c>
    </row>
    <row r="2676" spans="2:7" s="95" customFormat="1" ht="91.5" customHeight="1" outlineLevel="1" x14ac:dyDescent="0.25">
      <c r="B2676" s="98" t="s">
        <v>5606</v>
      </c>
      <c r="C2676" s="73" t="s">
        <v>4106</v>
      </c>
      <c r="D2676" s="74" t="s">
        <v>35</v>
      </c>
      <c r="E2676" s="90">
        <v>1</v>
      </c>
      <c r="F2676" s="91">
        <v>1069304</v>
      </c>
      <c r="G2676" s="91">
        <f t="shared" si="122"/>
        <v>1069304</v>
      </c>
    </row>
    <row r="2677" spans="2:7" s="95" customFormat="1" ht="91.5" customHeight="1" outlineLevel="1" x14ac:dyDescent="0.25">
      <c r="B2677" s="98" t="s">
        <v>5607</v>
      </c>
      <c r="C2677" s="73" t="s">
        <v>4107</v>
      </c>
      <c r="D2677" s="74" t="s">
        <v>35</v>
      </c>
      <c r="E2677" s="90">
        <v>1</v>
      </c>
      <c r="F2677" s="91">
        <v>5633304</v>
      </c>
      <c r="G2677" s="91">
        <f t="shared" si="122"/>
        <v>5633304</v>
      </c>
    </row>
    <row r="2678" spans="2:7" s="95" customFormat="1" ht="91.5" customHeight="1" outlineLevel="1" x14ac:dyDescent="0.25">
      <c r="B2678" s="98" t="s">
        <v>5608</v>
      </c>
      <c r="C2678" s="73" t="s">
        <v>4108</v>
      </c>
      <c r="D2678" s="74" t="s">
        <v>35</v>
      </c>
      <c r="E2678" s="90">
        <v>1</v>
      </c>
      <c r="F2678" s="91">
        <v>1301360</v>
      </c>
      <c r="G2678" s="91">
        <f t="shared" si="122"/>
        <v>1301360</v>
      </c>
    </row>
    <row r="2679" spans="2:7" s="95" customFormat="1" ht="91.5" customHeight="1" outlineLevel="1" x14ac:dyDescent="0.25">
      <c r="B2679" s="98" t="s">
        <v>5609</v>
      </c>
      <c r="C2679" s="73" t="s">
        <v>4109</v>
      </c>
      <c r="D2679" s="74" t="s">
        <v>35</v>
      </c>
      <c r="E2679" s="90">
        <v>1</v>
      </c>
      <c r="F2679" s="91">
        <v>60358</v>
      </c>
      <c r="G2679" s="91">
        <f t="shared" si="122"/>
        <v>60358</v>
      </c>
    </row>
    <row r="2680" spans="2:7" s="95" customFormat="1" ht="91.5" customHeight="1" outlineLevel="1" x14ac:dyDescent="0.25">
      <c r="B2680" s="98" t="s">
        <v>5610</v>
      </c>
      <c r="C2680" s="73" t="s">
        <v>4110</v>
      </c>
      <c r="D2680" s="74" t="s">
        <v>35</v>
      </c>
      <c r="E2680" s="90">
        <v>1</v>
      </c>
      <c r="F2680" s="91">
        <v>24012504</v>
      </c>
      <c r="G2680" s="91">
        <f t="shared" si="122"/>
        <v>24012504</v>
      </c>
    </row>
    <row r="2681" spans="2:7" s="95" customFormat="1" ht="91.5" customHeight="1" outlineLevel="1" x14ac:dyDescent="0.25">
      <c r="B2681" s="98" t="s">
        <v>5611</v>
      </c>
      <c r="C2681" s="73" t="s">
        <v>4111</v>
      </c>
      <c r="D2681" s="74" t="s">
        <v>35</v>
      </c>
      <c r="E2681" s="90">
        <v>1</v>
      </c>
      <c r="F2681" s="91">
        <v>25390104</v>
      </c>
      <c r="G2681" s="91">
        <f t="shared" si="122"/>
        <v>25390104</v>
      </c>
    </row>
    <row r="2682" spans="2:7" s="95" customFormat="1" ht="27.75" customHeight="1" outlineLevel="1" x14ac:dyDescent="0.25">
      <c r="B2682" s="96" t="s">
        <v>112</v>
      </c>
      <c r="C2682" s="96" t="s">
        <v>4112</v>
      </c>
      <c r="D2682" s="97" t="s">
        <v>19</v>
      </c>
      <c r="E2682" s="97" t="s">
        <v>19</v>
      </c>
      <c r="F2682" s="97" t="s">
        <v>19</v>
      </c>
      <c r="G2682" s="89"/>
    </row>
    <row r="2683" spans="2:7" s="95" customFormat="1" ht="91.5" customHeight="1" outlineLevel="1" x14ac:dyDescent="0.25">
      <c r="B2683" s="98" t="s">
        <v>5612</v>
      </c>
      <c r="C2683" s="73" t="s">
        <v>4113</v>
      </c>
      <c r="D2683" s="74" t="s">
        <v>35</v>
      </c>
      <c r="E2683" s="90">
        <v>1</v>
      </c>
      <c r="F2683" s="91">
        <v>1174744</v>
      </c>
      <c r="G2683" s="91">
        <f>+ROUND(E2683*F2683,0)</f>
        <v>1174744</v>
      </c>
    </row>
    <row r="2684" spans="2:7" s="95" customFormat="1" ht="27.75" customHeight="1" outlineLevel="1" x14ac:dyDescent="0.25">
      <c r="B2684" s="96" t="s">
        <v>4114</v>
      </c>
      <c r="C2684" s="96" t="s">
        <v>4115</v>
      </c>
      <c r="D2684" s="97" t="s">
        <v>19</v>
      </c>
      <c r="E2684" s="97" t="s">
        <v>19</v>
      </c>
      <c r="F2684" s="97" t="s">
        <v>19</v>
      </c>
      <c r="G2684" s="89"/>
    </row>
    <row r="2685" spans="2:7" s="95" customFormat="1" ht="91.5" customHeight="1" outlineLevel="1" x14ac:dyDescent="0.25">
      <c r="B2685" s="98" t="s">
        <v>5613</v>
      </c>
      <c r="C2685" s="73" t="s">
        <v>4116</v>
      </c>
      <c r="D2685" s="74" t="s">
        <v>35</v>
      </c>
      <c r="E2685" s="90">
        <v>1</v>
      </c>
      <c r="F2685" s="91">
        <v>1038316</v>
      </c>
      <c r="G2685" s="91">
        <f t="shared" ref="G2685:G2687" si="123">+ROUND(E2685*F2685,0)</f>
        <v>1038316</v>
      </c>
    </row>
    <row r="2686" spans="2:7" s="95" customFormat="1" ht="91.5" customHeight="1" outlineLevel="1" x14ac:dyDescent="0.25">
      <c r="B2686" s="98" t="s">
        <v>5614</v>
      </c>
      <c r="C2686" s="73" t="s">
        <v>4117</v>
      </c>
      <c r="D2686" s="74" t="s">
        <v>35</v>
      </c>
      <c r="E2686" s="90">
        <v>1</v>
      </c>
      <c r="F2686" s="91">
        <v>893829</v>
      </c>
      <c r="G2686" s="91">
        <f t="shared" si="123"/>
        <v>893829</v>
      </c>
    </row>
    <row r="2687" spans="2:7" s="95" customFormat="1" ht="177" customHeight="1" outlineLevel="1" x14ac:dyDescent="0.25">
      <c r="B2687" s="98" t="s">
        <v>5615</v>
      </c>
      <c r="C2687" s="73" t="s">
        <v>4118</v>
      </c>
      <c r="D2687" s="74" t="s">
        <v>35</v>
      </c>
      <c r="E2687" s="90">
        <v>1</v>
      </c>
      <c r="F2687" s="91">
        <v>5627544</v>
      </c>
      <c r="G2687" s="91">
        <f t="shared" si="123"/>
        <v>5627544</v>
      </c>
    </row>
    <row r="2688" spans="2:7" s="95" customFormat="1" ht="27.75" customHeight="1" outlineLevel="1" x14ac:dyDescent="0.25">
      <c r="B2688" s="96" t="s">
        <v>4119</v>
      </c>
      <c r="C2688" s="96" t="s">
        <v>4120</v>
      </c>
      <c r="D2688" s="97" t="s">
        <v>19</v>
      </c>
      <c r="E2688" s="97" t="s">
        <v>19</v>
      </c>
      <c r="F2688" s="97" t="s">
        <v>19</v>
      </c>
      <c r="G2688" s="89"/>
    </row>
    <row r="2689" spans="2:7" s="95" customFormat="1" ht="177" customHeight="1" outlineLevel="1" x14ac:dyDescent="0.25">
      <c r="B2689" s="98" t="s">
        <v>5616</v>
      </c>
      <c r="C2689" s="73" t="s">
        <v>4121</v>
      </c>
      <c r="D2689" s="74" t="s">
        <v>35</v>
      </c>
      <c r="E2689" s="90">
        <v>1</v>
      </c>
      <c r="F2689" s="91">
        <v>173280</v>
      </c>
      <c r="G2689" s="91">
        <f t="shared" ref="G2689:G2713" si="124">+ROUND(E2689*F2689,0)</f>
        <v>173280</v>
      </c>
    </row>
    <row r="2690" spans="2:7" s="95" customFormat="1" ht="144" customHeight="1" outlineLevel="1" x14ac:dyDescent="0.25">
      <c r="B2690" s="98" t="s">
        <v>5617</v>
      </c>
      <c r="C2690" s="73" t="s">
        <v>4122</v>
      </c>
      <c r="D2690" s="74" t="s">
        <v>35</v>
      </c>
      <c r="E2690" s="90">
        <v>1</v>
      </c>
      <c r="F2690" s="91">
        <v>2205805</v>
      </c>
      <c r="G2690" s="91">
        <f t="shared" si="124"/>
        <v>2205805</v>
      </c>
    </row>
    <row r="2691" spans="2:7" s="95" customFormat="1" ht="144" customHeight="1" outlineLevel="1" x14ac:dyDescent="0.25">
      <c r="B2691" s="98" t="s">
        <v>5618</v>
      </c>
      <c r="C2691" s="73" t="s">
        <v>4123</v>
      </c>
      <c r="D2691" s="74" t="s">
        <v>35</v>
      </c>
      <c r="E2691" s="90">
        <v>1</v>
      </c>
      <c r="F2691" s="91">
        <v>1077857</v>
      </c>
      <c r="G2691" s="91">
        <f t="shared" si="124"/>
        <v>1077857</v>
      </c>
    </row>
    <row r="2692" spans="2:7" s="95" customFormat="1" ht="144" customHeight="1" outlineLevel="1" x14ac:dyDescent="0.25">
      <c r="B2692" s="98" t="s">
        <v>5619</v>
      </c>
      <c r="C2692" s="73" t="s">
        <v>4124</v>
      </c>
      <c r="D2692" s="74" t="s">
        <v>35</v>
      </c>
      <c r="E2692" s="90">
        <v>1</v>
      </c>
      <c r="F2692" s="91">
        <v>755390</v>
      </c>
      <c r="G2692" s="91">
        <f t="shared" si="124"/>
        <v>755390</v>
      </c>
    </row>
    <row r="2693" spans="2:7" s="95" customFormat="1" ht="144" customHeight="1" outlineLevel="1" x14ac:dyDescent="0.25">
      <c r="B2693" s="98" t="s">
        <v>5620</v>
      </c>
      <c r="C2693" s="73" t="s">
        <v>4125</v>
      </c>
      <c r="D2693" s="74" t="s">
        <v>35</v>
      </c>
      <c r="E2693" s="90">
        <v>1</v>
      </c>
      <c r="F2693" s="91">
        <v>644453</v>
      </c>
      <c r="G2693" s="91">
        <f t="shared" si="124"/>
        <v>644453</v>
      </c>
    </row>
    <row r="2694" spans="2:7" s="95" customFormat="1" ht="91.5" customHeight="1" outlineLevel="1" x14ac:dyDescent="0.25">
      <c r="B2694" s="98" t="s">
        <v>5621</v>
      </c>
      <c r="C2694" s="73" t="s">
        <v>4126</v>
      </c>
      <c r="D2694" s="74" t="s">
        <v>35</v>
      </c>
      <c r="E2694" s="90">
        <v>1</v>
      </c>
      <c r="F2694" s="91">
        <v>509343</v>
      </c>
      <c r="G2694" s="91">
        <f t="shared" si="124"/>
        <v>509343</v>
      </c>
    </row>
    <row r="2695" spans="2:7" s="95" customFormat="1" ht="91.5" customHeight="1" outlineLevel="1" x14ac:dyDescent="0.25">
      <c r="B2695" s="98" t="s">
        <v>5622</v>
      </c>
      <c r="C2695" s="73" t="s">
        <v>4127</v>
      </c>
      <c r="D2695" s="74" t="s">
        <v>35</v>
      </c>
      <c r="E2695" s="90">
        <v>1</v>
      </c>
      <c r="F2695" s="91">
        <v>1867988</v>
      </c>
      <c r="G2695" s="91">
        <f t="shared" si="124"/>
        <v>1867988</v>
      </c>
    </row>
    <row r="2696" spans="2:7" s="95" customFormat="1" ht="91.5" customHeight="1" outlineLevel="1" x14ac:dyDescent="0.25">
      <c r="B2696" s="98" t="s">
        <v>5623</v>
      </c>
      <c r="C2696" s="73" t="s">
        <v>4128</v>
      </c>
      <c r="D2696" s="74" t="s">
        <v>35</v>
      </c>
      <c r="E2696" s="90">
        <v>1</v>
      </c>
      <c r="F2696" s="91">
        <v>2011001</v>
      </c>
      <c r="G2696" s="91">
        <f t="shared" si="124"/>
        <v>2011001</v>
      </c>
    </row>
    <row r="2697" spans="2:7" s="95" customFormat="1" ht="91.5" customHeight="1" outlineLevel="1" x14ac:dyDescent="0.25">
      <c r="B2697" s="98" t="s">
        <v>5624</v>
      </c>
      <c r="C2697" s="73" t="s">
        <v>4129</v>
      </c>
      <c r="D2697" s="74" t="s">
        <v>35</v>
      </c>
      <c r="E2697" s="90">
        <v>1</v>
      </c>
      <c r="F2697" s="91">
        <v>304696</v>
      </c>
      <c r="G2697" s="91">
        <f t="shared" si="124"/>
        <v>304696</v>
      </c>
    </row>
    <row r="2698" spans="2:7" s="95" customFormat="1" ht="91.5" customHeight="1" outlineLevel="1" x14ac:dyDescent="0.25">
      <c r="B2698" s="98" t="s">
        <v>5625</v>
      </c>
      <c r="C2698" s="73" t="s">
        <v>4130</v>
      </c>
      <c r="D2698" s="74" t="s">
        <v>35</v>
      </c>
      <c r="E2698" s="90">
        <v>1</v>
      </c>
      <c r="F2698" s="91">
        <v>217243</v>
      </c>
      <c r="G2698" s="91">
        <f t="shared" si="124"/>
        <v>217243</v>
      </c>
    </row>
    <row r="2699" spans="2:7" s="95" customFormat="1" ht="91.5" customHeight="1" outlineLevel="1" x14ac:dyDescent="0.25">
      <c r="B2699" s="98" t="s">
        <v>5626</v>
      </c>
      <c r="C2699" s="73" t="s">
        <v>4131</v>
      </c>
      <c r="D2699" s="74" t="s">
        <v>35</v>
      </c>
      <c r="E2699" s="90">
        <v>1</v>
      </c>
      <c r="F2699" s="91">
        <v>353435</v>
      </c>
      <c r="G2699" s="91">
        <f t="shared" si="124"/>
        <v>353435</v>
      </c>
    </row>
    <row r="2700" spans="2:7" s="95" customFormat="1" ht="91.5" customHeight="1" outlineLevel="1" x14ac:dyDescent="0.25">
      <c r="B2700" s="98" t="s">
        <v>5627</v>
      </c>
      <c r="C2700" s="73" t="s">
        <v>4132</v>
      </c>
      <c r="D2700" s="74" t="s">
        <v>35</v>
      </c>
      <c r="E2700" s="90">
        <v>1</v>
      </c>
      <c r="F2700" s="91">
        <v>194319</v>
      </c>
      <c r="G2700" s="91">
        <f t="shared" si="124"/>
        <v>194319</v>
      </c>
    </row>
    <row r="2701" spans="2:7" s="95" customFormat="1" ht="91.5" customHeight="1" outlineLevel="1" x14ac:dyDescent="0.25">
      <c r="B2701" s="98" t="s">
        <v>5628</v>
      </c>
      <c r="C2701" s="73" t="s">
        <v>4133</v>
      </c>
      <c r="D2701" s="74" t="s">
        <v>35</v>
      </c>
      <c r="E2701" s="90">
        <v>1</v>
      </c>
      <c r="F2701" s="91">
        <v>325769</v>
      </c>
      <c r="G2701" s="91">
        <f t="shared" si="124"/>
        <v>325769</v>
      </c>
    </row>
    <row r="2702" spans="2:7" s="95" customFormat="1" ht="91.5" customHeight="1" outlineLevel="1" x14ac:dyDescent="0.25">
      <c r="B2702" s="98" t="s">
        <v>5629</v>
      </c>
      <c r="C2702" s="73" t="s">
        <v>4134</v>
      </c>
      <c r="D2702" s="74" t="s">
        <v>35</v>
      </c>
      <c r="E2702" s="90">
        <v>1</v>
      </c>
      <c r="F2702" s="91">
        <v>118734</v>
      </c>
      <c r="G2702" s="91">
        <f t="shared" si="124"/>
        <v>118734</v>
      </c>
    </row>
    <row r="2703" spans="2:7" s="95" customFormat="1" ht="91.5" customHeight="1" outlineLevel="1" x14ac:dyDescent="0.25">
      <c r="B2703" s="98" t="s">
        <v>5630</v>
      </c>
      <c r="C2703" s="73" t="s">
        <v>4135</v>
      </c>
      <c r="D2703" s="74" t="s">
        <v>35</v>
      </c>
      <c r="E2703" s="90">
        <v>1</v>
      </c>
      <c r="F2703" s="91">
        <v>10732413</v>
      </c>
      <c r="G2703" s="91">
        <f t="shared" si="124"/>
        <v>10732413</v>
      </c>
    </row>
    <row r="2704" spans="2:7" s="95" customFormat="1" ht="91.5" customHeight="1" outlineLevel="1" x14ac:dyDescent="0.25">
      <c r="B2704" s="98" t="s">
        <v>5631</v>
      </c>
      <c r="C2704" s="73" t="s">
        <v>4136</v>
      </c>
      <c r="D2704" s="74" t="s">
        <v>35</v>
      </c>
      <c r="E2704" s="90">
        <v>1</v>
      </c>
      <c r="F2704" s="91">
        <v>492964</v>
      </c>
      <c r="G2704" s="91">
        <f t="shared" si="124"/>
        <v>492964</v>
      </c>
    </row>
    <row r="2705" spans="2:8" s="95" customFormat="1" ht="91.5" customHeight="1" outlineLevel="1" x14ac:dyDescent="0.25">
      <c r="B2705" s="98" t="s">
        <v>5632</v>
      </c>
      <c r="C2705" s="73" t="s">
        <v>4137</v>
      </c>
      <c r="D2705" s="74" t="s">
        <v>35</v>
      </c>
      <c r="E2705" s="90">
        <v>1</v>
      </c>
      <c r="F2705" s="91">
        <v>526715</v>
      </c>
      <c r="G2705" s="91">
        <f t="shared" si="124"/>
        <v>526715</v>
      </c>
    </row>
    <row r="2706" spans="2:8" s="95" customFormat="1" ht="91.5" customHeight="1" outlineLevel="1" x14ac:dyDescent="0.25">
      <c r="B2706" s="98" t="s">
        <v>5633</v>
      </c>
      <c r="C2706" s="73" t="s">
        <v>4138</v>
      </c>
      <c r="D2706" s="74" t="s">
        <v>35</v>
      </c>
      <c r="E2706" s="90">
        <v>1</v>
      </c>
      <c r="F2706" s="91">
        <v>3819373</v>
      </c>
      <c r="G2706" s="91">
        <f t="shared" si="124"/>
        <v>3819373</v>
      </c>
    </row>
    <row r="2707" spans="2:8" s="95" customFormat="1" ht="91.5" customHeight="1" outlineLevel="1" x14ac:dyDescent="0.25">
      <c r="B2707" s="98" t="s">
        <v>5634</v>
      </c>
      <c r="C2707" s="73" t="s">
        <v>4139</v>
      </c>
      <c r="D2707" s="74" t="s">
        <v>35</v>
      </c>
      <c r="E2707" s="90">
        <v>1</v>
      </c>
      <c r="F2707" s="91">
        <v>759309</v>
      </c>
      <c r="G2707" s="91">
        <f t="shared" si="124"/>
        <v>759309</v>
      </c>
    </row>
    <row r="2708" spans="2:8" s="95" customFormat="1" ht="91.5" customHeight="1" outlineLevel="1" x14ac:dyDescent="0.25">
      <c r="B2708" s="98" t="s">
        <v>5635</v>
      </c>
      <c r="C2708" s="73" t="s">
        <v>4140</v>
      </c>
      <c r="D2708" s="74" t="s">
        <v>4141</v>
      </c>
      <c r="E2708" s="90">
        <v>1</v>
      </c>
      <c r="F2708" s="91">
        <v>1446023</v>
      </c>
      <c r="G2708" s="91">
        <f t="shared" si="124"/>
        <v>1446023</v>
      </c>
    </row>
    <row r="2709" spans="2:8" s="95" customFormat="1" ht="139.5" customHeight="1" outlineLevel="1" x14ac:dyDescent="0.25">
      <c r="B2709" s="98" t="s">
        <v>5636</v>
      </c>
      <c r="C2709" s="73" t="s">
        <v>4142</v>
      </c>
      <c r="D2709" s="74" t="s">
        <v>35</v>
      </c>
      <c r="E2709" s="90">
        <v>1</v>
      </c>
      <c r="F2709" s="91">
        <v>5327938</v>
      </c>
      <c r="G2709" s="91">
        <f t="shared" si="124"/>
        <v>5327938</v>
      </c>
    </row>
    <row r="2710" spans="2:8" s="95" customFormat="1" ht="139.5" customHeight="1" outlineLevel="1" x14ac:dyDescent="0.25">
      <c r="B2710" s="98" t="s">
        <v>5637</v>
      </c>
      <c r="C2710" s="73" t="s">
        <v>4143</v>
      </c>
      <c r="D2710" s="74" t="s">
        <v>35</v>
      </c>
      <c r="E2710" s="90">
        <v>1</v>
      </c>
      <c r="F2710" s="91">
        <v>1589437</v>
      </c>
      <c r="G2710" s="91">
        <f t="shared" si="124"/>
        <v>1589437</v>
      </c>
    </row>
    <row r="2711" spans="2:8" s="95" customFormat="1" ht="139.5" customHeight="1" outlineLevel="1" x14ac:dyDescent="0.25">
      <c r="B2711" s="98" t="s">
        <v>5638</v>
      </c>
      <c r="C2711" s="73" t="s">
        <v>4144</v>
      </c>
      <c r="D2711" s="74" t="s">
        <v>35</v>
      </c>
      <c r="E2711" s="90">
        <v>1</v>
      </c>
      <c r="F2711" s="91">
        <v>2125411</v>
      </c>
      <c r="G2711" s="91">
        <f t="shared" si="124"/>
        <v>2125411</v>
      </c>
    </row>
    <row r="2712" spans="2:8" s="95" customFormat="1" ht="139.5" customHeight="1" outlineLevel="1" x14ac:dyDescent="0.25">
      <c r="B2712" s="98" t="s">
        <v>5639</v>
      </c>
      <c r="C2712" s="73" t="s">
        <v>4145</v>
      </c>
      <c r="D2712" s="74" t="s">
        <v>35</v>
      </c>
      <c r="E2712" s="90">
        <v>1</v>
      </c>
      <c r="F2712" s="91">
        <v>277684</v>
      </c>
      <c r="G2712" s="91">
        <f t="shared" si="124"/>
        <v>277684</v>
      </c>
    </row>
    <row r="2713" spans="2:8" s="95" customFormat="1" ht="91.5" customHeight="1" outlineLevel="1" x14ac:dyDescent="0.25">
      <c r="B2713" s="98" t="s">
        <v>5640</v>
      </c>
      <c r="C2713" s="73" t="s">
        <v>4146</v>
      </c>
      <c r="D2713" s="74" t="s">
        <v>35</v>
      </c>
      <c r="E2713" s="90">
        <v>1</v>
      </c>
      <c r="F2713" s="91">
        <v>3622916</v>
      </c>
      <c r="G2713" s="91">
        <f t="shared" si="124"/>
        <v>3622916</v>
      </c>
    </row>
    <row r="2714" spans="2:8" s="95" customFormat="1" ht="27.75" customHeight="1" outlineLevel="1" x14ac:dyDescent="0.25">
      <c r="B2714" s="96" t="s">
        <v>4147</v>
      </c>
      <c r="C2714" s="96" t="s">
        <v>4148</v>
      </c>
      <c r="D2714" s="97" t="s">
        <v>19</v>
      </c>
      <c r="E2714" s="97" t="s">
        <v>19</v>
      </c>
      <c r="F2714" s="97" t="s">
        <v>19</v>
      </c>
      <c r="G2714" s="89"/>
    </row>
    <row r="2715" spans="2:8" s="95" customFormat="1" ht="91.5" customHeight="1" outlineLevel="1" x14ac:dyDescent="0.25">
      <c r="B2715" s="98" t="s">
        <v>5641</v>
      </c>
      <c r="C2715" s="73" t="s">
        <v>4149</v>
      </c>
      <c r="D2715" s="74" t="s">
        <v>35</v>
      </c>
      <c r="E2715" s="90">
        <v>1</v>
      </c>
      <c r="F2715" s="91">
        <v>63949</v>
      </c>
      <c r="G2715" s="91">
        <f>+ROUND(E2715*F2715,0)</f>
        <v>63949</v>
      </c>
    </row>
    <row r="2716" spans="2:8" s="95" customFormat="1" ht="36" customHeight="1" x14ac:dyDescent="0.25">
      <c r="B2716" s="93" t="s">
        <v>4150</v>
      </c>
      <c r="C2716" s="93" t="s">
        <v>4151</v>
      </c>
      <c r="D2716" s="94" t="s">
        <v>19</v>
      </c>
      <c r="E2716" s="94" t="s">
        <v>19</v>
      </c>
      <c r="F2716" s="94" t="s">
        <v>19</v>
      </c>
      <c r="G2716" s="88"/>
      <c r="H2716" s="99"/>
    </row>
    <row r="2717" spans="2:8" s="95" customFormat="1" ht="27.75" customHeight="1" outlineLevel="1" x14ac:dyDescent="0.25">
      <c r="B2717" s="96" t="s">
        <v>4152</v>
      </c>
      <c r="C2717" s="96" t="s">
        <v>4264</v>
      </c>
      <c r="D2717" s="97"/>
      <c r="E2717" s="97"/>
      <c r="F2717" s="97"/>
      <c r="G2717" s="89"/>
    </row>
    <row r="2718" spans="2:8" s="95" customFormat="1" ht="135.75" customHeight="1" outlineLevel="1" x14ac:dyDescent="0.25">
      <c r="B2718" s="98" t="s">
        <v>3980</v>
      </c>
      <c r="C2718" s="73" t="s">
        <v>4227</v>
      </c>
      <c r="D2718" s="74" t="s">
        <v>35</v>
      </c>
      <c r="E2718" s="90">
        <v>1</v>
      </c>
      <c r="F2718" s="91">
        <v>1397668</v>
      </c>
      <c r="G2718" s="91">
        <f t="shared" ref="G2718:G2720" si="125">+ROUND(E2718*F2718,0)</f>
        <v>1397668</v>
      </c>
    </row>
    <row r="2719" spans="2:8" s="95" customFormat="1" ht="135.75" customHeight="1" outlineLevel="1" x14ac:dyDescent="0.25">
      <c r="B2719" s="98" t="s">
        <v>3983</v>
      </c>
      <c r="C2719" s="73" t="s">
        <v>4228</v>
      </c>
      <c r="D2719" s="74" t="s">
        <v>35</v>
      </c>
      <c r="E2719" s="90">
        <v>1</v>
      </c>
      <c r="F2719" s="91">
        <v>392110</v>
      </c>
      <c r="G2719" s="91">
        <f t="shared" si="125"/>
        <v>392110</v>
      </c>
    </row>
    <row r="2720" spans="2:8" s="95" customFormat="1" ht="135.75" customHeight="1" outlineLevel="1" x14ac:dyDescent="0.25">
      <c r="B2720" s="98" t="s">
        <v>3985</v>
      </c>
      <c r="C2720" s="73" t="s">
        <v>4229</v>
      </c>
      <c r="D2720" s="74" t="s">
        <v>35</v>
      </c>
      <c r="E2720" s="90">
        <v>1</v>
      </c>
      <c r="F2720" s="91">
        <v>726937</v>
      </c>
      <c r="G2720" s="91">
        <f t="shared" si="125"/>
        <v>726937</v>
      </c>
    </row>
    <row r="2721" spans="2:7" s="95" customFormat="1" ht="27.75" customHeight="1" outlineLevel="1" x14ac:dyDescent="0.25">
      <c r="B2721" s="96" t="s">
        <v>4162</v>
      </c>
      <c r="C2721" s="96" t="s">
        <v>4265</v>
      </c>
      <c r="D2721" s="97"/>
      <c r="E2721" s="97"/>
      <c r="F2721" s="97"/>
      <c r="G2721" s="89"/>
    </row>
    <row r="2722" spans="2:7" s="95" customFormat="1" ht="135.75" customHeight="1" outlineLevel="1" x14ac:dyDescent="0.25">
      <c r="B2722" s="98" t="s">
        <v>4011</v>
      </c>
      <c r="C2722" s="73" t="s">
        <v>4230</v>
      </c>
      <c r="D2722" s="74" t="s">
        <v>35</v>
      </c>
      <c r="E2722" s="90">
        <v>1</v>
      </c>
      <c r="F2722" s="91">
        <v>140772</v>
      </c>
      <c r="G2722" s="91">
        <f t="shared" ref="G2722:G2737" si="126">+ROUND(E2722*F2722,0)</f>
        <v>140772</v>
      </c>
    </row>
    <row r="2723" spans="2:7" s="95" customFormat="1" ht="135.75" customHeight="1" outlineLevel="1" x14ac:dyDescent="0.25">
      <c r="B2723" s="98" t="s">
        <v>4013</v>
      </c>
      <c r="C2723" s="73" t="s">
        <v>4232</v>
      </c>
      <c r="D2723" s="74" t="s">
        <v>35</v>
      </c>
      <c r="E2723" s="90">
        <v>1</v>
      </c>
      <c r="F2723" s="91">
        <v>214949</v>
      </c>
      <c r="G2723" s="91">
        <f t="shared" si="126"/>
        <v>214949</v>
      </c>
    </row>
    <row r="2724" spans="2:7" s="95" customFormat="1" ht="135.75" customHeight="1" outlineLevel="1" x14ac:dyDescent="0.25">
      <c r="B2724" s="98" t="s">
        <v>4015</v>
      </c>
      <c r="C2724" s="73" t="s">
        <v>4234</v>
      </c>
      <c r="D2724" s="74" t="s">
        <v>35</v>
      </c>
      <c r="E2724" s="90">
        <v>1</v>
      </c>
      <c r="F2724" s="91">
        <v>311898</v>
      </c>
      <c r="G2724" s="91">
        <f t="shared" si="126"/>
        <v>311898</v>
      </c>
    </row>
    <row r="2725" spans="2:7" s="95" customFormat="1" ht="135.75" customHeight="1" outlineLevel="1" x14ac:dyDescent="0.25">
      <c r="B2725" s="98" t="s">
        <v>4017</v>
      </c>
      <c r="C2725" s="73" t="s">
        <v>4236</v>
      </c>
      <c r="D2725" s="74" t="s">
        <v>35</v>
      </c>
      <c r="E2725" s="90">
        <v>1</v>
      </c>
      <c r="F2725" s="91">
        <v>43658</v>
      </c>
      <c r="G2725" s="91">
        <f t="shared" si="126"/>
        <v>43658</v>
      </c>
    </row>
    <row r="2726" spans="2:7" s="95" customFormat="1" ht="135.75" customHeight="1" outlineLevel="1" x14ac:dyDescent="0.25">
      <c r="B2726" s="98" t="s">
        <v>4019</v>
      </c>
      <c r="C2726" s="73" t="s">
        <v>4237</v>
      </c>
      <c r="D2726" s="74" t="s">
        <v>35</v>
      </c>
      <c r="E2726" s="90">
        <v>1</v>
      </c>
      <c r="F2726" s="91">
        <v>59909</v>
      </c>
      <c r="G2726" s="91">
        <f t="shared" si="126"/>
        <v>59909</v>
      </c>
    </row>
    <row r="2727" spans="2:7" s="95" customFormat="1" ht="135.75" customHeight="1" outlineLevel="1" x14ac:dyDescent="0.25">
      <c r="B2727" s="98" t="s">
        <v>4022</v>
      </c>
      <c r="C2727" s="73" t="s">
        <v>4238</v>
      </c>
      <c r="D2727" s="74" t="s">
        <v>35</v>
      </c>
      <c r="E2727" s="90">
        <v>1</v>
      </c>
      <c r="F2727" s="91">
        <v>15909</v>
      </c>
      <c r="G2727" s="91">
        <f t="shared" si="126"/>
        <v>15909</v>
      </c>
    </row>
    <row r="2728" spans="2:7" s="95" customFormat="1" ht="135.75" customHeight="1" outlineLevel="1" x14ac:dyDescent="0.25">
      <c r="B2728" s="98" t="s">
        <v>4024</v>
      </c>
      <c r="C2728" s="73" t="s">
        <v>4239</v>
      </c>
      <c r="D2728" s="74" t="s">
        <v>35</v>
      </c>
      <c r="E2728" s="90">
        <v>1</v>
      </c>
      <c r="F2728" s="91">
        <v>4277</v>
      </c>
      <c r="G2728" s="91">
        <f t="shared" si="126"/>
        <v>4277</v>
      </c>
    </row>
    <row r="2729" spans="2:7" s="95" customFormat="1" ht="135.75" customHeight="1" outlineLevel="1" x14ac:dyDescent="0.25">
      <c r="B2729" s="98" t="s">
        <v>4026</v>
      </c>
      <c r="C2729" s="73" t="s">
        <v>4240</v>
      </c>
      <c r="D2729" s="74" t="s">
        <v>35</v>
      </c>
      <c r="E2729" s="90">
        <v>1</v>
      </c>
      <c r="F2729" s="91">
        <v>6159</v>
      </c>
      <c r="G2729" s="91">
        <f t="shared" si="126"/>
        <v>6159</v>
      </c>
    </row>
    <row r="2730" spans="2:7" s="95" customFormat="1" ht="135.75" customHeight="1" outlineLevel="1" x14ac:dyDescent="0.25">
      <c r="B2730" s="98" t="s">
        <v>4028</v>
      </c>
      <c r="C2730" s="73" t="s">
        <v>4241</v>
      </c>
      <c r="D2730" s="74" t="s">
        <v>35</v>
      </c>
      <c r="E2730" s="90">
        <v>1</v>
      </c>
      <c r="F2730" s="91">
        <v>10959</v>
      </c>
      <c r="G2730" s="91">
        <f t="shared" si="126"/>
        <v>10959</v>
      </c>
    </row>
    <row r="2731" spans="2:7" s="95" customFormat="1" ht="135.75" customHeight="1" outlineLevel="1" x14ac:dyDescent="0.25">
      <c r="B2731" s="98" t="s">
        <v>4030</v>
      </c>
      <c r="C2731" s="73" t="s">
        <v>4243</v>
      </c>
      <c r="D2731" s="74" t="s">
        <v>35</v>
      </c>
      <c r="E2731" s="90">
        <v>1</v>
      </c>
      <c r="F2731" s="91">
        <v>5534</v>
      </c>
      <c r="G2731" s="91">
        <f t="shared" si="126"/>
        <v>5534</v>
      </c>
    </row>
    <row r="2732" spans="2:7" s="95" customFormat="1" ht="135.75" customHeight="1" outlineLevel="1" x14ac:dyDescent="0.25">
      <c r="B2732" s="98" t="s">
        <v>4032</v>
      </c>
      <c r="C2732" s="73" t="s">
        <v>4245</v>
      </c>
      <c r="D2732" s="74" t="s">
        <v>35</v>
      </c>
      <c r="E2732" s="90">
        <v>1</v>
      </c>
      <c r="F2732" s="91">
        <v>7959</v>
      </c>
      <c r="G2732" s="91">
        <f t="shared" si="126"/>
        <v>7959</v>
      </c>
    </row>
    <row r="2733" spans="2:7" s="95" customFormat="1" ht="135.75" customHeight="1" outlineLevel="1" x14ac:dyDescent="0.25">
      <c r="B2733" s="98" t="s">
        <v>4034</v>
      </c>
      <c r="C2733" s="73" t="s">
        <v>4247</v>
      </c>
      <c r="D2733" s="74" t="s">
        <v>35</v>
      </c>
      <c r="E2733" s="90">
        <v>1</v>
      </c>
      <c r="F2733" s="91">
        <v>10959</v>
      </c>
      <c r="G2733" s="91">
        <f t="shared" si="126"/>
        <v>10959</v>
      </c>
    </row>
    <row r="2734" spans="2:7" s="95" customFormat="1" ht="135.75" customHeight="1" outlineLevel="1" x14ac:dyDescent="0.25">
      <c r="B2734" s="98" t="s">
        <v>4036</v>
      </c>
      <c r="C2734" s="73" t="s">
        <v>4249</v>
      </c>
      <c r="D2734" s="74" t="s">
        <v>35</v>
      </c>
      <c r="E2734" s="90">
        <v>1</v>
      </c>
      <c r="F2734" s="91">
        <v>5959</v>
      </c>
      <c r="G2734" s="91">
        <f t="shared" si="126"/>
        <v>5959</v>
      </c>
    </row>
    <row r="2735" spans="2:7" s="95" customFormat="1" ht="135.75" customHeight="1" outlineLevel="1" x14ac:dyDescent="0.25">
      <c r="B2735" s="98" t="s">
        <v>4038</v>
      </c>
      <c r="C2735" s="73" t="s">
        <v>4251</v>
      </c>
      <c r="D2735" s="74" t="s">
        <v>30</v>
      </c>
      <c r="E2735" s="90">
        <v>1</v>
      </c>
      <c r="F2735" s="91">
        <v>52787</v>
      </c>
      <c r="G2735" s="91">
        <f t="shared" si="126"/>
        <v>52787</v>
      </c>
    </row>
    <row r="2736" spans="2:7" s="95" customFormat="1" ht="91.5" customHeight="1" outlineLevel="1" x14ac:dyDescent="0.25">
      <c r="B2736" s="98" t="s">
        <v>4040</v>
      </c>
      <c r="C2736" s="73" t="s">
        <v>4253</v>
      </c>
      <c r="D2736" s="74" t="s">
        <v>30</v>
      </c>
      <c r="E2736" s="90">
        <v>1</v>
      </c>
      <c r="F2736" s="91">
        <v>27287</v>
      </c>
      <c r="G2736" s="91">
        <f t="shared" si="126"/>
        <v>27287</v>
      </c>
    </row>
    <row r="2737" spans="2:7" s="95" customFormat="1" ht="91.5" customHeight="1" outlineLevel="1" x14ac:dyDescent="0.25">
      <c r="B2737" s="98" t="s">
        <v>4042</v>
      </c>
      <c r="C2737" s="73" t="s">
        <v>4254</v>
      </c>
      <c r="D2737" s="74" t="s">
        <v>30</v>
      </c>
      <c r="E2737" s="90">
        <v>1</v>
      </c>
      <c r="F2737" s="91">
        <v>11645</v>
      </c>
      <c r="G2737" s="91">
        <f t="shared" si="126"/>
        <v>11645</v>
      </c>
    </row>
    <row r="2738" spans="2:7" s="95" customFormat="1" ht="27.75" customHeight="1" outlineLevel="1" x14ac:dyDescent="0.25">
      <c r="B2738" s="96" t="s">
        <v>4267</v>
      </c>
      <c r="C2738" s="96" t="s">
        <v>4266</v>
      </c>
      <c r="D2738" s="97"/>
      <c r="E2738" s="97"/>
      <c r="F2738" s="97"/>
      <c r="G2738" s="89"/>
    </row>
    <row r="2739" spans="2:7" s="95" customFormat="1" ht="201" customHeight="1" outlineLevel="1" x14ac:dyDescent="0.25">
      <c r="B2739" s="98" t="s">
        <v>4074</v>
      </c>
      <c r="C2739" s="73" t="s">
        <v>4256</v>
      </c>
      <c r="D2739" s="74" t="s">
        <v>35</v>
      </c>
      <c r="E2739" s="90">
        <v>1</v>
      </c>
      <c r="F2739" s="91">
        <v>887406</v>
      </c>
      <c r="G2739" s="91">
        <f>+ROUND(E2739*F2739,0)</f>
        <v>887406</v>
      </c>
    </row>
    <row r="2740" spans="2:7" s="95" customFormat="1" ht="27.75" customHeight="1" outlineLevel="1" x14ac:dyDescent="0.25">
      <c r="B2740" s="96" t="s">
        <v>4268</v>
      </c>
      <c r="C2740" s="96" t="s">
        <v>4257</v>
      </c>
      <c r="D2740" s="97"/>
      <c r="E2740" s="97"/>
      <c r="F2740" s="97"/>
      <c r="G2740" s="89"/>
    </row>
    <row r="2741" spans="2:7" s="95" customFormat="1" ht="201" customHeight="1" outlineLevel="1" x14ac:dyDescent="0.25">
      <c r="B2741" s="98" t="s">
        <v>4094</v>
      </c>
      <c r="C2741" s="73" t="s">
        <v>4258</v>
      </c>
      <c r="D2741" s="74" t="s">
        <v>37</v>
      </c>
      <c r="E2741" s="90">
        <v>1</v>
      </c>
      <c r="F2741" s="91">
        <v>658314</v>
      </c>
      <c r="G2741" s="91">
        <f t="shared" ref="G2741:G2746" si="127">+ROUND(E2741*F2741,0)</f>
        <v>658314</v>
      </c>
    </row>
    <row r="2742" spans="2:7" s="95" customFormat="1" ht="143.25" customHeight="1" outlineLevel="1" x14ac:dyDescent="0.25">
      <c r="B2742" s="98" t="s">
        <v>4097</v>
      </c>
      <c r="C2742" s="73" t="s">
        <v>4259</v>
      </c>
      <c r="D2742" s="74" t="s">
        <v>35</v>
      </c>
      <c r="E2742" s="90">
        <v>1</v>
      </c>
      <c r="F2742" s="91">
        <v>428614</v>
      </c>
      <c r="G2742" s="91">
        <f t="shared" si="127"/>
        <v>428614</v>
      </c>
    </row>
    <row r="2743" spans="2:7" s="95" customFormat="1" ht="213" customHeight="1" outlineLevel="1" x14ac:dyDescent="0.25">
      <c r="B2743" s="98" t="s">
        <v>4099</v>
      </c>
      <c r="C2743" s="73" t="s">
        <v>4260</v>
      </c>
      <c r="D2743" s="74" t="s">
        <v>37</v>
      </c>
      <c r="E2743" s="90">
        <v>1</v>
      </c>
      <c r="F2743" s="91">
        <v>583599</v>
      </c>
      <c r="G2743" s="91">
        <f t="shared" si="127"/>
        <v>583599</v>
      </c>
    </row>
    <row r="2744" spans="2:7" s="95" customFormat="1" ht="143.25" customHeight="1" outlineLevel="1" x14ac:dyDescent="0.25">
      <c r="B2744" s="98" t="s">
        <v>4101</v>
      </c>
      <c r="C2744" s="73" t="s">
        <v>4261</v>
      </c>
      <c r="D2744" s="74" t="s">
        <v>113</v>
      </c>
      <c r="E2744" s="90">
        <v>1</v>
      </c>
      <c r="F2744" s="91">
        <v>452800</v>
      </c>
      <c r="G2744" s="91">
        <f t="shared" si="127"/>
        <v>452800</v>
      </c>
    </row>
    <row r="2745" spans="2:7" s="95" customFormat="1" ht="91.5" customHeight="1" outlineLevel="1" x14ac:dyDescent="0.25">
      <c r="B2745" s="98" t="s">
        <v>4103</v>
      </c>
      <c r="C2745" s="73" t="s">
        <v>4262</v>
      </c>
      <c r="D2745" s="74" t="s">
        <v>35</v>
      </c>
      <c r="E2745" s="90">
        <v>1</v>
      </c>
      <c r="F2745" s="91">
        <v>367500</v>
      </c>
      <c r="G2745" s="91">
        <f t="shared" si="127"/>
        <v>367500</v>
      </c>
    </row>
    <row r="2746" spans="2:7" s="95" customFormat="1" ht="91.5" customHeight="1" outlineLevel="1" x14ac:dyDescent="0.25">
      <c r="B2746" s="98" t="s">
        <v>4105</v>
      </c>
      <c r="C2746" s="73" t="s">
        <v>4263</v>
      </c>
      <c r="D2746" s="74" t="s">
        <v>35</v>
      </c>
      <c r="E2746" s="90">
        <v>1</v>
      </c>
      <c r="F2746" s="91">
        <v>850000</v>
      </c>
      <c r="G2746" s="91">
        <f t="shared" si="127"/>
        <v>850000</v>
      </c>
    </row>
    <row r="2747" spans="2:7" s="95" customFormat="1" ht="36" customHeight="1" x14ac:dyDescent="0.25">
      <c r="B2747" s="93" t="s">
        <v>4167</v>
      </c>
      <c r="C2747" s="93" t="s">
        <v>4168</v>
      </c>
      <c r="D2747" s="94" t="s">
        <v>19</v>
      </c>
      <c r="E2747" s="94" t="s">
        <v>19</v>
      </c>
      <c r="F2747" s="94" t="s">
        <v>19</v>
      </c>
      <c r="G2747" s="88"/>
    </row>
    <row r="2748" spans="2:7" s="95" customFormat="1" ht="27.75" customHeight="1" outlineLevel="1" x14ac:dyDescent="0.25">
      <c r="B2748" s="96" t="s">
        <v>4169</v>
      </c>
      <c r="C2748" s="96" t="s">
        <v>4170</v>
      </c>
      <c r="D2748" s="97" t="s">
        <v>19</v>
      </c>
      <c r="E2748" s="97" t="s">
        <v>19</v>
      </c>
      <c r="F2748" s="97" t="s">
        <v>19</v>
      </c>
      <c r="G2748" s="89"/>
    </row>
    <row r="2749" spans="2:7" s="95" customFormat="1" ht="91.5" customHeight="1" outlineLevel="1" x14ac:dyDescent="0.25">
      <c r="B2749" s="98" t="s">
        <v>4153</v>
      </c>
      <c r="C2749" s="73" t="s">
        <v>4171</v>
      </c>
      <c r="D2749" s="74" t="s">
        <v>35</v>
      </c>
      <c r="E2749" s="90">
        <v>1</v>
      </c>
      <c r="F2749" s="91">
        <v>352903</v>
      </c>
      <c r="G2749" s="91">
        <f t="shared" ref="G2749:G2757" si="128">+ROUND(E2749*F2749,0)</f>
        <v>352903</v>
      </c>
    </row>
    <row r="2750" spans="2:7" s="95" customFormat="1" ht="91.5" customHeight="1" outlineLevel="1" x14ac:dyDescent="0.25">
      <c r="B2750" s="98" t="s">
        <v>4154</v>
      </c>
      <c r="C2750" s="73" t="s">
        <v>4172</v>
      </c>
      <c r="D2750" s="74" t="s">
        <v>35</v>
      </c>
      <c r="E2750" s="90">
        <v>1</v>
      </c>
      <c r="F2750" s="91">
        <v>196283</v>
      </c>
      <c r="G2750" s="91">
        <f t="shared" si="128"/>
        <v>196283</v>
      </c>
    </row>
    <row r="2751" spans="2:7" s="95" customFormat="1" ht="91.5" customHeight="1" outlineLevel="1" x14ac:dyDescent="0.25">
      <c r="B2751" s="98" t="s">
        <v>4155</v>
      </c>
      <c r="C2751" s="73" t="s">
        <v>4173</v>
      </c>
      <c r="D2751" s="74" t="s">
        <v>35</v>
      </c>
      <c r="E2751" s="90">
        <v>1</v>
      </c>
      <c r="F2751" s="91">
        <v>208514</v>
      </c>
      <c r="G2751" s="91">
        <f t="shared" si="128"/>
        <v>208514</v>
      </c>
    </row>
    <row r="2752" spans="2:7" s="95" customFormat="1" ht="91.5" customHeight="1" outlineLevel="1" x14ac:dyDescent="0.25">
      <c r="B2752" s="98" t="s">
        <v>4156</v>
      </c>
      <c r="C2752" s="73" t="s">
        <v>4174</v>
      </c>
      <c r="D2752" s="74" t="s">
        <v>35</v>
      </c>
      <c r="E2752" s="90">
        <v>1</v>
      </c>
      <c r="F2752" s="91">
        <v>165590</v>
      </c>
      <c r="G2752" s="91">
        <f t="shared" si="128"/>
        <v>165590</v>
      </c>
    </row>
    <row r="2753" spans="2:7" s="95" customFormat="1" ht="91.5" customHeight="1" outlineLevel="1" x14ac:dyDescent="0.25">
      <c r="B2753" s="98" t="s">
        <v>4157</v>
      </c>
      <c r="C2753" s="73" t="s">
        <v>4175</v>
      </c>
      <c r="D2753" s="74" t="s">
        <v>35</v>
      </c>
      <c r="E2753" s="90">
        <v>1</v>
      </c>
      <c r="F2753" s="91">
        <v>165590</v>
      </c>
      <c r="G2753" s="91">
        <f t="shared" si="128"/>
        <v>165590</v>
      </c>
    </row>
    <row r="2754" spans="2:7" s="95" customFormat="1" ht="91.5" customHeight="1" outlineLevel="1" x14ac:dyDescent="0.25">
      <c r="B2754" s="98" t="s">
        <v>4158</v>
      </c>
      <c r="C2754" s="73" t="s">
        <v>4176</v>
      </c>
      <c r="D2754" s="74" t="s">
        <v>35</v>
      </c>
      <c r="E2754" s="90">
        <v>1</v>
      </c>
      <c r="F2754" s="91">
        <v>165590</v>
      </c>
      <c r="G2754" s="91">
        <f t="shared" si="128"/>
        <v>165590</v>
      </c>
    </row>
    <row r="2755" spans="2:7" s="95" customFormat="1" ht="91.5" customHeight="1" outlineLevel="1" x14ac:dyDescent="0.25">
      <c r="B2755" s="98" t="s">
        <v>4159</v>
      </c>
      <c r="C2755" s="73" t="s">
        <v>4177</v>
      </c>
      <c r="D2755" s="74" t="s">
        <v>35</v>
      </c>
      <c r="E2755" s="90">
        <v>1</v>
      </c>
      <c r="F2755" s="91">
        <v>17880</v>
      </c>
      <c r="G2755" s="91">
        <f t="shared" si="128"/>
        <v>17880</v>
      </c>
    </row>
    <row r="2756" spans="2:7" s="95" customFormat="1" ht="91.5" customHeight="1" outlineLevel="1" x14ac:dyDescent="0.25">
      <c r="B2756" s="98" t="s">
        <v>4160</v>
      </c>
      <c r="C2756" s="73" t="s">
        <v>4178</v>
      </c>
      <c r="D2756" s="74" t="s">
        <v>35</v>
      </c>
      <c r="E2756" s="90">
        <v>1</v>
      </c>
      <c r="F2756" s="91">
        <v>17880</v>
      </c>
      <c r="G2756" s="91">
        <f t="shared" si="128"/>
        <v>17880</v>
      </c>
    </row>
    <row r="2757" spans="2:7" s="95" customFormat="1" ht="91.5" customHeight="1" outlineLevel="1" x14ac:dyDescent="0.25">
      <c r="B2757" s="98" t="s">
        <v>4161</v>
      </c>
      <c r="C2757" s="73" t="s">
        <v>4179</v>
      </c>
      <c r="D2757" s="74" t="s">
        <v>35</v>
      </c>
      <c r="E2757" s="90">
        <v>1</v>
      </c>
      <c r="F2757" s="91">
        <v>89191</v>
      </c>
      <c r="G2757" s="91">
        <f t="shared" si="128"/>
        <v>89191</v>
      </c>
    </row>
    <row r="2758" spans="2:7" s="95" customFormat="1" ht="27.75" customHeight="1" outlineLevel="1" x14ac:dyDescent="0.25">
      <c r="B2758" s="96" t="s">
        <v>4180</v>
      </c>
      <c r="C2758" s="96" t="s">
        <v>4181</v>
      </c>
      <c r="D2758" s="97" t="s">
        <v>19</v>
      </c>
      <c r="E2758" s="97" t="s">
        <v>19</v>
      </c>
      <c r="F2758" s="97" t="s">
        <v>19</v>
      </c>
      <c r="G2758" s="89"/>
    </row>
    <row r="2759" spans="2:7" s="95" customFormat="1" ht="91.5" customHeight="1" outlineLevel="1" x14ac:dyDescent="0.25">
      <c r="B2759" s="98" t="s">
        <v>4163</v>
      </c>
      <c r="C2759" s="73" t="s">
        <v>4182</v>
      </c>
      <c r="D2759" s="74" t="s">
        <v>35</v>
      </c>
      <c r="E2759" s="90">
        <v>1</v>
      </c>
      <c r="F2759" s="91">
        <v>1637057</v>
      </c>
      <c r="G2759" s="91">
        <f t="shared" ref="G2759:G2770" si="129">+ROUND(E2759*F2759,0)</f>
        <v>1637057</v>
      </c>
    </row>
    <row r="2760" spans="2:7" s="95" customFormat="1" ht="91.5" customHeight="1" outlineLevel="1" x14ac:dyDescent="0.25">
      <c r="B2760" s="98" t="s">
        <v>4164</v>
      </c>
      <c r="C2760" s="73" t="s">
        <v>4183</v>
      </c>
      <c r="D2760" s="74" t="s">
        <v>35</v>
      </c>
      <c r="E2760" s="90">
        <v>1</v>
      </c>
      <c r="F2760" s="91">
        <v>226477</v>
      </c>
      <c r="G2760" s="91">
        <f t="shared" si="129"/>
        <v>226477</v>
      </c>
    </row>
    <row r="2761" spans="2:7" s="95" customFormat="1" ht="91.5" customHeight="1" outlineLevel="1" x14ac:dyDescent="0.25">
      <c r="B2761" s="98" t="s">
        <v>4165</v>
      </c>
      <c r="C2761" s="73" t="s">
        <v>4184</v>
      </c>
      <c r="D2761" s="74" t="s">
        <v>35</v>
      </c>
      <c r="E2761" s="90">
        <v>1</v>
      </c>
      <c r="F2761" s="91">
        <v>190621</v>
      </c>
      <c r="G2761" s="91">
        <f t="shared" si="129"/>
        <v>190621</v>
      </c>
    </row>
    <row r="2762" spans="2:7" s="95" customFormat="1" ht="128.25" customHeight="1" outlineLevel="1" x14ac:dyDescent="0.25">
      <c r="B2762" s="98" t="s">
        <v>4166</v>
      </c>
      <c r="C2762" s="73" t="s">
        <v>4185</v>
      </c>
      <c r="D2762" s="74" t="s">
        <v>35</v>
      </c>
      <c r="E2762" s="90">
        <v>1</v>
      </c>
      <c r="F2762" s="91">
        <v>176864</v>
      </c>
      <c r="G2762" s="91">
        <f t="shared" si="129"/>
        <v>176864</v>
      </c>
    </row>
    <row r="2763" spans="2:7" s="95" customFormat="1" ht="128.25" customHeight="1" outlineLevel="1" x14ac:dyDescent="0.25">
      <c r="B2763" s="98" t="s">
        <v>5642</v>
      </c>
      <c r="C2763" s="73" t="s">
        <v>4186</v>
      </c>
      <c r="D2763" s="74" t="s">
        <v>35</v>
      </c>
      <c r="E2763" s="90">
        <v>1</v>
      </c>
      <c r="F2763" s="91">
        <v>194186</v>
      </c>
      <c r="G2763" s="91">
        <f t="shared" si="129"/>
        <v>194186</v>
      </c>
    </row>
    <row r="2764" spans="2:7" s="95" customFormat="1" ht="128.25" customHeight="1" outlineLevel="1" x14ac:dyDescent="0.25">
      <c r="B2764" s="98" t="s">
        <v>5643</v>
      </c>
      <c r="C2764" s="73" t="s">
        <v>4187</v>
      </c>
      <c r="D2764" s="74" t="s">
        <v>35</v>
      </c>
      <c r="E2764" s="90">
        <v>1</v>
      </c>
      <c r="F2764" s="91">
        <v>194186</v>
      </c>
      <c r="G2764" s="91">
        <f t="shared" si="129"/>
        <v>194186</v>
      </c>
    </row>
    <row r="2765" spans="2:7" s="95" customFormat="1" ht="91.5" customHeight="1" outlineLevel="1" x14ac:dyDescent="0.25">
      <c r="B2765" s="98" t="s">
        <v>5644</v>
      </c>
      <c r="C2765" s="73" t="s">
        <v>4188</v>
      </c>
      <c r="D2765" s="74" t="s">
        <v>35</v>
      </c>
      <c r="E2765" s="90">
        <v>1</v>
      </c>
      <c r="F2765" s="91">
        <v>98962</v>
      </c>
      <c r="G2765" s="91">
        <f t="shared" si="129"/>
        <v>98962</v>
      </c>
    </row>
    <row r="2766" spans="2:7" s="95" customFormat="1" ht="91.5" customHeight="1" outlineLevel="1" x14ac:dyDescent="0.25">
      <c r="B2766" s="98" t="s">
        <v>5645</v>
      </c>
      <c r="C2766" s="73" t="s">
        <v>4189</v>
      </c>
      <c r="D2766" s="74" t="s">
        <v>35</v>
      </c>
      <c r="E2766" s="90">
        <v>1</v>
      </c>
      <c r="F2766" s="91">
        <v>52595</v>
      </c>
      <c r="G2766" s="91">
        <f t="shared" si="129"/>
        <v>52595</v>
      </c>
    </row>
    <row r="2767" spans="2:7" s="95" customFormat="1" ht="91.5" customHeight="1" outlineLevel="1" x14ac:dyDescent="0.25">
      <c r="B2767" s="98" t="s">
        <v>5646</v>
      </c>
      <c r="C2767" s="73" t="s">
        <v>4190</v>
      </c>
      <c r="D2767" s="74" t="s">
        <v>35</v>
      </c>
      <c r="E2767" s="90">
        <v>1</v>
      </c>
      <c r="F2767" s="91">
        <v>191675</v>
      </c>
      <c r="G2767" s="91">
        <f t="shared" si="129"/>
        <v>191675</v>
      </c>
    </row>
    <row r="2768" spans="2:7" s="95" customFormat="1" ht="91.5" customHeight="1" outlineLevel="1" x14ac:dyDescent="0.25">
      <c r="B2768" s="98" t="s">
        <v>5647</v>
      </c>
      <c r="C2768" s="73" t="s">
        <v>4191</v>
      </c>
      <c r="D2768" s="74" t="s">
        <v>35</v>
      </c>
      <c r="E2768" s="90">
        <v>1</v>
      </c>
      <c r="F2768" s="91">
        <v>98539</v>
      </c>
      <c r="G2768" s="91">
        <f t="shared" si="129"/>
        <v>98539</v>
      </c>
    </row>
    <row r="2769" spans="2:7" s="95" customFormat="1" ht="91.5" customHeight="1" outlineLevel="1" x14ac:dyDescent="0.25">
      <c r="B2769" s="98" t="s">
        <v>5648</v>
      </c>
      <c r="C2769" s="73" t="s">
        <v>4192</v>
      </c>
      <c r="D2769" s="74" t="s">
        <v>35</v>
      </c>
      <c r="E2769" s="90">
        <v>1</v>
      </c>
      <c r="F2769" s="91">
        <v>309243</v>
      </c>
      <c r="G2769" s="91">
        <f t="shared" si="129"/>
        <v>309243</v>
      </c>
    </row>
    <row r="2770" spans="2:7" s="95" customFormat="1" ht="91.5" customHeight="1" outlineLevel="1" x14ac:dyDescent="0.25">
      <c r="B2770" s="98" t="s">
        <v>5649</v>
      </c>
      <c r="C2770" s="73" t="s">
        <v>4193</v>
      </c>
      <c r="D2770" s="74" t="s">
        <v>35</v>
      </c>
      <c r="E2770" s="90">
        <v>1</v>
      </c>
      <c r="F2770" s="91">
        <v>294638</v>
      </c>
      <c r="G2770" s="91">
        <f t="shared" si="129"/>
        <v>294638</v>
      </c>
    </row>
    <row r="2771" spans="2:7" s="95" customFormat="1" ht="27.75" customHeight="1" outlineLevel="1" x14ac:dyDescent="0.25">
      <c r="B2771" s="96" t="s">
        <v>4194</v>
      </c>
      <c r="C2771" s="96" t="s">
        <v>4195</v>
      </c>
      <c r="D2771" s="97" t="s">
        <v>19</v>
      </c>
      <c r="E2771" s="97" t="s">
        <v>19</v>
      </c>
      <c r="F2771" s="97" t="s">
        <v>19</v>
      </c>
      <c r="G2771" s="89"/>
    </row>
    <row r="2772" spans="2:7" s="95" customFormat="1" ht="91.5" customHeight="1" outlineLevel="1" x14ac:dyDescent="0.25">
      <c r="B2772" s="98" t="s">
        <v>5650</v>
      </c>
      <c r="C2772" s="73" t="s">
        <v>4196</v>
      </c>
      <c r="D2772" s="74" t="s">
        <v>35</v>
      </c>
      <c r="E2772" s="90">
        <v>1</v>
      </c>
      <c r="F2772" s="91">
        <v>4826569</v>
      </c>
      <c r="G2772" s="91">
        <f t="shared" ref="G2772:G2786" si="130">+ROUND(E2772*F2772,0)</f>
        <v>4826569</v>
      </c>
    </row>
    <row r="2773" spans="2:7" s="95" customFormat="1" ht="91.5" customHeight="1" outlineLevel="1" x14ac:dyDescent="0.25">
      <c r="B2773" s="98" t="s">
        <v>5651</v>
      </c>
      <c r="C2773" s="73" t="s">
        <v>4197</v>
      </c>
      <c r="D2773" s="74" t="s">
        <v>35</v>
      </c>
      <c r="E2773" s="90">
        <v>1</v>
      </c>
      <c r="F2773" s="91">
        <v>1354528</v>
      </c>
      <c r="G2773" s="91">
        <f t="shared" si="130"/>
        <v>1354528</v>
      </c>
    </row>
    <row r="2774" spans="2:7" s="95" customFormat="1" ht="91.5" customHeight="1" outlineLevel="1" x14ac:dyDescent="0.25">
      <c r="B2774" s="98" t="s">
        <v>5652</v>
      </c>
      <c r="C2774" s="73" t="s">
        <v>4198</v>
      </c>
      <c r="D2774" s="74" t="s">
        <v>35</v>
      </c>
      <c r="E2774" s="90">
        <v>1</v>
      </c>
      <c r="F2774" s="91">
        <v>1211698</v>
      </c>
      <c r="G2774" s="91">
        <f t="shared" si="130"/>
        <v>1211698</v>
      </c>
    </row>
    <row r="2775" spans="2:7" s="95" customFormat="1" ht="91.5" customHeight="1" outlineLevel="1" x14ac:dyDescent="0.25">
      <c r="B2775" s="98" t="s">
        <v>5653</v>
      </c>
      <c r="C2775" s="73" t="s">
        <v>4199</v>
      </c>
      <c r="D2775" s="74" t="s">
        <v>35</v>
      </c>
      <c r="E2775" s="90">
        <v>1</v>
      </c>
      <c r="F2775" s="91">
        <v>2333645</v>
      </c>
      <c r="G2775" s="91">
        <f t="shared" si="130"/>
        <v>2333645</v>
      </c>
    </row>
    <row r="2776" spans="2:7" s="95" customFormat="1" ht="91.5" customHeight="1" outlineLevel="1" x14ac:dyDescent="0.25">
      <c r="B2776" s="98" t="s">
        <v>5654</v>
      </c>
      <c r="C2776" s="73" t="s">
        <v>4200</v>
      </c>
      <c r="D2776" s="74" t="s">
        <v>35</v>
      </c>
      <c r="E2776" s="90">
        <v>1</v>
      </c>
      <c r="F2776" s="91">
        <v>2075879</v>
      </c>
      <c r="G2776" s="91">
        <f t="shared" si="130"/>
        <v>2075879</v>
      </c>
    </row>
    <row r="2777" spans="2:7" s="95" customFormat="1" ht="91.5" customHeight="1" outlineLevel="1" x14ac:dyDescent="0.25">
      <c r="B2777" s="98" t="s">
        <v>5655</v>
      </c>
      <c r="C2777" s="73" t="s">
        <v>4201</v>
      </c>
      <c r="D2777" s="74" t="s">
        <v>35</v>
      </c>
      <c r="E2777" s="90">
        <v>1</v>
      </c>
      <c r="F2777" s="91">
        <v>1733842</v>
      </c>
      <c r="G2777" s="91">
        <f t="shared" si="130"/>
        <v>1733842</v>
      </c>
    </row>
    <row r="2778" spans="2:7" s="95" customFormat="1" ht="91.5" customHeight="1" outlineLevel="1" x14ac:dyDescent="0.25">
      <c r="B2778" s="98" t="s">
        <v>5656</v>
      </c>
      <c r="C2778" s="73" t="s">
        <v>4202</v>
      </c>
      <c r="D2778" s="74" t="s">
        <v>35</v>
      </c>
      <c r="E2778" s="90">
        <v>1</v>
      </c>
      <c r="F2778" s="91">
        <v>1733842</v>
      </c>
      <c r="G2778" s="91">
        <f t="shared" si="130"/>
        <v>1733842</v>
      </c>
    </row>
    <row r="2779" spans="2:7" s="95" customFormat="1" ht="91.5" customHeight="1" outlineLevel="1" x14ac:dyDescent="0.25">
      <c r="B2779" s="98" t="s">
        <v>5657</v>
      </c>
      <c r="C2779" s="73" t="s">
        <v>4203</v>
      </c>
      <c r="D2779" s="74" t="s">
        <v>35</v>
      </c>
      <c r="E2779" s="90">
        <v>1</v>
      </c>
      <c r="F2779" s="91">
        <v>99866</v>
      </c>
      <c r="G2779" s="91">
        <f t="shared" si="130"/>
        <v>99866</v>
      </c>
    </row>
    <row r="2780" spans="2:7" s="95" customFormat="1" ht="91.5" customHeight="1" outlineLevel="1" x14ac:dyDescent="0.25">
      <c r="B2780" s="98" t="s">
        <v>5658</v>
      </c>
      <c r="C2780" s="73" t="s">
        <v>4204</v>
      </c>
      <c r="D2780" s="74" t="s">
        <v>35</v>
      </c>
      <c r="E2780" s="90">
        <v>1</v>
      </c>
      <c r="F2780" s="91">
        <v>209357</v>
      </c>
      <c r="G2780" s="91">
        <f t="shared" si="130"/>
        <v>209357</v>
      </c>
    </row>
    <row r="2781" spans="2:7" s="95" customFormat="1" ht="91.5" customHeight="1" outlineLevel="1" x14ac:dyDescent="0.25">
      <c r="B2781" s="98" t="s">
        <v>5659</v>
      </c>
      <c r="C2781" s="73" t="s">
        <v>4205</v>
      </c>
      <c r="D2781" s="74" t="s">
        <v>35</v>
      </c>
      <c r="E2781" s="90">
        <v>1</v>
      </c>
      <c r="F2781" s="91">
        <v>2364445</v>
      </c>
      <c r="G2781" s="91">
        <f t="shared" si="130"/>
        <v>2364445</v>
      </c>
    </row>
    <row r="2782" spans="2:7" s="95" customFormat="1" ht="91.5" customHeight="1" outlineLevel="1" x14ac:dyDescent="0.25">
      <c r="B2782" s="98" t="s">
        <v>5660</v>
      </c>
      <c r="C2782" s="73" t="s">
        <v>4206</v>
      </c>
      <c r="D2782" s="74" t="s">
        <v>35</v>
      </c>
      <c r="E2782" s="90">
        <v>1</v>
      </c>
      <c r="F2782" s="91">
        <v>4342739</v>
      </c>
      <c r="G2782" s="91">
        <f t="shared" si="130"/>
        <v>4342739</v>
      </c>
    </row>
    <row r="2783" spans="2:7" s="95" customFormat="1" ht="91.5" customHeight="1" outlineLevel="1" x14ac:dyDescent="0.25">
      <c r="B2783" s="98" t="s">
        <v>5661</v>
      </c>
      <c r="C2783" s="73" t="s">
        <v>4207</v>
      </c>
      <c r="D2783" s="74" t="s">
        <v>35</v>
      </c>
      <c r="E2783" s="90">
        <v>1</v>
      </c>
      <c r="F2783" s="91">
        <v>937875</v>
      </c>
      <c r="G2783" s="91">
        <f t="shared" si="130"/>
        <v>937875</v>
      </c>
    </row>
    <row r="2784" spans="2:7" s="95" customFormat="1" ht="91.5" customHeight="1" outlineLevel="1" x14ac:dyDescent="0.25">
      <c r="B2784" s="98" t="s">
        <v>5662</v>
      </c>
      <c r="C2784" s="73" t="s">
        <v>4208</v>
      </c>
      <c r="D2784" s="74" t="s">
        <v>35</v>
      </c>
      <c r="E2784" s="90">
        <v>1</v>
      </c>
      <c r="F2784" s="91">
        <v>2884104</v>
      </c>
      <c r="G2784" s="91">
        <f t="shared" si="130"/>
        <v>2884104</v>
      </c>
    </row>
    <row r="2785" spans="2:9" s="95" customFormat="1" ht="91.5" customHeight="1" outlineLevel="1" x14ac:dyDescent="0.25">
      <c r="B2785" s="98" t="s">
        <v>5663</v>
      </c>
      <c r="C2785" s="73" t="s">
        <v>4209</v>
      </c>
      <c r="D2785" s="74" t="s">
        <v>35</v>
      </c>
      <c r="E2785" s="90">
        <v>1</v>
      </c>
      <c r="F2785" s="91">
        <v>2370542</v>
      </c>
      <c r="G2785" s="91">
        <f t="shared" si="130"/>
        <v>2370542</v>
      </c>
    </row>
    <row r="2786" spans="2:9" s="95" customFormat="1" ht="91.5" customHeight="1" outlineLevel="1" x14ac:dyDescent="0.25">
      <c r="B2786" s="98" t="s">
        <v>5664</v>
      </c>
      <c r="C2786" s="73" t="s">
        <v>4210</v>
      </c>
      <c r="D2786" s="74" t="s">
        <v>35</v>
      </c>
      <c r="E2786" s="90">
        <v>1</v>
      </c>
      <c r="F2786" s="91">
        <v>2126839</v>
      </c>
      <c r="G2786" s="91">
        <f t="shared" si="130"/>
        <v>2126839</v>
      </c>
    </row>
    <row r="2787" spans="2:9" s="95" customFormat="1" ht="27.75" customHeight="1" outlineLevel="1" x14ac:dyDescent="0.25">
      <c r="B2787" s="96" t="s">
        <v>4211</v>
      </c>
      <c r="C2787" s="96" t="s">
        <v>4212</v>
      </c>
      <c r="D2787" s="97" t="s">
        <v>19</v>
      </c>
      <c r="E2787" s="97" t="s">
        <v>19</v>
      </c>
      <c r="F2787" s="97" t="s">
        <v>19</v>
      </c>
      <c r="G2787" s="89"/>
    </row>
    <row r="2788" spans="2:9" s="95" customFormat="1" ht="91.5" customHeight="1" outlineLevel="1" x14ac:dyDescent="0.25">
      <c r="B2788" s="98" t="s">
        <v>5665</v>
      </c>
      <c r="C2788" s="73" t="s">
        <v>4213</v>
      </c>
      <c r="D2788" s="74" t="s">
        <v>35</v>
      </c>
      <c r="E2788" s="90">
        <v>1</v>
      </c>
      <c r="F2788" s="91">
        <v>550058</v>
      </c>
      <c r="G2788" s="91">
        <f t="shared" ref="G2788:G2798" si="131">+ROUND(E2788*F2788,0)</f>
        <v>550058</v>
      </c>
    </row>
    <row r="2789" spans="2:9" s="95" customFormat="1" ht="91.5" customHeight="1" outlineLevel="1" x14ac:dyDescent="0.25">
      <c r="B2789" s="98" t="s">
        <v>5666</v>
      </c>
      <c r="C2789" s="73" t="s">
        <v>4214</v>
      </c>
      <c r="D2789" s="74" t="s">
        <v>35</v>
      </c>
      <c r="E2789" s="90">
        <v>1</v>
      </c>
      <c r="F2789" s="91">
        <v>469949</v>
      </c>
      <c r="G2789" s="91">
        <f t="shared" si="131"/>
        <v>469949</v>
      </c>
    </row>
    <row r="2790" spans="2:9" s="95" customFormat="1" ht="91.5" customHeight="1" outlineLevel="1" x14ac:dyDescent="0.25">
      <c r="B2790" s="98" t="s">
        <v>5667</v>
      </c>
      <c r="C2790" s="73" t="s">
        <v>4215</v>
      </c>
      <c r="D2790" s="74" t="s">
        <v>31</v>
      </c>
      <c r="E2790" s="90">
        <v>1</v>
      </c>
      <c r="F2790" s="91">
        <v>11778</v>
      </c>
      <c r="G2790" s="91">
        <f t="shared" si="131"/>
        <v>11778</v>
      </c>
    </row>
    <row r="2791" spans="2:9" s="95" customFormat="1" ht="91.5" customHeight="1" outlineLevel="1" x14ac:dyDescent="0.25">
      <c r="B2791" s="98" t="s">
        <v>5668</v>
      </c>
      <c r="C2791" s="73" t="s">
        <v>4216</v>
      </c>
      <c r="D2791" s="74" t="s">
        <v>31</v>
      </c>
      <c r="E2791" s="90">
        <v>1</v>
      </c>
      <c r="F2791" s="91">
        <v>11709</v>
      </c>
      <c r="G2791" s="91">
        <f t="shared" si="131"/>
        <v>11709</v>
      </c>
    </row>
    <row r="2792" spans="2:9" s="95" customFormat="1" ht="91.5" customHeight="1" outlineLevel="1" x14ac:dyDescent="0.25">
      <c r="B2792" s="98" t="s">
        <v>5669</v>
      </c>
      <c r="C2792" s="73" t="s">
        <v>4217</v>
      </c>
      <c r="D2792" s="74" t="s">
        <v>35</v>
      </c>
      <c r="E2792" s="90">
        <v>1</v>
      </c>
      <c r="F2792" s="91">
        <v>366392</v>
      </c>
      <c r="G2792" s="91">
        <f t="shared" si="131"/>
        <v>366392</v>
      </c>
    </row>
    <row r="2793" spans="2:9" s="95" customFormat="1" ht="91.5" customHeight="1" outlineLevel="1" x14ac:dyDescent="0.25">
      <c r="B2793" s="98" t="s">
        <v>5670</v>
      </c>
      <c r="C2793" s="73" t="s">
        <v>4218</v>
      </c>
      <c r="D2793" s="74" t="s">
        <v>31</v>
      </c>
      <c r="E2793" s="90">
        <v>1</v>
      </c>
      <c r="F2793" s="91">
        <v>287667</v>
      </c>
      <c r="G2793" s="91">
        <f t="shared" si="131"/>
        <v>287667</v>
      </c>
    </row>
    <row r="2794" spans="2:9" s="95" customFormat="1" ht="91.5" customHeight="1" outlineLevel="1" x14ac:dyDescent="0.25">
      <c r="B2794" s="98" t="s">
        <v>5671</v>
      </c>
      <c r="C2794" s="73" t="s">
        <v>4219</v>
      </c>
      <c r="D2794" s="74" t="s">
        <v>31</v>
      </c>
      <c r="E2794" s="90">
        <v>1</v>
      </c>
      <c r="F2794" s="91">
        <v>309264</v>
      </c>
      <c r="G2794" s="91">
        <f t="shared" si="131"/>
        <v>309264</v>
      </c>
    </row>
    <row r="2795" spans="2:9" s="95" customFormat="1" ht="91.5" customHeight="1" outlineLevel="1" x14ac:dyDescent="0.25">
      <c r="B2795" s="98" t="s">
        <v>5672</v>
      </c>
      <c r="C2795" s="73" t="s">
        <v>4220</v>
      </c>
      <c r="D2795" s="74" t="s">
        <v>31</v>
      </c>
      <c r="E2795" s="90">
        <v>1</v>
      </c>
      <c r="F2795" s="91">
        <v>343077</v>
      </c>
      <c r="G2795" s="91">
        <f t="shared" si="131"/>
        <v>343077</v>
      </c>
    </row>
    <row r="2796" spans="2:9" s="95" customFormat="1" ht="91.5" customHeight="1" outlineLevel="1" x14ac:dyDescent="0.25">
      <c r="B2796" s="98" t="s">
        <v>5673</v>
      </c>
      <c r="C2796" s="73" t="s">
        <v>4221</v>
      </c>
      <c r="D2796" s="74" t="s">
        <v>31</v>
      </c>
      <c r="E2796" s="90">
        <v>1</v>
      </c>
      <c r="F2796" s="91">
        <v>241082</v>
      </c>
      <c r="G2796" s="91">
        <f t="shared" si="131"/>
        <v>241082</v>
      </c>
    </row>
    <row r="2797" spans="2:9" s="95" customFormat="1" ht="91.5" customHeight="1" outlineLevel="1" x14ac:dyDescent="0.25">
      <c r="B2797" s="98" t="s">
        <v>5674</v>
      </c>
      <c r="C2797" s="73" t="s">
        <v>4222</v>
      </c>
      <c r="D2797" s="74" t="s">
        <v>35</v>
      </c>
      <c r="E2797" s="90">
        <v>1</v>
      </c>
      <c r="F2797" s="91">
        <v>719086</v>
      </c>
      <c r="G2797" s="91">
        <f t="shared" si="131"/>
        <v>719086</v>
      </c>
    </row>
    <row r="2798" spans="2:9" s="95" customFormat="1" ht="91.5" customHeight="1" outlineLevel="1" x14ac:dyDescent="0.25">
      <c r="B2798" s="98" t="s">
        <v>5675</v>
      </c>
      <c r="C2798" s="73" t="s">
        <v>4223</v>
      </c>
      <c r="D2798" s="74" t="s">
        <v>35</v>
      </c>
      <c r="E2798" s="90">
        <v>1</v>
      </c>
      <c r="F2798" s="91">
        <v>789176</v>
      </c>
      <c r="G2798" s="91">
        <f t="shared" si="131"/>
        <v>789176</v>
      </c>
    </row>
    <row r="2799" spans="2:9" ht="36" customHeight="1" x14ac:dyDescent="0.25">
      <c r="B2799" s="135" t="s">
        <v>114</v>
      </c>
      <c r="C2799" s="135"/>
      <c r="D2799" s="135"/>
      <c r="E2799" s="135"/>
      <c r="F2799" s="135"/>
      <c r="G2799" s="92">
        <f>SUM(G12:G2798)</f>
        <v>2952370197</v>
      </c>
      <c r="H2799" s="10"/>
      <c r="I2799" s="84"/>
    </row>
    <row r="2800" spans="2:9" x14ac:dyDescent="0.25">
      <c r="G2800" s="36"/>
    </row>
    <row r="2801" spans="2:10" s="11" customFormat="1" ht="30" customHeight="1" x14ac:dyDescent="0.25">
      <c r="B2801" s="136" t="s">
        <v>115</v>
      </c>
      <c r="C2801" s="131"/>
      <c r="D2801" s="131"/>
      <c r="E2801" s="131"/>
      <c r="F2801" s="131"/>
      <c r="G2801" s="137"/>
      <c r="J2801" s="12"/>
    </row>
    <row r="2802" spans="2:10" s="11" customFormat="1" ht="30" customHeight="1" outlineLevel="1" x14ac:dyDescent="0.25">
      <c r="B2802" s="13" t="s">
        <v>116</v>
      </c>
      <c r="C2802" s="14" t="s">
        <v>117</v>
      </c>
      <c r="D2802" s="15"/>
      <c r="E2802" s="16"/>
      <c r="F2802" s="17"/>
      <c r="G2802" s="18"/>
      <c r="J2802" s="12"/>
    </row>
    <row r="2803" spans="2:10" s="11" customFormat="1" ht="30" customHeight="1" outlineLevel="1" x14ac:dyDescent="0.25">
      <c r="B2803" s="100" t="s">
        <v>293</v>
      </c>
      <c r="C2803" s="20" t="s">
        <v>259</v>
      </c>
      <c r="D2803" s="64"/>
      <c r="E2803" s="65"/>
      <c r="F2803" s="64"/>
      <c r="G2803" s="64"/>
      <c r="J2803" s="12"/>
    </row>
    <row r="2804" spans="2:10" s="11" customFormat="1" ht="46.5" customHeight="1" outlineLevel="1" x14ac:dyDescent="0.25">
      <c r="B2804" s="101" t="s">
        <v>295</v>
      </c>
      <c r="C2804" s="25" t="s">
        <v>260</v>
      </c>
      <c r="D2804" s="26" t="s">
        <v>35</v>
      </c>
      <c r="E2804" s="66">
        <v>1</v>
      </c>
      <c r="F2804" s="67">
        <v>650000</v>
      </c>
      <c r="G2804" s="67">
        <f t="shared" ref="G2804:G2805" si="132">+ROUND(F2804*E2804,0)</f>
        <v>650000</v>
      </c>
      <c r="J2804" s="12"/>
    </row>
    <row r="2805" spans="2:10" s="11" customFormat="1" ht="46.5" customHeight="1" outlineLevel="1" x14ac:dyDescent="0.25">
      <c r="B2805" s="101" t="s">
        <v>297</v>
      </c>
      <c r="C2805" s="25" t="s">
        <v>261</v>
      </c>
      <c r="D2805" s="26" t="s">
        <v>35</v>
      </c>
      <c r="E2805" s="66">
        <v>1</v>
      </c>
      <c r="F2805" s="67">
        <v>460000</v>
      </c>
      <c r="G2805" s="67">
        <f t="shared" si="132"/>
        <v>460000</v>
      </c>
      <c r="J2805" s="12"/>
    </row>
    <row r="2806" spans="2:10" s="11" customFormat="1" ht="30" customHeight="1" outlineLevel="1" x14ac:dyDescent="0.25">
      <c r="B2806" s="100" t="s">
        <v>301</v>
      </c>
      <c r="C2806" s="20" t="s">
        <v>262</v>
      </c>
      <c r="D2806" s="64"/>
      <c r="E2806" s="65"/>
      <c r="F2806" s="64"/>
      <c r="G2806" s="64"/>
      <c r="J2806" s="12"/>
    </row>
    <row r="2807" spans="2:10" s="11" customFormat="1" ht="51.75" customHeight="1" outlineLevel="1" x14ac:dyDescent="0.25">
      <c r="B2807" s="101" t="s">
        <v>303</v>
      </c>
      <c r="C2807" s="25" t="s">
        <v>263</v>
      </c>
      <c r="D2807" s="68" t="s">
        <v>35</v>
      </c>
      <c r="E2807" s="66">
        <v>1</v>
      </c>
      <c r="F2807" s="67">
        <v>800</v>
      </c>
      <c r="G2807" s="67">
        <f t="shared" ref="G2807:G2816" si="133">+ROUND(F2807*E2807,0)</f>
        <v>800</v>
      </c>
      <c r="J2807" s="12"/>
    </row>
    <row r="2808" spans="2:10" s="11" customFormat="1" ht="51.75" customHeight="1" outlineLevel="1" x14ac:dyDescent="0.25">
      <c r="B2808" s="101" t="s">
        <v>305</v>
      </c>
      <c r="C2808" s="25" t="s">
        <v>264</v>
      </c>
      <c r="D2808" s="26" t="s">
        <v>35</v>
      </c>
      <c r="E2808" s="66">
        <v>1</v>
      </c>
      <c r="F2808" s="67">
        <v>4800</v>
      </c>
      <c r="G2808" s="67">
        <f t="shared" si="133"/>
        <v>4800</v>
      </c>
      <c r="J2808" s="12"/>
    </row>
    <row r="2809" spans="2:10" s="11" customFormat="1" ht="51.75" customHeight="1" outlineLevel="1" x14ac:dyDescent="0.25">
      <c r="B2809" s="101" t="s">
        <v>308</v>
      </c>
      <c r="C2809" s="25" t="s">
        <v>265</v>
      </c>
      <c r="D2809" s="26" t="s">
        <v>35</v>
      </c>
      <c r="E2809" s="66">
        <v>1</v>
      </c>
      <c r="F2809" s="67">
        <v>150000</v>
      </c>
      <c r="G2809" s="67">
        <f t="shared" si="133"/>
        <v>150000</v>
      </c>
      <c r="J2809" s="12"/>
    </row>
    <row r="2810" spans="2:10" s="11" customFormat="1" ht="51.75" customHeight="1" outlineLevel="1" x14ac:dyDescent="0.25">
      <c r="B2810" s="101" t="s">
        <v>310</v>
      </c>
      <c r="C2810" s="25" t="s">
        <v>266</v>
      </c>
      <c r="D2810" s="26" t="s">
        <v>35</v>
      </c>
      <c r="E2810" s="66">
        <v>1</v>
      </c>
      <c r="F2810" s="67">
        <v>160000</v>
      </c>
      <c r="G2810" s="67">
        <f>+ROUND(F2810*E2810,0)</f>
        <v>160000</v>
      </c>
      <c r="J2810" s="12"/>
    </row>
    <row r="2811" spans="2:10" s="11" customFormat="1" ht="51.75" customHeight="1" outlineLevel="1" x14ac:dyDescent="0.25">
      <c r="B2811" s="101" t="s">
        <v>314</v>
      </c>
      <c r="C2811" s="25" t="s">
        <v>267</v>
      </c>
      <c r="D2811" s="26" t="s">
        <v>35</v>
      </c>
      <c r="E2811" s="66">
        <v>1</v>
      </c>
      <c r="F2811" s="67">
        <v>180000</v>
      </c>
      <c r="G2811" s="67">
        <f>+ROUND(F2811*E2811,0)</f>
        <v>180000</v>
      </c>
      <c r="J2811" s="12"/>
    </row>
    <row r="2812" spans="2:10" s="11" customFormat="1" ht="51.75" customHeight="1" outlineLevel="1" x14ac:dyDescent="0.25">
      <c r="B2812" s="101" t="s">
        <v>312</v>
      </c>
      <c r="C2812" s="25" t="s">
        <v>268</v>
      </c>
      <c r="D2812" s="26" t="s">
        <v>35</v>
      </c>
      <c r="E2812" s="66">
        <v>1</v>
      </c>
      <c r="F2812" s="67">
        <v>5400000</v>
      </c>
      <c r="G2812" s="67">
        <f t="shared" si="133"/>
        <v>5400000</v>
      </c>
      <c r="J2812" s="12"/>
    </row>
    <row r="2813" spans="2:10" s="11" customFormat="1" ht="51.75" customHeight="1" outlineLevel="1" x14ac:dyDescent="0.25">
      <c r="B2813" s="101" t="s">
        <v>4270</v>
      </c>
      <c r="C2813" s="25" t="s">
        <v>118</v>
      </c>
      <c r="D2813" s="26" t="s">
        <v>119</v>
      </c>
      <c r="E2813" s="66">
        <v>1</v>
      </c>
      <c r="F2813" s="67">
        <v>80000</v>
      </c>
      <c r="G2813" s="67">
        <f t="shared" si="133"/>
        <v>80000</v>
      </c>
      <c r="J2813" s="12"/>
    </row>
    <row r="2814" spans="2:10" s="11" customFormat="1" ht="30" customHeight="1" outlineLevel="1" x14ac:dyDescent="0.25">
      <c r="B2814" s="100" t="s">
        <v>318</v>
      </c>
      <c r="C2814" s="20" t="s">
        <v>269</v>
      </c>
      <c r="D2814" s="20"/>
      <c r="E2814" s="20"/>
      <c r="F2814" s="20"/>
      <c r="G2814" s="20"/>
      <c r="J2814" s="12"/>
    </row>
    <row r="2815" spans="2:10" s="11" customFormat="1" ht="51.75" customHeight="1" outlineLevel="1" x14ac:dyDescent="0.25">
      <c r="B2815" s="101" t="s">
        <v>4273</v>
      </c>
      <c r="C2815" s="69" t="s">
        <v>270</v>
      </c>
      <c r="D2815" s="26" t="s">
        <v>35</v>
      </c>
      <c r="E2815" s="68">
        <v>1</v>
      </c>
      <c r="F2815" s="67">
        <v>150000</v>
      </c>
      <c r="G2815" s="67">
        <f t="shared" si="133"/>
        <v>150000</v>
      </c>
      <c r="J2815" s="12"/>
    </row>
    <row r="2816" spans="2:10" s="11" customFormat="1" ht="51.75" customHeight="1" outlineLevel="1" x14ac:dyDescent="0.25">
      <c r="B2816" s="101" t="s">
        <v>4274</v>
      </c>
      <c r="C2816" s="25" t="s">
        <v>271</v>
      </c>
      <c r="D2816" s="26" t="s">
        <v>35</v>
      </c>
      <c r="E2816" s="66">
        <v>1</v>
      </c>
      <c r="F2816" s="67">
        <v>450000</v>
      </c>
      <c r="G2816" s="67">
        <f t="shared" si="133"/>
        <v>450000</v>
      </c>
      <c r="J2816" s="12"/>
    </row>
    <row r="2817" spans="2:10" s="11" customFormat="1" ht="30" customHeight="1" outlineLevel="1" x14ac:dyDescent="0.25">
      <c r="B2817" s="100" t="s">
        <v>5678</v>
      </c>
      <c r="C2817" s="70" t="s">
        <v>120</v>
      </c>
      <c r="D2817" s="71"/>
      <c r="E2817" s="72"/>
      <c r="F2817" s="71"/>
      <c r="G2817" s="71"/>
      <c r="J2817" s="12"/>
    </row>
    <row r="2818" spans="2:10" s="11" customFormat="1" ht="51.75" customHeight="1" outlineLevel="1" x14ac:dyDescent="0.25">
      <c r="B2818" s="101" t="s">
        <v>5679</v>
      </c>
      <c r="C2818" s="73" t="s">
        <v>272</v>
      </c>
      <c r="D2818" s="74" t="s">
        <v>35</v>
      </c>
      <c r="E2818" s="75">
        <v>1</v>
      </c>
      <c r="F2818" s="76">
        <v>3500000</v>
      </c>
      <c r="G2818" s="77">
        <f t="shared" ref="G2818" si="134">+ROUND(F2818*E2818,0)</f>
        <v>3500000</v>
      </c>
      <c r="J2818" s="12"/>
    </row>
    <row r="2819" spans="2:10" s="11" customFormat="1" ht="31.5" customHeight="1" collapsed="1" x14ac:dyDescent="0.25">
      <c r="B2819" s="138" t="s">
        <v>121</v>
      </c>
      <c r="C2819" s="139"/>
      <c r="D2819" s="28"/>
      <c r="E2819" s="29"/>
      <c r="F2819" s="30"/>
      <c r="G2819" s="31">
        <f>ROUND((SUM(G2804:G2818)),0)</f>
        <v>11185600</v>
      </c>
      <c r="J2819" s="12"/>
    </row>
    <row r="2820" spans="2:10" s="11" customFormat="1" ht="31.5" customHeight="1" x14ac:dyDescent="0.25">
      <c r="B2820" s="129" t="s">
        <v>123</v>
      </c>
      <c r="C2820" s="130"/>
      <c r="D2820" s="131"/>
      <c r="E2820" s="131"/>
      <c r="F2820" s="131"/>
      <c r="G2820" s="132"/>
      <c r="J2820" s="12"/>
    </row>
    <row r="2821" spans="2:10" s="11" customFormat="1" ht="31.5" customHeight="1" outlineLevel="1" x14ac:dyDescent="0.25">
      <c r="B2821" s="41" t="s">
        <v>0</v>
      </c>
      <c r="C2821" s="41" t="s">
        <v>124</v>
      </c>
      <c r="D2821" s="42" t="s">
        <v>55</v>
      </c>
      <c r="E2821" s="43" t="s">
        <v>3</v>
      </c>
      <c r="F2821" s="44" t="s">
        <v>125</v>
      </c>
      <c r="G2821" s="45" t="s">
        <v>126</v>
      </c>
      <c r="J2821" s="12"/>
    </row>
    <row r="2822" spans="2:10" s="11" customFormat="1" ht="31.5" customHeight="1" outlineLevel="1" x14ac:dyDescent="0.25">
      <c r="B2822" s="13" t="s">
        <v>127</v>
      </c>
      <c r="C2822" s="14" t="s">
        <v>128</v>
      </c>
      <c r="D2822" s="15"/>
      <c r="E2822" s="16"/>
      <c r="F2822" s="17"/>
      <c r="G2822" s="18"/>
      <c r="J2822" s="12"/>
    </row>
    <row r="2823" spans="2:10" s="11" customFormat="1" ht="34.5" customHeight="1" outlineLevel="1" x14ac:dyDescent="0.25">
      <c r="B2823" s="19" t="s">
        <v>129</v>
      </c>
      <c r="C2823" s="20" t="s">
        <v>120</v>
      </c>
      <c r="D2823" s="21"/>
      <c r="E2823" s="22"/>
      <c r="F2823" s="23"/>
      <c r="G2823" s="23"/>
      <c r="J2823" s="12"/>
    </row>
    <row r="2824" spans="2:10" s="11" customFormat="1" ht="81.75" customHeight="1" outlineLevel="1" x14ac:dyDescent="0.25">
      <c r="B2824" s="24" t="s">
        <v>130</v>
      </c>
      <c r="C2824" s="25" t="s">
        <v>131</v>
      </c>
      <c r="D2824" s="26" t="s">
        <v>35</v>
      </c>
      <c r="E2824" s="81">
        <v>1</v>
      </c>
      <c r="F2824" s="27">
        <v>500000</v>
      </c>
      <c r="G2824" s="27">
        <f t="shared" ref="G2824:G2868" si="135">+ROUND(F2824*E2824,0)</f>
        <v>500000</v>
      </c>
      <c r="J2824" s="12"/>
    </row>
    <row r="2825" spans="2:10" s="11" customFormat="1" ht="34.5" customHeight="1" outlineLevel="1" x14ac:dyDescent="0.25">
      <c r="B2825" s="19" t="s">
        <v>132</v>
      </c>
      <c r="C2825" s="20" t="s">
        <v>133</v>
      </c>
      <c r="D2825" s="21"/>
      <c r="E2825" s="22"/>
      <c r="F2825" s="23"/>
      <c r="G2825" s="23"/>
      <c r="J2825" s="12"/>
    </row>
    <row r="2826" spans="2:10" s="11" customFormat="1" ht="81.75" customHeight="1" outlineLevel="1" x14ac:dyDescent="0.25">
      <c r="B2826" s="24" t="s">
        <v>134</v>
      </c>
      <c r="C2826" s="25" t="s">
        <v>135</v>
      </c>
      <c r="D2826" s="26" t="s">
        <v>35</v>
      </c>
      <c r="E2826" s="81">
        <v>1</v>
      </c>
      <c r="F2826" s="27">
        <v>73074</v>
      </c>
      <c r="G2826" s="27">
        <f t="shared" si="135"/>
        <v>73074</v>
      </c>
      <c r="J2826" s="12"/>
    </row>
    <row r="2827" spans="2:10" s="11" customFormat="1" ht="110.25" customHeight="1" outlineLevel="1" x14ac:dyDescent="0.25">
      <c r="B2827" s="24" t="s">
        <v>136</v>
      </c>
      <c r="C2827" s="25" t="s">
        <v>137</v>
      </c>
      <c r="D2827" s="26" t="s">
        <v>138</v>
      </c>
      <c r="E2827" s="81">
        <v>1</v>
      </c>
      <c r="F2827" s="27">
        <v>469375</v>
      </c>
      <c r="G2827" s="27">
        <f t="shared" si="135"/>
        <v>469375</v>
      </c>
      <c r="J2827" s="12"/>
    </row>
    <row r="2828" spans="2:10" s="11" customFormat="1" ht="65.25" customHeight="1" outlineLevel="1" x14ac:dyDescent="0.25">
      <c r="B2828" s="24" t="s">
        <v>139</v>
      </c>
      <c r="C2828" s="25" t="s">
        <v>273</v>
      </c>
      <c r="D2828" s="26" t="s">
        <v>274</v>
      </c>
      <c r="E2828" s="81">
        <v>1</v>
      </c>
      <c r="F2828" s="27">
        <v>25033</v>
      </c>
      <c r="G2828" s="27">
        <f t="shared" si="135"/>
        <v>25033</v>
      </c>
      <c r="J2828" s="12"/>
    </row>
    <row r="2829" spans="2:10" s="11" customFormat="1" ht="65.25" customHeight="1" outlineLevel="1" x14ac:dyDescent="0.25">
      <c r="B2829" s="24" t="s">
        <v>140</v>
      </c>
      <c r="C2829" s="25" t="s">
        <v>275</v>
      </c>
      <c r="D2829" s="26" t="s">
        <v>274</v>
      </c>
      <c r="E2829" s="81">
        <v>1</v>
      </c>
      <c r="F2829" s="27">
        <v>21200</v>
      </c>
      <c r="G2829" s="27">
        <f t="shared" si="135"/>
        <v>21200</v>
      </c>
      <c r="J2829" s="12"/>
    </row>
    <row r="2830" spans="2:10" s="11" customFormat="1" ht="65.25" customHeight="1" outlineLevel="1" x14ac:dyDescent="0.25">
      <c r="B2830" s="24" t="s">
        <v>141</v>
      </c>
      <c r="C2830" s="25" t="s">
        <v>276</v>
      </c>
      <c r="D2830" s="26" t="s">
        <v>274</v>
      </c>
      <c r="E2830" s="81">
        <v>1</v>
      </c>
      <c r="F2830" s="27">
        <v>23033</v>
      </c>
      <c r="G2830" s="27">
        <f t="shared" si="135"/>
        <v>23033</v>
      </c>
      <c r="J2830" s="12"/>
    </row>
    <row r="2831" spans="2:10" s="11" customFormat="1" ht="65.25" customHeight="1" outlineLevel="1" x14ac:dyDescent="0.25">
      <c r="B2831" s="24" t="s">
        <v>142</v>
      </c>
      <c r="C2831" s="25" t="s">
        <v>143</v>
      </c>
      <c r="D2831" s="26" t="s">
        <v>274</v>
      </c>
      <c r="E2831" s="81">
        <v>1</v>
      </c>
      <c r="F2831" s="27">
        <v>34200</v>
      </c>
      <c r="G2831" s="27">
        <f>+ROUND(F2831*E2831,0)</f>
        <v>34200</v>
      </c>
      <c r="J2831" s="12"/>
    </row>
    <row r="2832" spans="2:10" s="11" customFormat="1" ht="65.25" customHeight="1" outlineLevel="1" x14ac:dyDescent="0.25">
      <c r="B2832" s="24" t="s">
        <v>144</v>
      </c>
      <c r="C2832" s="25" t="s">
        <v>277</v>
      </c>
      <c r="D2832" s="26" t="s">
        <v>274</v>
      </c>
      <c r="E2832" s="81">
        <v>1</v>
      </c>
      <c r="F2832" s="27">
        <v>24900</v>
      </c>
      <c r="G2832" s="27">
        <f>F2832*E2832</f>
        <v>24900</v>
      </c>
      <c r="J2832" s="12"/>
    </row>
    <row r="2833" spans="2:10" s="11" customFormat="1" ht="65.25" customHeight="1" outlineLevel="1" x14ac:dyDescent="0.25">
      <c r="B2833" s="24" t="s">
        <v>146</v>
      </c>
      <c r="C2833" s="25" t="s">
        <v>278</v>
      </c>
      <c r="D2833" s="26" t="s">
        <v>274</v>
      </c>
      <c r="E2833" s="81">
        <v>1</v>
      </c>
      <c r="F2833" s="27">
        <v>20700</v>
      </c>
      <c r="G2833" s="27">
        <f>F2833*E2833</f>
        <v>20700</v>
      </c>
      <c r="J2833" s="12"/>
    </row>
    <row r="2834" spans="2:10" s="11" customFormat="1" ht="65.25" customHeight="1" outlineLevel="1" x14ac:dyDescent="0.25">
      <c r="B2834" s="24" t="s">
        <v>148</v>
      </c>
      <c r="C2834" s="25" t="s">
        <v>279</v>
      </c>
      <c r="D2834" s="26" t="s">
        <v>274</v>
      </c>
      <c r="E2834" s="81">
        <v>1</v>
      </c>
      <c r="F2834" s="27">
        <v>20700</v>
      </c>
      <c r="G2834" s="27">
        <f>F2834*E2834</f>
        <v>20700</v>
      </c>
      <c r="J2834" s="12"/>
    </row>
    <row r="2835" spans="2:10" s="11" customFormat="1" ht="65.25" customHeight="1" outlineLevel="1" x14ac:dyDescent="0.25">
      <c r="B2835" s="24" t="s">
        <v>151</v>
      </c>
      <c r="C2835" s="25" t="s">
        <v>145</v>
      </c>
      <c r="D2835" s="26" t="s">
        <v>35</v>
      </c>
      <c r="E2835" s="81">
        <v>1</v>
      </c>
      <c r="F2835" s="27">
        <v>756566</v>
      </c>
      <c r="G2835" s="27">
        <f t="shared" si="135"/>
        <v>756566</v>
      </c>
      <c r="J2835" s="12"/>
    </row>
    <row r="2836" spans="2:10" s="11" customFormat="1" ht="84.75" customHeight="1" outlineLevel="1" x14ac:dyDescent="0.25">
      <c r="B2836" s="24" t="s">
        <v>153</v>
      </c>
      <c r="C2836" s="25" t="s">
        <v>147</v>
      </c>
      <c r="D2836" s="26" t="s">
        <v>34</v>
      </c>
      <c r="E2836" s="81">
        <v>1</v>
      </c>
      <c r="F2836" s="27">
        <v>2800</v>
      </c>
      <c r="G2836" s="27">
        <f t="shared" si="135"/>
        <v>2800</v>
      </c>
      <c r="J2836" s="12"/>
    </row>
    <row r="2837" spans="2:10" s="11" customFormat="1" ht="84.75" customHeight="1" outlineLevel="1" x14ac:dyDescent="0.25">
      <c r="B2837" s="24" t="s">
        <v>155</v>
      </c>
      <c r="C2837" s="25" t="s">
        <v>149</v>
      </c>
      <c r="D2837" s="26" t="s">
        <v>150</v>
      </c>
      <c r="E2837" s="81">
        <v>1</v>
      </c>
      <c r="F2837" s="27">
        <v>103752</v>
      </c>
      <c r="G2837" s="27">
        <f t="shared" si="135"/>
        <v>103752</v>
      </c>
      <c r="J2837" s="12"/>
    </row>
    <row r="2838" spans="2:10" s="11" customFormat="1" ht="84.75" customHeight="1" outlineLevel="1" x14ac:dyDescent="0.25">
      <c r="B2838" s="24" t="s">
        <v>280</v>
      </c>
      <c r="C2838" s="25" t="s">
        <v>152</v>
      </c>
      <c r="D2838" s="26" t="s">
        <v>28</v>
      </c>
      <c r="E2838" s="81">
        <v>1</v>
      </c>
      <c r="F2838" s="27">
        <v>364136</v>
      </c>
      <c r="G2838" s="27">
        <f t="shared" si="135"/>
        <v>364136</v>
      </c>
      <c r="J2838" s="12"/>
    </row>
    <row r="2839" spans="2:10" s="11" customFormat="1" ht="45.75" customHeight="1" outlineLevel="1" x14ac:dyDescent="0.25">
      <c r="B2839" s="24" t="s">
        <v>281</v>
      </c>
      <c r="C2839" s="25" t="s">
        <v>154</v>
      </c>
      <c r="D2839" s="26" t="s">
        <v>35</v>
      </c>
      <c r="E2839" s="81">
        <v>1</v>
      </c>
      <c r="F2839" s="27">
        <v>1053</v>
      </c>
      <c r="G2839" s="27">
        <f t="shared" si="135"/>
        <v>1053</v>
      </c>
      <c r="J2839" s="12"/>
    </row>
    <row r="2840" spans="2:10" s="11" customFormat="1" ht="45.75" customHeight="1" outlineLevel="1" x14ac:dyDescent="0.25">
      <c r="B2840" s="24" t="s">
        <v>282</v>
      </c>
      <c r="C2840" s="25" t="s">
        <v>156</v>
      </c>
      <c r="D2840" s="26" t="s">
        <v>35</v>
      </c>
      <c r="E2840" s="81">
        <v>1</v>
      </c>
      <c r="F2840" s="27">
        <v>153457</v>
      </c>
      <c r="G2840" s="27">
        <f t="shared" si="135"/>
        <v>153457</v>
      </c>
      <c r="J2840" s="12"/>
    </row>
    <row r="2841" spans="2:10" s="11" customFormat="1" ht="34.5" customHeight="1" outlineLevel="1" x14ac:dyDescent="0.25">
      <c r="B2841" s="19" t="s">
        <v>157</v>
      </c>
      <c r="C2841" s="20" t="s">
        <v>158</v>
      </c>
      <c r="D2841" s="21"/>
      <c r="E2841" s="22"/>
      <c r="F2841" s="23"/>
      <c r="G2841" s="23"/>
      <c r="J2841" s="12"/>
    </row>
    <row r="2842" spans="2:10" s="11" customFormat="1" ht="45.75" customHeight="1" outlineLevel="1" x14ac:dyDescent="0.25">
      <c r="B2842" s="24" t="s">
        <v>159</v>
      </c>
      <c r="C2842" s="25" t="s">
        <v>160</v>
      </c>
      <c r="D2842" s="26" t="s">
        <v>119</v>
      </c>
      <c r="E2842" s="81">
        <v>1</v>
      </c>
      <c r="F2842" s="27">
        <v>22226</v>
      </c>
      <c r="G2842" s="27">
        <f t="shared" si="135"/>
        <v>22226</v>
      </c>
      <c r="J2842" s="12"/>
    </row>
    <row r="2843" spans="2:10" s="11" customFormat="1" ht="34.5" customHeight="1" outlineLevel="1" x14ac:dyDescent="0.25">
      <c r="B2843" s="19" t="s">
        <v>161</v>
      </c>
      <c r="C2843" s="20" t="s">
        <v>162</v>
      </c>
      <c r="D2843" s="21"/>
      <c r="E2843" s="22"/>
      <c r="F2843" s="23"/>
      <c r="G2843" s="23"/>
      <c r="J2843" s="12"/>
    </row>
    <row r="2844" spans="2:10" s="11" customFormat="1" ht="144.75" customHeight="1" outlineLevel="1" x14ac:dyDescent="0.25">
      <c r="B2844" s="24" t="s">
        <v>163</v>
      </c>
      <c r="C2844" s="25" t="s">
        <v>164</v>
      </c>
      <c r="D2844" s="26" t="s">
        <v>35</v>
      </c>
      <c r="E2844" s="81">
        <v>1</v>
      </c>
      <c r="F2844" s="27">
        <v>253183</v>
      </c>
      <c r="G2844" s="27">
        <f t="shared" si="135"/>
        <v>253183</v>
      </c>
      <c r="J2844" s="12"/>
    </row>
    <row r="2845" spans="2:10" s="11" customFormat="1" ht="57.75" customHeight="1" outlineLevel="1" x14ac:dyDescent="0.25">
      <c r="B2845" s="24" t="s">
        <v>165</v>
      </c>
      <c r="C2845" s="25" t="s">
        <v>283</v>
      </c>
      <c r="D2845" s="26" t="s">
        <v>35</v>
      </c>
      <c r="E2845" s="81">
        <v>1</v>
      </c>
      <c r="F2845" s="27">
        <v>887763</v>
      </c>
      <c r="G2845" s="27">
        <f t="shared" si="135"/>
        <v>887763</v>
      </c>
      <c r="J2845" s="12"/>
    </row>
    <row r="2846" spans="2:10" s="11" customFormat="1" ht="150.75" customHeight="1" outlineLevel="1" x14ac:dyDescent="0.25">
      <c r="B2846" s="24" t="s">
        <v>284</v>
      </c>
      <c r="C2846" s="25" t="s">
        <v>285</v>
      </c>
      <c r="D2846" s="26" t="s">
        <v>35</v>
      </c>
      <c r="E2846" s="81">
        <v>1</v>
      </c>
      <c r="F2846" s="27">
        <v>1155135</v>
      </c>
      <c r="G2846" s="27">
        <f>F2846*E2846</f>
        <v>1155135</v>
      </c>
      <c r="J2846" s="12"/>
    </row>
    <row r="2847" spans="2:10" s="11" customFormat="1" ht="34.5" customHeight="1" outlineLevel="1" x14ac:dyDescent="0.25">
      <c r="B2847" s="19" t="s">
        <v>166</v>
      </c>
      <c r="C2847" s="20" t="s">
        <v>167</v>
      </c>
      <c r="D2847" s="21"/>
      <c r="E2847" s="22"/>
      <c r="F2847" s="23"/>
      <c r="G2847" s="23"/>
      <c r="J2847" s="12"/>
    </row>
    <row r="2848" spans="2:10" s="11" customFormat="1" ht="38.25" customHeight="1" outlineLevel="1" x14ac:dyDescent="0.25">
      <c r="B2848" s="24" t="s">
        <v>168</v>
      </c>
      <c r="C2848" s="25" t="s">
        <v>169</v>
      </c>
      <c r="D2848" s="26" t="s">
        <v>35</v>
      </c>
      <c r="E2848" s="81">
        <v>1</v>
      </c>
      <c r="F2848" s="27">
        <v>32257</v>
      </c>
      <c r="G2848" s="27">
        <f t="shared" si="135"/>
        <v>32257</v>
      </c>
      <c r="J2848" s="12"/>
    </row>
    <row r="2849" spans="2:10" s="11" customFormat="1" ht="38.25" customHeight="1" outlineLevel="1" x14ac:dyDescent="0.25">
      <c r="B2849" s="24" t="s">
        <v>170</v>
      </c>
      <c r="C2849" s="25" t="s">
        <v>171</v>
      </c>
      <c r="D2849" s="26" t="s">
        <v>172</v>
      </c>
      <c r="E2849" s="81">
        <v>1</v>
      </c>
      <c r="F2849" s="27">
        <v>380992</v>
      </c>
      <c r="G2849" s="27">
        <f t="shared" si="135"/>
        <v>380992</v>
      </c>
      <c r="J2849" s="12"/>
    </row>
    <row r="2850" spans="2:10" s="11" customFormat="1" ht="38.25" customHeight="1" outlineLevel="1" x14ac:dyDescent="0.25">
      <c r="B2850" s="24" t="s">
        <v>173</v>
      </c>
      <c r="C2850" s="25" t="s">
        <v>174</v>
      </c>
      <c r="D2850" s="26" t="s">
        <v>172</v>
      </c>
      <c r="E2850" s="81">
        <v>1</v>
      </c>
      <c r="F2850" s="27">
        <v>114900</v>
      </c>
      <c r="G2850" s="27">
        <f t="shared" si="135"/>
        <v>114900</v>
      </c>
      <c r="J2850" s="12"/>
    </row>
    <row r="2851" spans="2:10" s="11" customFormat="1" ht="38.25" customHeight="1" outlineLevel="1" x14ac:dyDescent="0.25">
      <c r="B2851" s="24" t="s">
        <v>175</v>
      </c>
      <c r="C2851" s="25" t="s">
        <v>176</v>
      </c>
      <c r="D2851" s="26" t="s">
        <v>35</v>
      </c>
      <c r="E2851" s="81">
        <v>1</v>
      </c>
      <c r="F2851" s="27">
        <v>53401</v>
      </c>
      <c r="G2851" s="27">
        <f t="shared" si="135"/>
        <v>53401</v>
      </c>
      <c r="J2851" s="12"/>
    </row>
    <row r="2852" spans="2:10" s="11" customFormat="1" ht="34.5" customHeight="1" outlineLevel="1" x14ac:dyDescent="0.25">
      <c r="B2852" s="19" t="s">
        <v>177</v>
      </c>
      <c r="C2852" s="20" t="s">
        <v>178</v>
      </c>
      <c r="D2852" s="21"/>
      <c r="E2852" s="22"/>
      <c r="F2852" s="23"/>
      <c r="G2852" s="23"/>
      <c r="J2852" s="12"/>
    </row>
    <row r="2853" spans="2:10" s="11" customFormat="1" ht="38.25" customHeight="1" outlineLevel="1" x14ac:dyDescent="0.25">
      <c r="B2853" s="24" t="s">
        <v>179</v>
      </c>
      <c r="C2853" s="25" t="s">
        <v>180</v>
      </c>
      <c r="D2853" s="26" t="s">
        <v>31</v>
      </c>
      <c r="E2853" s="81">
        <v>1</v>
      </c>
      <c r="F2853" s="27">
        <v>6105</v>
      </c>
      <c r="G2853" s="27">
        <f t="shared" si="135"/>
        <v>6105</v>
      </c>
      <c r="J2853" s="12"/>
    </row>
    <row r="2854" spans="2:10" s="11" customFormat="1" ht="38.25" customHeight="1" outlineLevel="1" x14ac:dyDescent="0.25">
      <c r="B2854" s="24" t="s">
        <v>181</v>
      </c>
      <c r="C2854" s="25" t="s">
        <v>171</v>
      </c>
      <c r="D2854" s="26" t="s">
        <v>172</v>
      </c>
      <c r="E2854" s="81">
        <v>1</v>
      </c>
      <c r="F2854" s="27">
        <v>380992</v>
      </c>
      <c r="G2854" s="27">
        <f t="shared" si="135"/>
        <v>380992</v>
      </c>
      <c r="J2854" s="12"/>
    </row>
    <row r="2855" spans="2:10" s="11" customFormat="1" ht="34.5" customHeight="1" outlineLevel="1" x14ac:dyDescent="0.25">
      <c r="B2855" s="19" t="s">
        <v>182</v>
      </c>
      <c r="C2855" s="20" t="s">
        <v>183</v>
      </c>
      <c r="D2855" s="21"/>
      <c r="E2855" s="22"/>
      <c r="F2855" s="23"/>
      <c r="G2855" s="23"/>
      <c r="J2855" s="12"/>
    </row>
    <row r="2856" spans="2:10" s="11" customFormat="1" ht="38.25" customHeight="1" outlineLevel="1" x14ac:dyDescent="0.25">
      <c r="B2856" s="24" t="s">
        <v>184</v>
      </c>
      <c r="C2856" s="25" t="s">
        <v>185</v>
      </c>
      <c r="D2856" s="26" t="s">
        <v>35</v>
      </c>
      <c r="E2856" s="81">
        <v>1</v>
      </c>
      <c r="F2856" s="27">
        <v>700</v>
      </c>
      <c r="G2856" s="27">
        <f t="shared" si="135"/>
        <v>700</v>
      </c>
      <c r="J2856" s="12"/>
    </row>
    <row r="2857" spans="2:10" s="11" customFormat="1" ht="38.25" customHeight="1" outlineLevel="1" x14ac:dyDescent="0.25">
      <c r="B2857" s="24" t="s">
        <v>186</v>
      </c>
      <c r="C2857" s="25" t="s">
        <v>171</v>
      </c>
      <c r="D2857" s="26" t="s">
        <v>172</v>
      </c>
      <c r="E2857" s="81">
        <v>1</v>
      </c>
      <c r="F2857" s="27">
        <v>380992</v>
      </c>
      <c r="G2857" s="27">
        <f t="shared" si="135"/>
        <v>380992</v>
      </c>
      <c r="J2857" s="12"/>
    </row>
    <row r="2858" spans="2:10" s="11" customFormat="1" ht="34.5" customHeight="1" outlineLevel="1" x14ac:dyDescent="0.25">
      <c r="B2858" s="19" t="s">
        <v>187</v>
      </c>
      <c r="C2858" s="20" t="s">
        <v>188</v>
      </c>
      <c r="D2858" s="21"/>
      <c r="E2858" s="22"/>
      <c r="F2858" s="23"/>
      <c r="G2858" s="23"/>
      <c r="J2858" s="12"/>
    </row>
    <row r="2859" spans="2:10" s="11" customFormat="1" ht="74.25" customHeight="1" outlineLevel="1" x14ac:dyDescent="0.25">
      <c r="B2859" s="24" t="s">
        <v>189</v>
      </c>
      <c r="C2859" s="25" t="s">
        <v>190</v>
      </c>
      <c r="D2859" s="26" t="s">
        <v>35</v>
      </c>
      <c r="E2859" s="81">
        <v>1</v>
      </c>
      <c r="F2859" s="27">
        <v>16383</v>
      </c>
      <c r="G2859" s="27">
        <f t="shared" si="135"/>
        <v>16383</v>
      </c>
      <c r="J2859" s="12"/>
    </row>
    <row r="2860" spans="2:10" s="11" customFormat="1" ht="34.5" customHeight="1" outlineLevel="1" x14ac:dyDescent="0.25">
      <c r="B2860" s="19" t="s">
        <v>191</v>
      </c>
      <c r="C2860" s="20" t="s">
        <v>192</v>
      </c>
      <c r="D2860" s="21"/>
      <c r="E2860" s="22"/>
      <c r="F2860" s="23"/>
      <c r="G2860" s="23"/>
      <c r="J2860" s="12"/>
    </row>
    <row r="2861" spans="2:10" s="11" customFormat="1" ht="30.75" customHeight="1" outlineLevel="1" x14ac:dyDescent="0.25">
      <c r="B2861" s="24" t="s">
        <v>18</v>
      </c>
      <c r="C2861" s="25" t="s">
        <v>193</v>
      </c>
      <c r="D2861" s="26" t="s">
        <v>31</v>
      </c>
      <c r="E2861" s="81">
        <v>1</v>
      </c>
      <c r="F2861" s="27">
        <v>5209</v>
      </c>
      <c r="G2861" s="27">
        <f t="shared" si="135"/>
        <v>5209</v>
      </c>
      <c r="J2861" s="12"/>
    </row>
    <row r="2862" spans="2:10" s="11" customFormat="1" ht="30.75" customHeight="1" outlineLevel="1" x14ac:dyDescent="0.25">
      <c r="B2862" s="24" t="s">
        <v>194</v>
      </c>
      <c r="C2862" s="25" t="s">
        <v>195</v>
      </c>
      <c r="D2862" s="26" t="s">
        <v>113</v>
      </c>
      <c r="E2862" s="81">
        <v>1</v>
      </c>
      <c r="F2862" s="27">
        <v>630700</v>
      </c>
      <c r="G2862" s="27">
        <f t="shared" si="135"/>
        <v>630700</v>
      </c>
      <c r="J2862" s="12"/>
    </row>
    <row r="2863" spans="2:10" s="11" customFormat="1" ht="30.75" customHeight="1" outlineLevel="1" x14ac:dyDescent="0.25">
      <c r="B2863" s="24" t="s">
        <v>196</v>
      </c>
      <c r="C2863" s="25" t="s">
        <v>197</v>
      </c>
      <c r="D2863" s="26" t="s">
        <v>35</v>
      </c>
      <c r="E2863" s="81">
        <v>1</v>
      </c>
      <c r="F2863" s="27">
        <v>68125</v>
      </c>
      <c r="G2863" s="27">
        <f t="shared" si="135"/>
        <v>68125</v>
      </c>
      <c r="J2863" s="12"/>
    </row>
    <row r="2864" spans="2:10" s="11" customFormat="1" ht="30.75" customHeight="1" outlineLevel="1" x14ac:dyDescent="0.25">
      <c r="B2864" s="24" t="s">
        <v>198</v>
      </c>
      <c r="C2864" s="25" t="s">
        <v>199</v>
      </c>
      <c r="D2864" s="26" t="s">
        <v>200</v>
      </c>
      <c r="E2864" s="81">
        <v>1</v>
      </c>
      <c r="F2864" s="27">
        <v>184350</v>
      </c>
      <c r="G2864" s="27">
        <f t="shared" si="135"/>
        <v>184350</v>
      </c>
      <c r="J2864" s="12"/>
    </row>
    <row r="2865" spans="2:10" s="11" customFormat="1" ht="34.5" customHeight="1" outlineLevel="1" x14ac:dyDescent="0.25">
      <c r="B2865" s="19" t="s">
        <v>201</v>
      </c>
      <c r="C2865" s="20" t="s">
        <v>202</v>
      </c>
      <c r="D2865" s="21"/>
      <c r="E2865" s="22"/>
      <c r="F2865" s="23"/>
      <c r="G2865" s="23"/>
      <c r="J2865" s="12"/>
    </row>
    <row r="2866" spans="2:10" s="11" customFormat="1" ht="30.75" customHeight="1" outlineLevel="1" x14ac:dyDescent="0.25">
      <c r="B2866" s="24" t="s">
        <v>203</v>
      </c>
      <c r="C2866" s="25" t="s">
        <v>204</v>
      </c>
      <c r="D2866" s="26" t="s">
        <v>172</v>
      </c>
      <c r="E2866" s="81">
        <v>1</v>
      </c>
      <c r="F2866" s="27">
        <v>103900</v>
      </c>
      <c r="G2866" s="27">
        <f t="shared" si="135"/>
        <v>103900</v>
      </c>
      <c r="J2866" s="12"/>
    </row>
    <row r="2867" spans="2:10" s="11" customFormat="1" ht="30.75" customHeight="1" outlineLevel="1" x14ac:dyDescent="0.25">
      <c r="B2867" s="24" t="s">
        <v>205</v>
      </c>
      <c r="C2867" s="25" t="s">
        <v>206</v>
      </c>
      <c r="D2867" s="78" t="s">
        <v>35</v>
      </c>
      <c r="E2867" s="82">
        <v>1</v>
      </c>
      <c r="F2867" s="79">
        <v>26800</v>
      </c>
      <c r="G2867" s="79">
        <f t="shared" si="135"/>
        <v>26800</v>
      </c>
      <c r="J2867" s="12"/>
    </row>
    <row r="2868" spans="2:10" s="11" customFormat="1" ht="30.75" customHeight="1" outlineLevel="1" x14ac:dyDescent="0.25">
      <c r="B2868" s="24" t="s">
        <v>207</v>
      </c>
      <c r="C2868" s="103" t="s">
        <v>208</v>
      </c>
      <c r="D2868" s="104" t="s">
        <v>200</v>
      </c>
      <c r="E2868" s="83">
        <v>1</v>
      </c>
      <c r="F2868" s="80">
        <v>8600</v>
      </c>
      <c r="G2868" s="80">
        <f t="shared" si="135"/>
        <v>8600</v>
      </c>
      <c r="J2868" s="12"/>
    </row>
    <row r="2869" spans="2:10" s="11" customFormat="1" ht="34.5" customHeight="1" collapsed="1" x14ac:dyDescent="0.25">
      <c r="B2869" s="140" t="s">
        <v>209</v>
      </c>
      <c r="C2869" s="141"/>
      <c r="D2869" s="102"/>
      <c r="E2869" s="29"/>
      <c r="F2869" s="30"/>
      <c r="G2869" s="31">
        <f>SUM(G2824:G2868)</f>
        <v>7306692</v>
      </c>
      <c r="J2869" s="12"/>
    </row>
    <row r="2870" spans="2:10" s="11" customFormat="1" ht="15.75" x14ac:dyDescent="0.25">
      <c r="B2870" s="32"/>
      <c r="C2870" s="32"/>
      <c r="D2870" s="33"/>
      <c r="E2870" s="8"/>
      <c r="F2870" s="34"/>
      <c r="G2870" s="35"/>
      <c r="J2870" s="12"/>
    </row>
    <row r="2871" spans="2:10" s="11" customFormat="1" ht="15" hidden="1" customHeight="1" x14ac:dyDescent="0.25">
      <c r="D2871" s="36"/>
      <c r="E2871" s="7"/>
      <c r="F2871" s="12"/>
      <c r="J2871" s="12"/>
    </row>
    <row r="2872" spans="2:10" s="11" customFormat="1" ht="15" hidden="1" customHeight="1" x14ac:dyDescent="0.25">
      <c r="B2872" s="37"/>
      <c r="C2872" s="37" t="s">
        <v>122</v>
      </c>
      <c r="D2872" s="38"/>
      <c r="E2872" s="9"/>
      <c r="F2872" s="39"/>
      <c r="G2872" s="37"/>
      <c r="J2872" s="12"/>
    </row>
    <row r="2873" spans="2:10" s="11" customFormat="1" ht="15.75" hidden="1" x14ac:dyDescent="0.25">
      <c r="B2873" s="32"/>
      <c r="C2873" s="40"/>
      <c r="D2873" s="33"/>
      <c r="E2873" s="8"/>
      <c r="F2873" s="34"/>
      <c r="G2873" s="37"/>
      <c r="J2873" s="12"/>
    </row>
    <row r="2874" spans="2:10" s="11" customFormat="1" hidden="1" x14ac:dyDescent="0.25">
      <c r="B2874" s="37"/>
      <c r="C2874" s="37" t="s">
        <v>210</v>
      </c>
      <c r="D2874" s="38"/>
      <c r="E2874" s="9"/>
      <c r="F2874" s="39"/>
      <c r="G2874" s="37"/>
      <c r="J2874" s="12"/>
    </row>
    <row r="2875" spans="2:10" s="11" customFormat="1" hidden="1" x14ac:dyDescent="0.25">
      <c r="B2875" s="37"/>
      <c r="C2875" s="37" t="s">
        <v>211</v>
      </c>
      <c r="D2875" s="38"/>
      <c r="E2875" s="9"/>
      <c r="F2875" s="39"/>
      <c r="G2875" s="37"/>
      <c r="J2875" s="12"/>
    </row>
    <row r="2876" spans="2:10" s="11" customFormat="1" x14ac:dyDescent="0.25">
      <c r="D2876" s="36"/>
      <c r="E2876" s="46" t="e">
        <f>+#REF!</f>
        <v>#REF!</v>
      </c>
      <c r="F2876" s="12"/>
      <c r="J2876" s="12"/>
    </row>
    <row r="2877" spans="2:10" s="11" customFormat="1" ht="26.25" customHeight="1" x14ac:dyDescent="0.25">
      <c r="B2877" s="120"/>
      <c r="C2877" s="119" t="s">
        <v>212</v>
      </c>
      <c r="D2877" s="119"/>
      <c r="E2877" s="119"/>
      <c r="F2877" s="119"/>
      <c r="G2877" s="121"/>
      <c r="J2877" s="12"/>
    </row>
    <row r="2878" spans="2:10" s="11" customFormat="1" ht="26.25" customHeight="1" outlineLevel="1" x14ac:dyDescent="0.25">
      <c r="B2878" s="41" t="s">
        <v>0</v>
      </c>
      <c r="C2878" s="41" t="s">
        <v>124</v>
      </c>
      <c r="D2878" s="42" t="s">
        <v>55</v>
      </c>
      <c r="E2878" s="43" t="s">
        <v>3</v>
      </c>
      <c r="F2878" s="44" t="s">
        <v>125</v>
      </c>
      <c r="G2878" s="45" t="s">
        <v>126</v>
      </c>
      <c r="J2878" s="12"/>
    </row>
    <row r="2879" spans="2:10" s="11" customFormat="1" ht="26.25" hidden="1" customHeight="1" outlineLevel="1" x14ac:dyDescent="0.25">
      <c r="B2879" s="13" t="s">
        <v>213</v>
      </c>
      <c r="C2879" s="14" t="s">
        <v>214</v>
      </c>
      <c r="D2879" s="15"/>
      <c r="E2879" s="16"/>
      <c r="F2879" s="17"/>
      <c r="G2879" s="18"/>
      <c r="J2879" s="12"/>
    </row>
    <row r="2880" spans="2:10" s="11" customFormat="1" ht="41.25" customHeight="1" outlineLevel="1" x14ac:dyDescent="0.25">
      <c r="B2880" s="51">
        <v>1</v>
      </c>
      <c r="C2880" s="52" t="s">
        <v>215</v>
      </c>
      <c r="D2880" s="53" t="s">
        <v>35</v>
      </c>
      <c r="E2880" s="47">
        <v>1</v>
      </c>
      <c r="F2880" s="54">
        <v>62448</v>
      </c>
      <c r="G2880" s="55">
        <f t="shared" ref="G2880:G2899" si="136">ROUND(E2880*F2880,0)</f>
        <v>62448</v>
      </c>
      <c r="J2880" s="12"/>
    </row>
    <row r="2881" spans="2:10" s="11" customFormat="1" ht="41.25" customHeight="1" outlineLevel="1" x14ac:dyDescent="0.25">
      <c r="B2881" s="51">
        <v>2</v>
      </c>
      <c r="C2881" s="52" t="s">
        <v>216</v>
      </c>
      <c r="D2881" s="53" t="s">
        <v>35</v>
      </c>
      <c r="E2881" s="47">
        <v>1</v>
      </c>
      <c r="F2881" s="54">
        <v>6904</v>
      </c>
      <c r="G2881" s="55">
        <f t="shared" si="136"/>
        <v>6904</v>
      </c>
      <c r="J2881" s="12"/>
    </row>
    <row r="2882" spans="2:10" s="11" customFormat="1" ht="41.25" customHeight="1" outlineLevel="1" x14ac:dyDescent="0.25">
      <c r="B2882" s="51">
        <v>3</v>
      </c>
      <c r="C2882" s="56" t="s">
        <v>217</v>
      </c>
      <c r="D2882" s="53" t="s">
        <v>35</v>
      </c>
      <c r="E2882" s="47">
        <v>1</v>
      </c>
      <c r="F2882" s="54">
        <v>14647</v>
      </c>
      <c r="G2882" s="55">
        <f t="shared" si="136"/>
        <v>14647</v>
      </c>
      <c r="J2882" s="12"/>
    </row>
    <row r="2883" spans="2:10" s="11" customFormat="1" ht="41.25" customHeight="1" outlineLevel="1" x14ac:dyDescent="0.25">
      <c r="B2883" s="57" t="s">
        <v>248</v>
      </c>
      <c r="C2883" s="58" t="s">
        <v>249</v>
      </c>
      <c r="D2883" s="53" t="s">
        <v>113</v>
      </c>
      <c r="E2883" s="47">
        <v>1</v>
      </c>
      <c r="F2883" s="55">
        <v>320000</v>
      </c>
      <c r="G2883" s="55">
        <f t="shared" si="136"/>
        <v>320000</v>
      </c>
      <c r="J2883" s="12"/>
    </row>
    <row r="2884" spans="2:10" s="11" customFormat="1" ht="41.25" customHeight="1" outlineLevel="1" x14ac:dyDescent="0.25">
      <c r="B2884" s="57">
        <v>5</v>
      </c>
      <c r="C2884" s="56" t="s">
        <v>250</v>
      </c>
      <c r="D2884" s="53" t="s">
        <v>35</v>
      </c>
      <c r="E2884" s="47">
        <v>1</v>
      </c>
      <c r="F2884" s="55">
        <v>180000</v>
      </c>
      <c r="G2884" s="55">
        <f t="shared" si="136"/>
        <v>180000</v>
      </c>
      <c r="J2884" s="12"/>
    </row>
    <row r="2885" spans="2:10" s="11" customFormat="1" ht="41.25" customHeight="1" outlineLevel="1" x14ac:dyDescent="0.25">
      <c r="B2885" s="51">
        <v>6</v>
      </c>
      <c r="C2885" s="56" t="s">
        <v>251</v>
      </c>
      <c r="D2885" s="53" t="s">
        <v>35</v>
      </c>
      <c r="E2885" s="47">
        <v>1</v>
      </c>
      <c r="F2885" s="55">
        <v>170313</v>
      </c>
      <c r="G2885" s="55">
        <f t="shared" si="136"/>
        <v>170313</v>
      </c>
      <c r="J2885" s="12"/>
    </row>
    <row r="2886" spans="2:10" s="11" customFormat="1" ht="41.25" customHeight="1" outlineLevel="1" x14ac:dyDescent="0.25">
      <c r="B2886" s="51">
        <v>7</v>
      </c>
      <c r="C2886" s="59" t="s">
        <v>218</v>
      </c>
      <c r="D2886" s="53" t="s">
        <v>35</v>
      </c>
      <c r="E2886" s="47">
        <v>1</v>
      </c>
      <c r="F2886" s="55">
        <v>7900</v>
      </c>
      <c r="G2886" s="55">
        <f t="shared" si="136"/>
        <v>7900</v>
      </c>
      <c r="J2886" s="12"/>
    </row>
    <row r="2887" spans="2:10" s="11" customFormat="1" ht="41.25" customHeight="1" outlineLevel="1" x14ac:dyDescent="0.25">
      <c r="B2887" s="51">
        <v>8</v>
      </c>
      <c r="C2887" s="59" t="s">
        <v>219</v>
      </c>
      <c r="D2887" s="53" t="s">
        <v>35</v>
      </c>
      <c r="E2887" s="47">
        <v>1</v>
      </c>
      <c r="F2887" s="55">
        <v>37800</v>
      </c>
      <c r="G2887" s="55">
        <f t="shared" si="136"/>
        <v>37800</v>
      </c>
      <c r="J2887" s="12"/>
    </row>
    <row r="2888" spans="2:10" s="11" customFormat="1" ht="41.25" customHeight="1" outlineLevel="1" x14ac:dyDescent="0.25">
      <c r="B2888" s="57">
        <v>9</v>
      </c>
      <c r="C2888" s="59" t="s">
        <v>220</v>
      </c>
      <c r="D2888" s="53" t="s">
        <v>35</v>
      </c>
      <c r="E2888" s="47">
        <v>1</v>
      </c>
      <c r="F2888" s="55">
        <v>18000</v>
      </c>
      <c r="G2888" s="55">
        <f t="shared" si="136"/>
        <v>18000</v>
      </c>
      <c r="J2888" s="12"/>
    </row>
    <row r="2889" spans="2:10" s="11" customFormat="1" ht="41.25" customHeight="1" outlineLevel="1" x14ac:dyDescent="0.25">
      <c r="B2889" s="57">
        <v>10</v>
      </c>
      <c r="C2889" s="60" t="s">
        <v>252</v>
      </c>
      <c r="D2889" s="53" t="s">
        <v>35</v>
      </c>
      <c r="E2889" s="47">
        <v>1</v>
      </c>
      <c r="F2889" s="55">
        <v>240000</v>
      </c>
      <c r="G2889" s="55">
        <f t="shared" si="136"/>
        <v>240000</v>
      </c>
      <c r="J2889" s="12"/>
    </row>
    <row r="2890" spans="2:10" s="11" customFormat="1" ht="41.25" customHeight="1" outlineLevel="1" x14ac:dyDescent="0.25">
      <c r="B2890" s="51">
        <v>11</v>
      </c>
      <c r="C2890" s="59" t="s">
        <v>253</v>
      </c>
      <c r="D2890" s="53" t="s">
        <v>35</v>
      </c>
      <c r="E2890" s="47">
        <v>1</v>
      </c>
      <c r="F2890" s="55">
        <v>289000</v>
      </c>
      <c r="G2890" s="55">
        <f t="shared" si="136"/>
        <v>289000</v>
      </c>
      <c r="J2890" s="12"/>
    </row>
    <row r="2891" spans="2:10" s="11" customFormat="1" ht="41.25" customHeight="1" outlineLevel="1" x14ac:dyDescent="0.25">
      <c r="B2891" s="51">
        <v>12</v>
      </c>
      <c r="C2891" s="59" t="s">
        <v>221</v>
      </c>
      <c r="D2891" s="53" t="s">
        <v>35</v>
      </c>
      <c r="E2891" s="47">
        <v>1</v>
      </c>
      <c r="F2891" s="55">
        <v>567710</v>
      </c>
      <c r="G2891" s="55">
        <f t="shared" si="136"/>
        <v>567710</v>
      </c>
      <c r="J2891" s="12"/>
    </row>
    <row r="2892" spans="2:10" s="11" customFormat="1" ht="41.25" customHeight="1" outlineLevel="1" x14ac:dyDescent="0.25">
      <c r="B2892" s="51">
        <v>13</v>
      </c>
      <c r="C2892" s="60" t="s">
        <v>222</v>
      </c>
      <c r="D2892" s="61" t="s">
        <v>35</v>
      </c>
      <c r="E2892" s="47">
        <v>1</v>
      </c>
      <c r="F2892" s="55">
        <v>3636499.9999999995</v>
      </c>
      <c r="G2892" s="55">
        <f t="shared" si="136"/>
        <v>3636500</v>
      </c>
      <c r="J2892" s="12"/>
    </row>
    <row r="2893" spans="2:10" s="11" customFormat="1" ht="41.25" customHeight="1" outlineLevel="1" x14ac:dyDescent="0.25">
      <c r="B2893" s="57">
        <v>14</v>
      </c>
      <c r="C2893" s="59" t="s">
        <v>254</v>
      </c>
      <c r="D2893" s="53" t="s">
        <v>35</v>
      </c>
      <c r="E2893" s="47">
        <v>1</v>
      </c>
      <c r="F2893" s="55">
        <v>109900</v>
      </c>
      <c r="G2893" s="55">
        <f t="shared" si="136"/>
        <v>109900</v>
      </c>
      <c r="J2893" s="12"/>
    </row>
    <row r="2894" spans="2:10" s="11" customFormat="1" ht="41.25" customHeight="1" outlineLevel="1" x14ac:dyDescent="0.25">
      <c r="B2894" s="57">
        <v>15</v>
      </c>
      <c r="C2894" s="59" t="s">
        <v>255</v>
      </c>
      <c r="D2894" s="53" t="s">
        <v>35</v>
      </c>
      <c r="E2894" s="47">
        <v>1</v>
      </c>
      <c r="F2894" s="55">
        <v>89900</v>
      </c>
      <c r="G2894" s="55">
        <f t="shared" si="136"/>
        <v>89900</v>
      </c>
      <c r="J2894" s="12"/>
    </row>
    <row r="2895" spans="2:10" s="11" customFormat="1" ht="41.25" customHeight="1" outlineLevel="1" x14ac:dyDescent="0.25">
      <c r="B2895" s="51">
        <v>16</v>
      </c>
      <c r="C2895" s="59" t="s">
        <v>223</v>
      </c>
      <c r="D2895" s="53" t="s">
        <v>35</v>
      </c>
      <c r="E2895" s="47">
        <v>1</v>
      </c>
      <c r="F2895" s="55">
        <v>307500</v>
      </c>
      <c r="G2895" s="55">
        <f t="shared" si="136"/>
        <v>307500</v>
      </c>
      <c r="J2895" s="12"/>
    </row>
    <row r="2896" spans="2:10" s="11" customFormat="1" ht="41.25" customHeight="1" outlineLevel="1" x14ac:dyDescent="0.25">
      <c r="B2896" s="51">
        <v>17</v>
      </c>
      <c r="C2896" s="48" t="s">
        <v>256</v>
      </c>
      <c r="D2896" s="53" t="s">
        <v>35</v>
      </c>
      <c r="E2896" s="47">
        <v>1</v>
      </c>
      <c r="F2896" s="54">
        <v>16000</v>
      </c>
      <c r="G2896" s="55">
        <f t="shared" si="136"/>
        <v>16000</v>
      </c>
      <c r="J2896" s="12"/>
    </row>
    <row r="2897" spans="2:10" s="11" customFormat="1" ht="41.25" customHeight="1" outlineLevel="1" x14ac:dyDescent="0.25">
      <c r="B2897" s="51">
        <v>18</v>
      </c>
      <c r="C2897" s="49" t="s">
        <v>224</v>
      </c>
      <c r="D2897" s="62" t="s">
        <v>113</v>
      </c>
      <c r="E2897" s="47">
        <v>1</v>
      </c>
      <c r="F2897" s="63">
        <v>300000</v>
      </c>
      <c r="G2897" s="55">
        <f t="shared" si="136"/>
        <v>300000</v>
      </c>
      <c r="J2897" s="12"/>
    </row>
    <row r="2898" spans="2:10" s="11" customFormat="1" ht="41.25" customHeight="1" outlineLevel="1" x14ac:dyDescent="0.25">
      <c r="B2898" s="57">
        <v>19</v>
      </c>
      <c r="C2898" s="49" t="s">
        <v>257</v>
      </c>
      <c r="D2898" s="62" t="s">
        <v>35</v>
      </c>
      <c r="E2898" s="47">
        <v>1</v>
      </c>
      <c r="F2898" s="63">
        <v>567163</v>
      </c>
      <c r="G2898" s="55">
        <f t="shared" si="136"/>
        <v>567163</v>
      </c>
      <c r="J2898" s="12"/>
    </row>
    <row r="2899" spans="2:10" s="11" customFormat="1" ht="41.25" customHeight="1" outlineLevel="1" x14ac:dyDescent="0.25">
      <c r="B2899" s="57">
        <v>20</v>
      </c>
      <c r="C2899" s="49" t="s">
        <v>258</v>
      </c>
      <c r="D2899" s="62" t="s">
        <v>35</v>
      </c>
      <c r="E2899" s="47">
        <v>1</v>
      </c>
      <c r="F2899" s="63">
        <v>567163</v>
      </c>
      <c r="G2899" s="55">
        <f t="shared" si="136"/>
        <v>567163</v>
      </c>
      <c r="J2899" s="12"/>
    </row>
    <row r="2900" spans="2:10" s="11" customFormat="1" ht="30.75" hidden="1" customHeight="1" collapsed="1" x14ac:dyDescent="0.25">
      <c r="B2900" s="142" t="s">
        <v>225</v>
      </c>
      <c r="C2900" s="143"/>
      <c r="D2900" s="28"/>
      <c r="E2900" s="29"/>
      <c r="F2900" s="30"/>
      <c r="G2900" s="31">
        <f>ROUND((SUM(G2880:G2899)),0)</f>
        <v>7508848</v>
      </c>
      <c r="J2900" s="12"/>
    </row>
    <row r="2901" spans="2:10" s="11" customFormat="1" x14ac:dyDescent="0.25">
      <c r="D2901" s="36"/>
      <c r="E2901" s="7"/>
      <c r="F2901" s="12"/>
      <c r="J2901" s="12"/>
    </row>
    <row r="2902" spans="2:10" s="11" customFormat="1" hidden="1" x14ac:dyDescent="0.25">
      <c r="D2902" s="36"/>
      <c r="E2902" s="7"/>
      <c r="F2902" s="12"/>
      <c r="J2902" s="12"/>
    </row>
    <row r="2903" spans="2:10" s="11" customFormat="1" hidden="1" x14ac:dyDescent="0.25">
      <c r="B2903" s="37"/>
      <c r="C2903" s="37" t="s">
        <v>122</v>
      </c>
      <c r="D2903" s="38"/>
      <c r="E2903" s="9"/>
      <c r="F2903" s="39"/>
      <c r="G2903" s="37"/>
      <c r="J2903" s="12"/>
    </row>
    <row r="2904" spans="2:10" s="11" customFormat="1" ht="15.75" hidden="1" x14ac:dyDescent="0.25">
      <c r="B2904" s="32"/>
      <c r="C2904" s="40"/>
      <c r="D2904" s="33"/>
      <c r="E2904" s="8"/>
      <c r="F2904" s="39"/>
      <c r="G2904" s="37"/>
      <c r="J2904" s="12"/>
    </row>
    <row r="2905" spans="2:10" s="11" customFormat="1" hidden="1" x14ac:dyDescent="0.25">
      <c r="B2905" s="37"/>
      <c r="C2905" s="37"/>
      <c r="D2905" s="38"/>
      <c r="E2905" s="9"/>
      <c r="F2905" s="39"/>
      <c r="G2905" s="37"/>
      <c r="J2905" s="12"/>
    </row>
    <row r="2906" spans="2:10" s="11" customFormat="1" hidden="1" x14ac:dyDescent="0.25">
      <c r="B2906" s="37"/>
      <c r="C2906" s="37" t="s">
        <v>226</v>
      </c>
      <c r="D2906" s="38"/>
      <c r="E2906" s="9"/>
      <c r="F2906" s="39"/>
      <c r="G2906" s="37"/>
      <c r="J2906" s="12"/>
    </row>
    <row r="2907" spans="2:10" s="11" customFormat="1" x14ac:dyDescent="0.25">
      <c r="B2907" s="37"/>
      <c r="C2907" s="37"/>
      <c r="D2907" s="38"/>
      <c r="E2907" s="9"/>
      <c r="F2907" s="39"/>
      <c r="G2907" s="37"/>
      <c r="J2907" s="12"/>
    </row>
    <row r="2908" spans="2:10" s="11" customFormat="1" ht="31.5" customHeight="1" x14ac:dyDescent="0.25">
      <c r="B2908" s="122"/>
      <c r="C2908" s="123" t="s">
        <v>227</v>
      </c>
      <c r="D2908" s="123"/>
      <c r="E2908" s="123"/>
      <c r="F2908" s="123"/>
      <c r="G2908" s="124"/>
      <c r="J2908" s="12"/>
    </row>
    <row r="2909" spans="2:10" s="11" customFormat="1" ht="31.5" customHeight="1" outlineLevel="1" x14ac:dyDescent="0.25">
      <c r="B2909" s="105"/>
      <c r="C2909" s="106" t="s">
        <v>0</v>
      </c>
      <c r="D2909" s="106" t="s">
        <v>2</v>
      </c>
      <c r="E2909" s="106" t="s">
        <v>3</v>
      </c>
      <c r="F2909" s="107" t="s">
        <v>228</v>
      </c>
      <c r="G2909" s="106" t="s">
        <v>229</v>
      </c>
      <c r="J2909" s="12"/>
    </row>
    <row r="2910" spans="2:10" s="11" customFormat="1" ht="46.5" customHeight="1" outlineLevel="1" x14ac:dyDescent="0.25">
      <c r="B2910" s="51">
        <v>1</v>
      </c>
      <c r="C2910" s="52" t="s">
        <v>230</v>
      </c>
      <c r="D2910" s="53" t="s">
        <v>35</v>
      </c>
      <c r="E2910" s="53">
        <v>1</v>
      </c>
      <c r="F2910" s="108">
        <v>185745</v>
      </c>
      <c r="G2910" s="109">
        <f>+F2910*E2910</f>
        <v>185745</v>
      </c>
      <c r="J2910" s="12"/>
    </row>
    <row r="2911" spans="2:10" s="11" customFormat="1" ht="46.5" customHeight="1" outlineLevel="1" x14ac:dyDescent="0.25">
      <c r="B2911" s="51">
        <v>2</v>
      </c>
      <c r="C2911" s="52" t="s">
        <v>231</v>
      </c>
      <c r="D2911" s="53" t="s">
        <v>35</v>
      </c>
      <c r="E2911" s="53">
        <v>1</v>
      </c>
      <c r="F2911" s="108">
        <v>185745</v>
      </c>
      <c r="G2911" s="109">
        <f>+F2911*E2911</f>
        <v>185745</v>
      </c>
      <c r="J2911" s="12"/>
    </row>
    <row r="2912" spans="2:10" s="11" customFormat="1" ht="46.5" customHeight="1" outlineLevel="1" x14ac:dyDescent="0.25">
      <c r="B2912" s="51">
        <v>3</v>
      </c>
      <c r="C2912" s="52" t="s">
        <v>232</v>
      </c>
      <c r="D2912" s="53" t="s">
        <v>35</v>
      </c>
      <c r="E2912" s="53">
        <v>1</v>
      </c>
      <c r="F2912" s="108">
        <v>185745</v>
      </c>
      <c r="G2912" s="109">
        <f>+F2912*E2912</f>
        <v>185745</v>
      </c>
      <c r="J2912" s="12"/>
    </row>
    <row r="2913" spans="1:10" s="11" customFormat="1" ht="46.5" customHeight="1" outlineLevel="1" x14ac:dyDescent="0.25">
      <c r="B2913" s="57" t="s">
        <v>248</v>
      </c>
      <c r="C2913" s="110" t="s">
        <v>233</v>
      </c>
      <c r="D2913" s="53" t="s">
        <v>35</v>
      </c>
      <c r="E2913" s="53">
        <v>1</v>
      </c>
      <c r="F2913" s="108">
        <v>66990</v>
      </c>
      <c r="G2913" s="109">
        <f>+F2913*E2913</f>
        <v>66990</v>
      </c>
      <c r="J2913" s="12"/>
    </row>
    <row r="2914" spans="1:10" s="11" customFormat="1" ht="31.5" customHeight="1" outlineLevel="1" x14ac:dyDescent="0.25">
      <c r="B2914" s="57">
        <v>5</v>
      </c>
      <c r="C2914" s="59" t="s">
        <v>234</v>
      </c>
      <c r="D2914" s="53" t="s">
        <v>35</v>
      </c>
      <c r="E2914" s="53">
        <v>1</v>
      </c>
      <c r="F2914" s="108">
        <v>46487</v>
      </c>
      <c r="G2914" s="109">
        <f t="shared" ref="G2914:G2918" si="137">+F2914*E2914</f>
        <v>46487</v>
      </c>
      <c r="J2914" s="12"/>
    </row>
    <row r="2915" spans="1:10" s="11" customFormat="1" ht="31.5" customHeight="1" outlineLevel="1" x14ac:dyDescent="0.25">
      <c r="B2915" s="51">
        <v>6</v>
      </c>
      <c r="C2915" s="59" t="s">
        <v>235</v>
      </c>
      <c r="D2915" s="53" t="s">
        <v>35</v>
      </c>
      <c r="E2915" s="53">
        <v>1</v>
      </c>
      <c r="F2915" s="108">
        <v>44000</v>
      </c>
      <c r="G2915" s="109">
        <f>+E2915*F2915</f>
        <v>44000</v>
      </c>
      <c r="J2915" s="12"/>
    </row>
    <row r="2916" spans="1:10" s="11" customFormat="1" ht="31.5" customHeight="1" outlineLevel="1" x14ac:dyDescent="0.25">
      <c r="B2916" s="51">
        <v>7</v>
      </c>
      <c r="C2916" s="59" t="s">
        <v>236</v>
      </c>
      <c r="D2916" s="53" t="s">
        <v>31</v>
      </c>
      <c r="E2916" s="53">
        <v>1</v>
      </c>
      <c r="F2916" s="111">
        <v>2081</v>
      </c>
      <c r="G2916" s="109">
        <f>+F2916*E2916</f>
        <v>2081</v>
      </c>
      <c r="J2916" s="12"/>
    </row>
    <row r="2917" spans="1:10" s="11" customFormat="1" ht="31.5" customHeight="1" outlineLevel="1" x14ac:dyDescent="0.25">
      <c r="B2917" s="51">
        <v>8</v>
      </c>
      <c r="C2917" s="110" t="s">
        <v>237</v>
      </c>
      <c r="D2917" s="53" t="s">
        <v>31</v>
      </c>
      <c r="E2917" s="112">
        <v>1</v>
      </c>
      <c r="F2917" s="113">
        <v>2588</v>
      </c>
      <c r="G2917" s="114">
        <f>+F2917*E2917</f>
        <v>2588</v>
      </c>
      <c r="J2917" s="12"/>
    </row>
    <row r="2918" spans="1:10" s="11" customFormat="1" ht="31.5" customHeight="1" outlineLevel="1" x14ac:dyDescent="0.25">
      <c r="B2918" s="57">
        <v>9</v>
      </c>
      <c r="C2918" s="59" t="s">
        <v>238</v>
      </c>
      <c r="D2918" s="53" t="s">
        <v>35</v>
      </c>
      <c r="E2918" s="53">
        <v>1</v>
      </c>
      <c r="F2918" s="111">
        <v>5000000</v>
      </c>
      <c r="G2918" s="114">
        <f t="shared" si="137"/>
        <v>5000000</v>
      </c>
      <c r="J2918" s="12"/>
    </row>
    <row r="2919" spans="1:10" s="11" customFormat="1" ht="31.5" customHeight="1" outlineLevel="1" x14ac:dyDescent="0.25">
      <c r="B2919" s="118">
        <v>10</v>
      </c>
      <c r="C2919" s="59" t="s">
        <v>239</v>
      </c>
      <c r="D2919" s="61" t="s">
        <v>240</v>
      </c>
      <c r="E2919" s="61">
        <v>1</v>
      </c>
      <c r="F2919" s="115">
        <v>1800000</v>
      </c>
      <c r="G2919" s="116">
        <f>+F2919*E2919*13</f>
        <v>23400000</v>
      </c>
      <c r="J2919" s="12"/>
    </row>
    <row r="2920" spans="1:10" s="11" customFormat="1" ht="31.5" customHeight="1" outlineLevel="1" x14ac:dyDescent="0.25">
      <c r="B2920" s="118">
        <v>11</v>
      </c>
      <c r="C2920" s="52" t="s">
        <v>241</v>
      </c>
      <c r="D2920" s="61" t="s">
        <v>35</v>
      </c>
      <c r="E2920" s="61">
        <v>1</v>
      </c>
      <c r="F2920" s="117">
        <v>274050</v>
      </c>
      <c r="G2920" s="116">
        <f>+F2920*E2920</f>
        <v>274050</v>
      </c>
      <c r="J2920" s="12"/>
    </row>
    <row r="2921" spans="1:10" s="11" customFormat="1" ht="31.5" customHeight="1" outlineLevel="1" x14ac:dyDescent="0.25">
      <c r="B2921" s="118">
        <v>12</v>
      </c>
      <c r="C2921" s="52" t="s">
        <v>242</v>
      </c>
      <c r="D2921" s="53" t="s">
        <v>35</v>
      </c>
      <c r="E2921" s="61">
        <v>1</v>
      </c>
      <c r="F2921" s="117">
        <v>20536605</v>
      </c>
      <c r="G2921" s="116">
        <f>+F2921*E2921</f>
        <v>20536605</v>
      </c>
      <c r="J2921" s="12"/>
    </row>
    <row r="2922" spans="1:10" s="11" customFormat="1" ht="31.5" customHeight="1" outlineLevel="1" x14ac:dyDescent="0.25">
      <c r="B2922" s="118">
        <v>13</v>
      </c>
      <c r="C2922" s="52" t="s">
        <v>243</v>
      </c>
      <c r="D2922" s="53" t="s">
        <v>244</v>
      </c>
      <c r="E2922" s="61">
        <v>1</v>
      </c>
      <c r="F2922" s="117">
        <v>2060450</v>
      </c>
      <c r="G2922" s="116">
        <f>+F2922*E2922*5</f>
        <v>10302250</v>
      </c>
      <c r="J2922" s="12"/>
    </row>
    <row r="2923" spans="1:10" s="11" customFormat="1" ht="31.5" customHeight="1" collapsed="1" x14ac:dyDescent="0.25">
      <c r="B2923" s="142" t="s">
        <v>245</v>
      </c>
      <c r="C2923" s="143"/>
      <c r="D2923" s="28"/>
      <c r="E2923" s="29"/>
      <c r="F2923" s="30"/>
      <c r="G2923" s="31">
        <f>SUM(G2910:G2922)</f>
        <v>60232286</v>
      </c>
      <c r="J2923" s="12"/>
    </row>
    <row r="2925" spans="1:10" ht="30" customHeight="1" x14ac:dyDescent="0.25">
      <c r="B2925" s="126" t="s">
        <v>246</v>
      </c>
      <c r="C2925" s="127"/>
      <c r="D2925" s="127"/>
      <c r="E2925" s="127"/>
      <c r="F2925" s="128"/>
      <c r="G2925" s="31">
        <f>+G2799+G2819+G2869+G2900+G2923</f>
        <v>3038603623</v>
      </c>
      <c r="H2925" s="50"/>
    </row>
    <row r="2926" spans="1:10" s="5" customFormat="1" x14ac:dyDescent="0.25">
      <c r="A2926" s="1"/>
      <c r="B2926" s="1"/>
      <c r="C2926" s="1"/>
      <c r="D2926" s="1"/>
      <c r="E2926" s="1"/>
      <c r="F2926" s="3"/>
      <c r="G2926" s="3"/>
      <c r="H2926" s="1"/>
      <c r="I2926" s="1"/>
      <c r="J2926" s="3"/>
    </row>
    <row r="2927" spans="1:10" s="5" customFormat="1" x14ac:dyDescent="0.25">
      <c r="A2927" s="1"/>
      <c r="B2927" s="1"/>
      <c r="C2927" s="1"/>
      <c r="D2927" s="1"/>
      <c r="E2927" s="1"/>
      <c r="F2927" s="3"/>
      <c r="G2927" s="3"/>
      <c r="H2927" s="1"/>
      <c r="I2927" s="1"/>
      <c r="J2927" s="3"/>
    </row>
  </sheetData>
  <autoFilter ref="A2878:J2900" xr:uid="{37501EF3-98B0-49D5-A1E8-4E4451C40DA6}">
    <filterColumn colId="1">
      <colorFilter dxfId="0"/>
    </filterColumn>
  </autoFilter>
  <mergeCells count="14">
    <mergeCell ref="B2925:F2925"/>
    <mergeCell ref="B2820:G2820"/>
    <mergeCell ref="B2:G2"/>
    <mergeCell ref="B3:G3"/>
    <mergeCell ref="B6:G6"/>
    <mergeCell ref="B2799:F2799"/>
    <mergeCell ref="B2801:G2801"/>
    <mergeCell ref="B2819:C2819"/>
    <mergeCell ref="B4:G4"/>
    <mergeCell ref="B7:G7"/>
    <mergeCell ref="B2869:C2869"/>
    <mergeCell ref="B2900:C2900"/>
    <mergeCell ref="B2923:C2923"/>
    <mergeCell ref="B5:G5"/>
  </mergeCells>
  <phoneticPr fontId="17" type="noConversion"/>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Listado de Precios unitarios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Mauricio Tangarife Gil</dc:creator>
  <cp:lastModifiedBy>Billanet Velez Garcia</cp:lastModifiedBy>
  <cp:lastPrinted>2024-11-21T14:02:29Z</cp:lastPrinted>
  <dcterms:created xsi:type="dcterms:W3CDTF">2024-08-12T12:22:05Z</dcterms:created>
  <dcterms:modified xsi:type="dcterms:W3CDTF">2024-11-28T15:43:22Z</dcterms:modified>
</cp:coreProperties>
</file>