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dwinjosevergara/Downloads/"/>
    </mc:Choice>
  </mc:AlternateContent>
  <xr:revisionPtr revIDLastSave="0" documentId="13_ncr:1_{08CC6A5D-1BBB-D949-9A7A-926DE7E84C62}" xr6:coauthVersionLast="47" xr6:coauthVersionMax="47" xr10:uidLastSave="{00000000-0000-0000-0000-000000000000}"/>
  <bookViews>
    <workbookView xWindow="28800" yWindow="0" windowWidth="38400" windowHeight="2160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G20" i="1" s="1"/>
  <c r="H20" i="1" s="1"/>
  <c r="G21" i="1"/>
  <c r="H21" i="1" s="1"/>
  <c r="F12" i="1"/>
  <c r="G12" i="1" s="1"/>
  <c r="H12" i="1" s="1"/>
  <c r="G13" i="1"/>
  <c r="H13" i="1" s="1"/>
  <c r="G5" i="1"/>
  <c r="H5" i="1" s="1"/>
  <c r="F4" i="1"/>
  <c r="G4" i="1" s="1"/>
  <c r="H4" i="1" s="1"/>
  <c r="F19" i="1"/>
  <c r="G19" i="1" s="1"/>
  <c r="H19" i="1" s="1"/>
  <c r="F11" i="1"/>
  <c r="G11" i="1" s="1"/>
  <c r="H11" i="1" s="1"/>
  <c r="F3" i="1"/>
  <c r="H22" i="1" l="1"/>
  <c r="H14" i="1"/>
  <c r="G3" i="1"/>
  <c r="H3" i="1" s="1"/>
  <c r="H6" i="1" l="1"/>
  <c r="H23" i="1" s="1"/>
</calcChain>
</file>

<file path=xl/sharedStrings.xml><?xml version="1.0" encoding="utf-8"?>
<sst xmlns="http://schemas.openxmlformats.org/spreadsheetml/2006/main" count="40" uniqueCount="16">
  <si>
    <t>GRAFICENTRO LA ESTRADA SAS</t>
  </si>
  <si>
    <t xml:space="preserve">ITEM </t>
  </si>
  <si>
    <t xml:space="preserve">DESCRIPCIÓN </t>
  </si>
  <si>
    <t xml:space="preserve">CANTIDAD </t>
  </si>
  <si>
    <t xml:space="preserve">VALOR UNITARIO </t>
  </si>
  <si>
    <t xml:space="preserve">% IVA </t>
  </si>
  <si>
    <t xml:space="preserve">VALOR IVA </t>
  </si>
  <si>
    <t xml:space="preserve">VALOR UNITARIO CON IVA </t>
  </si>
  <si>
    <t>VALOR TOTAL CON IVA</t>
  </si>
  <si>
    <t xml:space="preserve">TOTAL COTIZACIÓN </t>
  </si>
  <si>
    <t>Adquisición carpas plegables 3*3 metros, lona plastificada impermeable, con 3 laterales y ventana, estructura de hierro reforzado, pintado al horno, lo SENA impreso en la parte superior, bolso para transportar, de fácil armado y desarmado</t>
  </si>
  <si>
    <t xml:space="preserve">Adquisción de mesas plegables (material fe cubierta plástico HDPE, estructura metal, dimensiones instalada largo 180 cm, alto 73cm, ancho 70-75 cm, grosor de la mesa 4cm, sistema plegable con asa para transportar, cierre de seguridad </t>
  </si>
  <si>
    <t xml:space="preserve">Personal para montaje y desmontaje del desarrollo del evento, se debe incluir transporte, levada y recogida de los elementos , extensiones electricas, multitomas </t>
  </si>
  <si>
    <t xml:space="preserve">LIZARD MERCADEO CREATIVO SAS </t>
  </si>
  <si>
    <t>INNOVACION Y DESARROLLO DE NEGOCIOS SAS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</si>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</sst>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165" fontId="0" fillId="0" borderId="0" xfId="1" applyNumberFormat="1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165" fontId="0" fillId="0" borderId="1" xfId="1" applyNumberFormat="1" applyFont="1" applyBorder="1" applyAlignment="1">
      <alignment horizontal="left" vertical="center"/>
    </xf>
    <xf numFmtId="165" fontId="0" fillId="0" borderId="1" xfId="0" applyNumberForma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65" fontId="3" fillId="0" borderId="3" xfId="1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5" fontId="0" fillId="0" borderId="5" xfId="1" applyNumberFormat="1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wrapText="1"/>
    </xf>
    <xf numFmtId="0" fontId="0" fillId="0" borderId="7" xfId="0" applyBorder="1" applyAlignment="1">
      <alignment horizontal="center" vertical="center"/>
    </xf>
    <xf numFmtId="165" fontId="0" fillId="0" borderId="7" xfId="1" applyNumberFormat="1" applyFont="1" applyBorder="1" applyAlignment="1">
      <alignment horizontal="left" vertical="center"/>
    </xf>
    <xf numFmtId="165" fontId="0" fillId="0" borderId="7" xfId="0" applyNumberFormat="1" applyBorder="1" applyAlignment="1">
      <alignment horizontal="left" vertical="center"/>
    </xf>
    <xf numFmtId="165" fontId="0" fillId="0" borderId="8" xfId="1" applyNumberFormat="1" applyFont="1" applyBorder="1" applyAlignment="1">
      <alignment horizontal="left" vertical="center"/>
    </xf>
    <xf numFmtId="165" fontId="0" fillId="0" borderId="11" xfId="0" applyNumberFormat="1" applyBorder="1"/>
    <xf numFmtId="165" fontId="0" fillId="0" borderId="1" xfId="0" applyNumberForma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65" fontId="0" fillId="0" borderId="16" xfId="0" applyNumberFormat="1" applyBorder="1"/>
    <xf numFmtId="0" fontId="2" fillId="0" borderId="1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topLeftCell="A15" workbookViewId="0">
      <selection activeCell="I38" sqref="I38"/>
    </sheetView>
  </sheetViews>
  <sheetFormatPr baseColWidth="10" defaultColWidth="11.5" defaultRowHeight="15" x14ac:dyDescent="0.2"/>
  <cols>
    <col min="2" max="2" width="37.5" customWidth="1"/>
    <col min="4" max="4" width="15.5" style="1" bestFit="1" customWidth="1"/>
    <col min="5" max="6" width="13" bestFit="1" customWidth="1"/>
    <col min="7" max="7" width="14.33203125" customWidth="1"/>
    <col min="8" max="8" width="15.5" bestFit="1" customWidth="1"/>
  </cols>
  <sheetData>
    <row r="1" spans="1:8" ht="16" thickBot="1" x14ac:dyDescent="0.25">
      <c r="A1" s="22" t="s">
        <v>13</v>
      </c>
      <c r="B1" s="23"/>
      <c r="C1" s="23"/>
      <c r="D1" s="23"/>
      <c r="E1" s="23"/>
      <c r="F1" s="23"/>
      <c r="G1" s="23"/>
      <c r="H1" s="24"/>
    </row>
    <row r="2" spans="1:8" x14ac:dyDescent="0.2">
      <c r="A2" s="6" t="s">
        <v>1</v>
      </c>
      <c r="B2" s="7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pans="1:8" ht="96" x14ac:dyDescent="0.2">
      <c r="A3" s="10">
        <v>1</v>
      </c>
      <c r="B3" s="3" t="s">
        <v>10</v>
      </c>
      <c r="C3" s="2">
        <v>20</v>
      </c>
      <c r="D3" s="4">
        <v>662400</v>
      </c>
      <c r="E3" s="2">
        <v>19</v>
      </c>
      <c r="F3" s="4">
        <f>+D3*0.19</f>
        <v>125856</v>
      </c>
      <c r="G3" s="5">
        <f>+D3+F3</f>
        <v>788256</v>
      </c>
      <c r="H3" s="11">
        <f>+G3*C3</f>
        <v>15765120</v>
      </c>
    </row>
    <row r="4" spans="1:8" ht="96" x14ac:dyDescent="0.2">
      <c r="A4" s="10">
        <v>2</v>
      </c>
      <c r="B4" s="3" t="s">
        <v>11</v>
      </c>
      <c r="C4" s="2">
        <v>20</v>
      </c>
      <c r="D4" s="4">
        <v>446382</v>
      </c>
      <c r="E4" s="2">
        <v>19</v>
      </c>
      <c r="F4" s="4">
        <f>+D4*0.19</f>
        <v>84812.58</v>
      </c>
      <c r="G4" s="5">
        <f>+D4+F4</f>
        <v>531194.57999999996</v>
      </c>
      <c r="H4" s="11">
        <f>+G4*C4</f>
        <v>10623891.6</v>
      </c>
    </row>
    <row r="5" spans="1:8" ht="65" thickBot="1" x14ac:dyDescent="0.25">
      <c r="A5" s="12">
        <v>3</v>
      </c>
      <c r="B5" s="13" t="s">
        <v>12</v>
      </c>
      <c r="C5" s="14">
        <v>1</v>
      </c>
      <c r="D5" s="15">
        <v>3500000</v>
      </c>
      <c r="E5" s="14">
        <v>19</v>
      </c>
      <c r="F5" s="4">
        <v>665000</v>
      </c>
      <c r="G5" s="16">
        <f>+D5+F5</f>
        <v>4165000</v>
      </c>
      <c r="H5" s="17">
        <f>+G5*C5</f>
        <v>4165000</v>
      </c>
    </row>
    <row r="6" spans="1:8" ht="16" thickBot="1" x14ac:dyDescent="0.25">
      <c r="A6" s="20" t="s">
        <v>9</v>
      </c>
      <c r="B6" s="21"/>
      <c r="C6" s="21"/>
      <c r="D6" s="21"/>
      <c r="E6" s="21"/>
      <c r="F6" s="21"/>
      <c r="G6" s="21"/>
      <c r="H6" s="18">
        <f>SUM(H3:H5)</f>
        <v>30554011.600000001</v>
      </c>
    </row>
    <row r="8" spans="1:8" ht="16" thickBot="1" x14ac:dyDescent="0.25"/>
    <row r="9" spans="1:8" ht="16" thickBot="1" x14ac:dyDescent="0.25">
      <c r="A9" s="22" t="s">
        <v>14</v>
      </c>
      <c r="B9" s="23"/>
      <c r="C9" s="23"/>
      <c r="D9" s="23"/>
      <c r="E9" s="23"/>
      <c r="F9" s="23"/>
      <c r="G9" s="23"/>
      <c r="H9" s="24"/>
    </row>
    <row r="10" spans="1:8" x14ac:dyDescent="0.2">
      <c r="A10" s="6" t="s">
        <v>1</v>
      </c>
      <c r="B10" s="7" t="s">
        <v>2</v>
      </c>
      <c r="C10" s="8" t="s">
        <v>3</v>
      </c>
      <c r="D10" s="9" t="s">
        <v>4</v>
      </c>
      <c r="E10" s="8" t="s">
        <v>5</v>
      </c>
      <c r="F10" s="8" t="s">
        <v>6</v>
      </c>
      <c r="G10" s="8" t="s">
        <v>7</v>
      </c>
      <c r="H10" s="8" t="s">
        <v>8</v>
      </c>
    </row>
    <row r="11" spans="1:8" ht="96" x14ac:dyDescent="0.2">
      <c r="A11" s="10">
        <v>1</v>
      </c>
      <c r="B11" s="3" t="s">
        <v>10</v>
      </c>
      <c r="C11" s="2">
        <v>20</v>
      </c>
      <c r="D11" s="4">
        <v>588800</v>
      </c>
      <c r="E11" s="2">
        <v>19</v>
      </c>
      <c r="F11" s="4">
        <f>+D11*0.19</f>
        <v>111872</v>
      </c>
      <c r="G11" s="5">
        <f>+D11+F11</f>
        <v>700672</v>
      </c>
      <c r="H11" s="11">
        <f>+G11*C11</f>
        <v>14013440</v>
      </c>
    </row>
    <row r="12" spans="1:8" ht="96" x14ac:dyDescent="0.2">
      <c r="A12" s="10">
        <v>2</v>
      </c>
      <c r="B12" s="3" t="s">
        <v>11</v>
      </c>
      <c r="C12" s="2">
        <v>20</v>
      </c>
      <c r="D12" s="4">
        <v>396784</v>
      </c>
      <c r="E12" s="2">
        <v>19</v>
      </c>
      <c r="F12" s="4">
        <f t="shared" ref="F12" si="0">+D12*0.19</f>
        <v>75388.960000000006</v>
      </c>
      <c r="G12" s="5">
        <f>+D12+F12</f>
        <v>472172.96</v>
      </c>
      <c r="H12" s="11">
        <f>+G12*C12</f>
        <v>9443459.2000000011</v>
      </c>
    </row>
    <row r="13" spans="1:8" ht="65" thickBot="1" x14ac:dyDescent="0.25">
      <c r="A13" s="12">
        <v>3</v>
      </c>
      <c r="B13" s="13" t="s">
        <v>12</v>
      </c>
      <c r="C13" s="14">
        <v>1</v>
      </c>
      <c r="D13" s="15">
        <v>3400000</v>
      </c>
      <c r="E13" s="14">
        <v>19</v>
      </c>
      <c r="F13" s="4">
        <v>646000</v>
      </c>
      <c r="G13" s="16">
        <f>+D13+F13</f>
        <v>4046000</v>
      </c>
      <c r="H13" s="17">
        <f>+G13*C13</f>
        <v>4046000</v>
      </c>
    </row>
    <row r="14" spans="1:8" ht="16" thickBot="1" x14ac:dyDescent="0.25">
      <c r="A14" s="20" t="s">
        <v>9</v>
      </c>
      <c r="B14" s="21"/>
      <c r="C14" s="21"/>
      <c r="D14" s="21"/>
      <c r="E14" s="21"/>
      <c r="F14" s="21"/>
      <c r="G14" s="21"/>
      <c r="H14" s="18">
        <f>SUM(H11:H13)</f>
        <v>27502899.200000003</v>
      </c>
    </row>
    <row r="16" spans="1:8" ht="16" thickBot="1" x14ac:dyDescent="0.25"/>
    <row r="17" spans="1:8" ht="16" thickBot="1" x14ac:dyDescent="0.25">
      <c r="A17" s="22" t="s">
        <v>0</v>
      </c>
      <c r="B17" s="23"/>
      <c r="C17" s="23"/>
      <c r="D17" s="23"/>
      <c r="E17" s="23"/>
      <c r="F17" s="23"/>
      <c r="G17" s="23"/>
      <c r="H17" s="24"/>
    </row>
    <row r="18" spans="1:8" x14ac:dyDescent="0.2">
      <c r="A18" s="6" t="s">
        <v>1</v>
      </c>
      <c r="B18" s="7" t="s">
        <v>2</v>
      </c>
      <c r="C18" s="8" t="s">
        <v>3</v>
      </c>
      <c r="D18" s="9" t="s">
        <v>4</v>
      </c>
      <c r="E18" s="8" t="s">
        <v>5</v>
      </c>
      <c r="F18" s="8" t="s">
        <v>6</v>
      </c>
      <c r="G18" s="8" t="s">
        <v>7</v>
      </c>
      <c r="H18" s="8" t="s">
        <v>8</v>
      </c>
    </row>
    <row r="19" spans="1:8" ht="96" x14ac:dyDescent="0.2">
      <c r="A19" s="10">
        <v>1</v>
      </c>
      <c r="B19" s="3" t="s">
        <v>10</v>
      </c>
      <c r="C19" s="2">
        <v>20</v>
      </c>
      <c r="D19" s="4">
        <v>625600</v>
      </c>
      <c r="E19" s="2">
        <v>19</v>
      </c>
      <c r="F19" s="4">
        <f>+D19*0.19</f>
        <v>118864</v>
      </c>
      <c r="G19" s="5">
        <f>+D19+F19</f>
        <v>744464</v>
      </c>
      <c r="H19" s="11">
        <f>+G19*C19</f>
        <v>14889280</v>
      </c>
    </row>
    <row r="20" spans="1:8" ht="96" x14ac:dyDescent="0.2">
      <c r="A20" s="10">
        <v>2</v>
      </c>
      <c r="B20" s="3" t="s">
        <v>11</v>
      </c>
      <c r="C20" s="2">
        <v>20</v>
      </c>
      <c r="D20" s="4">
        <v>421583</v>
      </c>
      <c r="E20" s="2">
        <v>19</v>
      </c>
      <c r="F20" s="4">
        <f t="shared" ref="F20" si="1">+D20*0.19</f>
        <v>80100.77</v>
      </c>
      <c r="G20" s="5">
        <f>+D20+F20</f>
        <v>501683.77</v>
      </c>
      <c r="H20" s="11">
        <f>+G20*C20</f>
        <v>10033675.4</v>
      </c>
    </row>
    <row r="21" spans="1:8" ht="65" thickBot="1" x14ac:dyDescent="0.25">
      <c r="A21" s="12">
        <v>3</v>
      </c>
      <c r="B21" s="13" t="s">
        <v>12</v>
      </c>
      <c r="C21" s="14">
        <v>1</v>
      </c>
      <c r="D21" s="15">
        <v>2800000</v>
      </c>
      <c r="E21" s="14">
        <v>19</v>
      </c>
      <c r="F21" s="4">
        <v>532000</v>
      </c>
      <c r="G21" s="16">
        <f>+D21+F21</f>
        <v>3332000</v>
      </c>
      <c r="H21" s="17">
        <f>+G21*C21</f>
        <v>3332000</v>
      </c>
    </row>
    <row r="22" spans="1:8" ht="16" thickBot="1" x14ac:dyDescent="0.25">
      <c r="A22" s="20" t="s">
        <v>9</v>
      </c>
      <c r="B22" s="21"/>
      <c r="C22" s="21"/>
      <c r="D22" s="21"/>
      <c r="E22" s="21"/>
      <c r="F22" s="21"/>
      <c r="G22" s="25"/>
      <c r="H22" s="26">
        <f>SUM(H19:H21)</f>
        <v>28254955.399999999</v>
      </c>
    </row>
    <row r="23" spans="1:8" x14ac:dyDescent="0.2">
      <c r="G23" s="27" t="s">
        <v>15</v>
      </c>
      <c r="H23" s="19">
        <f>AVERAGE(H6,H14,H22)</f>
        <v>28770622.066666666</v>
      </c>
    </row>
  </sheetData>
  <mergeCells count="6">
    <mergeCell ref="A22:G22"/>
    <mergeCell ref="A6:G6"/>
    <mergeCell ref="A1:H1"/>
    <mergeCell ref="A9:H9"/>
    <mergeCell ref="A14:G14"/>
    <mergeCell ref="A17:H17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Marcela Tatiana, Gacha Remolina</dc:creator>
  <cp:keywords/>
  <dc:description/>
  <cp:lastModifiedBy>Edwin Jose Vergara Morales</cp:lastModifiedBy>
  <cp:revision/>
  <dcterms:created xsi:type="dcterms:W3CDTF">2024-05-27T16:35:56Z</dcterms:created>
  <dcterms:modified xsi:type="dcterms:W3CDTF">2024-11-21T21:40:51Z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2024-11-19T15:57:37Z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8e516538-dddf-452a-adb4-8062f574a52d</vt:lpwstr>
  </property>
  <property fmtid="{D5CDD505-2E9C-101B-9397-08002B2CF9AE}" pid="8" name="MSIP_Label_fc111285-cafa-4fc9-8a9a-bd902089b24f_ContentBits">
    <vt:lpwstr>0</vt:lpwstr>
  </property>
</Properties>
</file>